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dossier en cours (copie USB128)/Z-DOSSIERS - DH/PUBLICATIONS/PUBLI EN COURS/ PUBLI-PROJET ERa-Toulouse/PUBLI-DFD-dil°E2/MS membrane-ERa-FMD - 02-2018/ subm - 2021/  subm-02-2021-revision eLife/"/>
    </mc:Choice>
  </mc:AlternateContent>
  <xr:revisionPtr revIDLastSave="0" documentId="13_ncr:1_{3CBF1CE2-641C-E643-B122-2EBEE589ADDF}" xr6:coauthVersionLast="45" xr6:coauthVersionMax="47" xr10:uidLastSave="{00000000-0000-0000-0000-000000000000}"/>
  <bookViews>
    <workbookView xWindow="0" yWindow="1960" windowWidth="28800" windowHeight="13960" tabRatio="592" xr2:uid="{A268CB85-26EB-4265-AFF4-CBAF0327B76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5" i="1" l="1"/>
  <c r="F24" i="1"/>
  <c r="E25" i="1"/>
  <c r="E24" i="1"/>
  <c r="D25" i="1"/>
  <c r="D24" i="1"/>
  <c r="C25" i="1"/>
  <c r="C24" i="1"/>
  <c r="F14" i="1"/>
  <c r="F13" i="1"/>
  <c r="E14" i="1"/>
  <c r="E13" i="1"/>
  <c r="D14" i="1"/>
  <c r="D13" i="1"/>
  <c r="C14" i="1"/>
  <c r="C13" i="1"/>
  <c r="L24" i="1"/>
  <c r="N24" i="1"/>
  <c r="P24" i="1"/>
  <c r="R24" i="1"/>
  <c r="T24" i="1"/>
  <c r="V24" i="1"/>
  <c r="X24" i="1"/>
  <c r="Z24" i="1"/>
  <c r="AB24" i="1"/>
  <c r="AD24" i="1"/>
  <c r="AF24" i="1"/>
  <c r="AH24" i="1"/>
  <c r="AJ24" i="1"/>
  <c r="AL24" i="1"/>
  <c r="AN24" i="1"/>
  <c r="AP24" i="1"/>
  <c r="AR24" i="1"/>
  <c r="AT24" i="1"/>
  <c r="AV24" i="1"/>
  <c r="AX24" i="1"/>
  <c r="AZ24" i="1"/>
  <c r="BB24" i="1"/>
  <c r="BD24" i="1"/>
  <c r="BF24" i="1"/>
  <c r="BH24" i="1"/>
  <c r="BJ24" i="1"/>
  <c r="BL24" i="1"/>
  <c r="BN24" i="1"/>
  <c r="BP24" i="1"/>
  <c r="BR24" i="1"/>
  <c r="BT24" i="1"/>
  <c r="BV24" i="1"/>
  <c r="BX24" i="1"/>
  <c r="BZ24" i="1"/>
  <c r="CB24" i="1"/>
  <c r="CD24" i="1"/>
  <c r="CF24" i="1"/>
  <c r="CH24" i="1"/>
  <c r="CJ24" i="1"/>
  <c r="CL24" i="1"/>
  <c r="CN24" i="1"/>
  <c r="CP24" i="1"/>
  <c r="CR24" i="1"/>
  <c r="L25" i="1"/>
  <c r="N25" i="1"/>
  <c r="P25" i="1"/>
  <c r="R25" i="1"/>
  <c r="T25" i="1"/>
  <c r="V25" i="1"/>
  <c r="X25" i="1"/>
  <c r="Z25" i="1"/>
  <c r="AB25" i="1"/>
  <c r="AD25" i="1"/>
  <c r="AF25" i="1"/>
  <c r="AH25" i="1"/>
  <c r="AJ25" i="1"/>
  <c r="AL25" i="1"/>
  <c r="AN25" i="1"/>
  <c r="AP25" i="1"/>
  <c r="AR25" i="1"/>
  <c r="AT25" i="1"/>
  <c r="AV25" i="1"/>
  <c r="AX25" i="1"/>
  <c r="AZ25" i="1"/>
  <c r="BB25" i="1"/>
  <c r="BD25" i="1"/>
  <c r="BF25" i="1"/>
  <c r="BH25" i="1"/>
  <c r="BJ25" i="1"/>
  <c r="BL25" i="1"/>
  <c r="BN25" i="1"/>
  <c r="BP25" i="1"/>
  <c r="BR25" i="1"/>
  <c r="BT25" i="1"/>
  <c r="BV25" i="1"/>
  <c r="BX25" i="1"/>
  <c r="BZ25" i="1"/>
  <c r="CB25" i="1"/>
  <c r="CD25" i="1"/>
  <c r="CF25" i="1"/>
  <c r="CH25" i="1"/>
  <c r="CJ25" i="1"/>
  <c r="CL25" i="1"/>
  <c r="CN25" i="1"/>
  <c r="CP25" i="1"/>
  <c r="CR25" i="1"/>
  <c r="R13" i="1"/>
  <c r="T13" i="1"/>
  <c r="V13" i="1"/>
  <c r="X13" i="1"/>
  <c r="Z13" i="1"/>
  <c r="AB13" i="1"/>
  <c r="AD13" i="1"/>
  <c r="AF13" i="1"/>
  <c r="AH13" i="1"/>
  <c r="AJ13" i="1"/>
  <c r="AL13" i="1"/>
  <c r="AN13" i="1"/>
  <c r="AP13" i="1"/>
  <c r="AR13" i="1"/>
  <c r="AT13" i="1"/>
  <c r="AV13" i="1"/>
  <c r="AX13" i="1"/>
  <c r="AZ13" i="1"/>
  <c r="BB13" i="1"/>
  <c r="BD13" i="1"/>
  <c r="BF13" i="1"/>
  <c r="BH13" i="1"/>
  <c r="BJ13" i="1"/>
  <c r="BL13" i="1"/>
  <c r="BN13" i="1"/>
  <c r="BP13" i="1"/>
  <c r="BR13" i="1"/>
  <c r="BT13" i="1"/>
  <c r="BV13" i="1"/>
  <c r="BX13" i="1"/>
  <c r="BZ13" i="1"/>
  <c r="CB13" i="1"/>
  <c r="CD13" i="1"/>
  <c r="CF13" i="1"/>
  <c r="CH13" i="1"/>
  <c r="CJ13" i="1"/>
  <c r="CL13" i="1"/>
  <c r="CN13" i="1"/>
  <c r="CP13" i="1"/>
  <c r="CR13" i="1"/>
  <c r="R14" i="1"/>
  <c r="T14" i="1"/>
  <c r="V14" i="1"/>
  <c r="X14" i="1"/>
  <c r="Z14" i="1"/>
  <c r="AB14" i="1"/>
  <c r="AD14" i="1"/>
  <c r="AF14" i="1"/>
  <c r="AH14" i="1"/>
  <c r="AJ14" i="1"/>
  <c r="AL14" i="1"/>
  <c r="AN14" i="1"/>
  <c r="AP14" i="1"/>
  <c r="AR14" i="1"/>
  <c r="AT14" i="1"/>
  <c r="AV14" i="1"/>
  <c r="AX14" i="1"/>
  <c r="AZ14" i="1"/>
  <c r="BB14" i="1"/>
  <c r="BD14" i="1"/>
  <c r="BF14" i="1"/>
  <c r="BH14" i="1"/>
  <c r="BJ14" i="1"/>
  <c r="BL14" i="1"/>
  <c r="BN14" i="1"/>
  <c r="BP14" i="1"/>
  <c r="BR14" i="1"/>
  <c r="BT14" i="1"/>
  <c r="BV14" i="1"/>
  <c r="BX14" i="1"/>
  <c r="BZ14" i="1"/>
  <c r="CB14" i="1"/>
  <c r="CD14" i="1"/>
  <c r="CF14" i="1"/>
  <c r="CH14" i="1"/>
  <c r="CJ14" i="1"/>
  <c r="CL14" i="1"/>
  <c r="CN14" i="1"/>
  <c r="CP14" i="1"/>
  <c r="CR14" i="1"/>
  <c r="L13" i="1"/>
  <c r="N13" i="1"/>
  <c r="P13" i="1"/>
  <c r="L14" i="1"/>
  <c r="N14" i="1"/>
  <c r="P14" i="1"/>
  <c r="J25" i="1"/>
  <c r="J24" i="1"/>
  <c r="J14" i="1"/>
  <c r="J13" i="1"/>
</calcChain>
</file>

<file path=xl/sharedStrings.xml><?xml version="1.0" encoding="utf-8"?>
<sst xmlns="http://schemas.openxmlformats.org/spreadsheetml/2006/main" count="116" uniqueCount="69">
  <si>
    <t>n° ARN</t>
  </si>
  <si>
    <t>Gusb</t>
  </si>
  <si>
    <t>Gapdh</t>
  </si>
  <si>
    <t>Nos3</t>
  </si>
  <si>
    <t>Cav1</t>
  </si>
  <si>
    <t>Akt1</t>
  </si>
  <si>
    <t>P2rx4</t>
  </si>
  <si>
    <t>Sirt1</t>
  </si>
  <si>
    <t>Sod1</t>
  </si>
  <si>
    <t>Ptgs1</t>
  </si>
  <si>
    <t>Ptgs2</t>
  </si>
  <si>
    <t>Mtus1</t>
  </si>
  <si>
    <t>hprt gusb gapdh</t>
  </si>
  <si>
    <t>2(Ctref-Ctcible)</t>
  </si>
  <si>
    <t>Moy G Ref</t>
  </si>
  <si>
    <t>Agtr1a</t>
  </si>
  <si>
    <t>Sirt3</t>
  </si>
  <si>
    <t>MMP2</t>
  </si>
  <si>
    <t>MMP9</t>
  </si>
  <si>
    <t>Timp1</t>
  </si>
  <si>
    <t>Agtr1b</t>
  </si>
  <si>
    <t>Pecam1</t>
  </si>
  <si>
    <t>p2ry6</t>
  </si>
  <si>
    <t>p2rx7</t>
  </si>
  <si>
    <t>itga1</t>
  </si>
  <si>
    <t>itgb1</t>
  </si>
  <si>
    <t>gpx1</t>
  </si>
  <si>
    <t>pparcg1a</t>
  </si>
  <si>
    <t>Tfam</t>
  </si>
  <si>
    <t>SOD2</t>
  </si>
  <si>
    <t>Nrf1</t>
  </si>
  <si>
    <t>icam1</t>
  </si>
  <si>
    <t>vcam1</t>
  </si>
  <si>
    <t>pkd1 (polycystine1)</t>
  </si>
  <si>
    <t>trpv4</t>
  </si>
  <si>
    <t>ace</t>
  </si>
  <si>
    <t>cycs</t>
  </si>
  <si>
    <t>thbs1 (tsp1)</t>
  </si>
  <si>
    <t>pdgfa</t>
  </si>
  <si>
    <t>txnip</t>
  </si>
  <si>
    <t>flot1</t>
  </si>
  <si>
    <t>piezo2</t>
  </si>
  <si>
    <t>mfn1</t>
  </si>
  <si>
    <t>cdh5</t>
  </si>
  <si>
    <t>ptgis</t>
  </si>
  <si>
    <t>pkd2</t>
  </si>
  <si>
    <t xml:space="preserve">Vegfa </t>
  </si>
  <si>
    <t>shc1a (p66shc)</t>
  </si>
  <si>
    <t>WT n°1</t>
  </si>
  <si>
    <t>WT n°2</t>
  </si>
  <si>
    <t>WT n°3</t>
  </si>
  <si>
    <t>WT n°4</t>
  </si>
  <si>
    <t>WT n°5</t>
  </si>
  <si>
    <t>C451A n°1</t>
  </si>
  <si>
    <t>C451A n°2</t>
  </si>
  <si>
    <t>C451A n°3</t>
  </si>
  <si>
    <t>C451A n°4</t>
  </si>
  <si>
    <t>C451A n°5</t>
  </si>
  <si>
    <t>C451A n°6</t>
  </si>
  <si>
    <t>C451A n°7</t>
  </si>
  <si>
    <t xml:space="preserve">HPRT </t>
  </si>
  <si>
    <t>NA</t>
  </si>
  <si>
    <t>piezo1</t>
  </si>
  <si>
    <t>MRA samples</t>
  </si>
  <si>
    <t>Cp</t>
  </si>
  <si>
    <t>p2ry2</t>
  </si>
  <si>
    <t>Mean</t>
  </si>
  <si>
    <t>SEM</t>
  </si>
  <si>
    <t>Data from experiments plotted in Figure 7 supplement Figure 1 A to X and in Figure 7 supplement Figure 2 A to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</si>
</sst>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64" fontId="0" fillId="0" borderId="3" xfId="0" applyNumberFormat="1" applyBorder="1"/>
    <xf numFmtId="164" fontId="0" fillId="0" borderId="5" xfId="0" applyNumberFormat="1" applyBorder="1"/>
    <xf numFmtId="164" fontId="0" fillId="0" borderId="8" xfId="0" applyNumberFormat="1" applyBorder="1"/>
    <xf numFmtId="0" fontId="0" fillId="2" borderId="0" xfId="0" applyFill="1"/>
    <xf numFmtId="0" fontId="0" fillId="0" borderId="0" xfId="0" applyFill="1" applyBorder="1"/>
    <xf numFmtId="0" fontId="0" fillId="0" borderId="6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9" xfId="0" applyBorder="1"/>
    <xf numFmtId="0" fontId="0" fillId="0" borderId="10" xfId="0" applyBorder="1"/>
    <xf numFmtId="0" fontId="0" fillId="0" borderId="3" xfId="0" applyBorder="1" applyAlignment="1">
      <alignment horizontal="right"/>
    </xf>
    <xf numFmtId="0" fontId="0" fillId="0" borderId="11" xfId="0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13946-C8FB-492E-A446-449E5C1DACE9}">
  <dimension ref="A2:DN147"/>
  <sheetViews>
    <sheetView tabSelected="1" zoomScale="80" zoomScaleNormal="80" workbookViewId="0">
      <selection activeCell="E4" sqref="E4"/>
    </sheetView>
  </sheetViews>
  <sheetFormatPr baseColWidth="10" defaultColWidth="13.1640625" defaultRowHeight="15" x14ac:dyDescent="0.2"/>
  <cols>
    <col min="117" max="118" width="13.1640625" style="13"/>
  </cols>
  <sheetData>
    <row r="2" spans="1:118" ht="23" x14ac:dyDescent="0.25">
      <c r="A2" s="21" t="s">
        <v>68</v>
      </c>
    </row>
    <row r="5" spans="1:118" ht="16" thickBot="1" x14ac:dyDescent="0.25"/>
    <row r="6" spans="1:118" ht="16" thickBot="1" x14ac:dyDescent="0.25">
      <c r="A6" s="2" t="s">
        <v>63</v>
      </c>
      <c r="B6" s="4" t="s">
        <v>0</v>
      </c>
      <c r="C6" s="2" t="s">
        <v>60</v>
      </c>
      <c r="D6" s="3" t="s">
        <v>1</v>
      </c>
      <c r="E6" s="17" t="s">
        <v>2</v>
      </c>
      <c r="F6" s="4" t="s">
        <v>14</v>
      </c>
      <c r="I6" s="2" t="s">
        <v>3</v>
      </c>
      <c r="J6" s="4"/>
      <c r="K6" s="2" t="s">
        <v>5</v>
      </c>
      <c r="L6" s="4"/>
      <c r="M6" s="2" t="s">
        <v>4</v>
      </c>
      <c r="N6" s="4"/>
      <c r="O6" s="2" t="s">
        <v>40</v>
      </c>
      <c r="P6" s="4"/>
      <c r="Q6" s="2" t="s">
        <v>21</v>
      </c>
      <c r="R6" s="4"/>
      <c r="S6" s="2" t="s">
        <v>46</v>
      </c>
      <c r="T6" s="4"/>
      <c r="U6" s="2" t="s">
        <v>62</v>
      </c>
      <c r="V6" s="4"/>
      <c r="W6" s="2" t="s">
        <v>41</v>
      </c>
      <c r="X6" s="4"/>
      <c r="Y6" s="2" t="s">
        <v>65</v>
      </c>
      <c r="Z6" s="4"/>
      <c r="AA6" s="2" t="s">
        <v>22</v>
      </c>
      <c r="AB6" s="4"/>
      <c r="AC6" s="2" t="s">
        <v>6</v>
      </c>
      <c r="AD6" s="4"/>
      <c r="AE6" s="2" t="s">
        <v>23</v>
      </c>
      <c r="AF6" s="4"/>
      <c r="AG6" s="2" t="s">
        <v>24</v>
      </c>
      <c r="AH6" s="4"/>
      <c r="AI6" s="2" t="s">
        <v>25</v>
      </c>
      <c r="AJ6" s="4"/>
      <c r="AK6" s="2" t="s">
        <v>31</v>
      </c>
      <c r="AL6" s="4"/>
      <c r="AM6" s="2" t="s">
        <v>32</v>
      </c>
      <c r="AN6" s="4"/>
      <c r="AO6" s="2" t="s">
        <v>33</v>
      </c>
      <c r="AP6" s="4"/>
      <c r="AQ6" s="2" t="s">
        <v>45</v>
      </c>
      <c r="AR6" s="4"/>
      <c r="AS6" s="2" t="s">
        <v>34</v>
      </c>
      <c r="AT6" s="4"/>
      <c r="AU6" s="2" t="s">
        <v>43</v>
      </c>
      <c r="AV6" s="4"/>
      <c r="AW6" s="2" t="s">
        <v>17</v>
      </c>
      <c r="AX6" s="4"/>
      <c r="AY6" s="2" t="s">
        <v>18</v>
      </c>
      <c r="AZ6" s="4"/>
      <c r="BA6" s="2" t="s">
        <v>19</v>
      </c>
      <c r="BB6" s="4"/>
      <c r="BC6" s="2" t="s">
        <v>38</v>
      </c>
      <c r="BD6" s="4"/>
      <c r="BE6" s="2" t="s">
        <v>7</v>
      </c>
      <c r="BF6" s="4"/>
      <c r="BG6" s="2" t="s">
        <v>16</v>
      </c>
      <c r="BH6" s="4"/>
      <c r="BI6" s="2" t="s">
        <v>26</v>
      </c>
      <c r="BJ6" s="4"/>
      <c r="BK6" s="2" t="s">
        <v>30</v>
      </c>
      <c r="BL6" s="4"/>
      <c r="BM6" s="2" t="s">
        <v>27</v>
      </c>
      <c r="BN6" s="4"/>
      <c r="BO6" s="2" t="s">
        <v>28</v>
      </c>
      <c r="BP6" s="4"/>
      <c r="BQ6" s="2" t="s">
        <v>42</v>
      </c>
      <c r="BR6" s="4"/>
      <c r="BS6" s="2" t="s">
        <v>36</v>
      </c>
      <c r="BT6" s="4"/>
      <c r="BU6" s="2" t="s">
        <v>37</v>
      </c>
      <c r="BV6" s="4"/>
      <c r="BW6" s="2" t="s">
        <v>9</v>
      </c>
      <c r="BX6" s="4"/>
      <c r="BY6" s="2" t="s">
        <v>10</v>
      </c>
      <c r="BZ6" s="4"/>
      <c r="CA6" s="2" t="s">
        <v>44</v>
      </c>
      <c r="CB6" s="4"/>
      <c r="CC6" s="2" t="s">
        <v>47</v>
      </c>
      <c r="CD6" s="4"/>
      <c r="CE6" s="2" t="s">
        <v>8</v>
      </c>
      <c r="CF6" s="4"/>
      <c r="CG6" s="2" t="s">
        <v>29</v>
      </c>
      <c r="CH6" s="4"/>
      <c r="CI6" s="2" t="s">
        <v>39</v>
      </c>
      <c r="CJ6" s="4"/>
      <c r="CK6" s="2" t="s">
        <v>15</v>
      </c>
      <c r="CL6" s="4"/>
      <c r="CM6" s="2" t="s">
        <v>20</v>
      </c>
      <c r="CN6" s="4"/>
      <c r="CO6" s="2" t="s">
        <v>35</v>
      </c>
      <c r="CP6" s="4"/>
      <c r="CQ6" s="2" t="s">
        <v>11</v>
      </c>
      <c r="CR6" s="4"/>
      <c r="DM6"/>
      <c r="DN6"/>
    </row>
    <row r="7" spans="1:118" ht="16" thickBot="1" x14ac:dyDescent="0.25">
      <c r="A7" s="5"/>
      <c r="B7" s="7"/>
      <c r="C7" s="5" t="s">
        <v>64</v>
      </c>
      <c r="D7" s="17" t="s">
        <v>64</v>
      </c>
      <c r="E7" s="20" t="s">
        <v>64</v>
      </c>
      <c r="F7" s="7" t="s">
        <v>12</v>
      </c>
      <c r="I7" s="5"/>
      <c r="J7" s="7" t="s">
        <v>13</v>
      </c>
      <c r="K7" s="5"/>
      <c r="L7" s="7" t="s">
        <v>13</v>
      </c>
      <c r="M7" s="5"/>
      <c r="N7" s="7" t="s">
        <v>13</v>
      </c>
      <c r="O7" s="5"/>
      <c r="P7" s="7" t="s">
        <v>13</v>
      </c>
      <c r="Q7" s="5"/>
      <c r="R7" s="7" t="s">
        <v>13</v>
      </c>
      <c r="S7" s="5"/>
      <c r="T7" s="7" t="s">
        <v>13</v>
      </c>
      <c r="U7" s="5"/>
      <c r="V7" s="7" t="s">
        <v>13</v>
      </c>
      <c r="W7" s="5"/>
      <c r="X7" s="7" t="s">
        <v>13</v>
      </c>
      <c r="Y7" s="5"/>
      <c r="Z7" s="7" t="s">
        <v>13</v>
      </c>
      <c r="AA7" s="5"/>
      <c r="AB7" s="7" t="s">
        <v>13</v>
      </c>
      <c r="AC7" s="5"/>
      <c r="AD7" s="7" t="s">
        <v>13</v>
      </c>
      <c r="AE7" s="5"/>
      <c r="AF7" s="7" t="s">
        <v>13</v>
      </c>
      <c r="AG7" s="5"/>
      <c r="AH7" s="7" t="s">
        <v>13</v>
      </c>
      <c r="AI7" s="5"/>
      <c r="AJ7" s="7" t="s">
        <v>13</v>
      </c>
      <c r="AK7" s="5"/>
      <c r="AL7" s="7" t="s">
        <v>13</v>
      </c>
      <c r="AM7" s="5"/>
      <c r="AN7" s="7" t="s">
        <v>13</v>
      </c>
      <c r="AO7" s="5"/>
      <c r="AP7" s="7" t="s">
        <v>13</v>
      </c>
      <c r="AQ7" s="5"/>
      <c r="AR7" s="7" t="s">
        <v>13</v>
      </c>
      <c r="AS7" s="5"/>
      <c r="AT7" s="7" t="s">
        <v>13</v>
      </c>
      <c r="AU7" s="5"/>
      <c r="AV7" s="7" t="s">
        <v>13</v>
      </c>
      <c r="AW7" s="5"/>
      <c r="AX7" s="7" t="s">
        <v>13</v>
      </c>
      <c r="AY7" s="5"/>
      <c r="AZ7" s="7" t="s">
        <v>13</v>
      </c>
      <c r="BA7" s="5"/>
      <c r="BB7" s="7" t="s">
        <v>13</v>
      </c>
      <c r="BC7" s="5"/>
      <c r="BD7" s="7" t="s">
        <v>13</v>
      </c>
      <c r="BE7" s="5"/>
      <c r="BF7" s="7" t="s">
        <v>13</v>
      </c>
      <c r="BG7" s="5"/>
      <c r="BH7" s="7" t="s">
        <v>13</v>
      </c>
      <c r="BI7" s="5"/>
      <c r="BJ7" s="7" t="s">
        <v>13</v>
      </c>
      <c r="BK7" s="5"/>
      <c r="BL7" s="7" t="s">
        <v>13</v>
      </c>
      <c r="BM7" s="5"/>
      <c r="BN7" s="7" t="s">
        <v>13</v>
      </c>
      <c r="BO7" s="5"/>
      <c r="BP7" s="7" t="s">
        <v>13</v>
      </c>
      <c r="BQ7" s="5"/>
      <c r="BR7" s="7" t="s">
        <v>13</v>
      </c>
      <c r="BS7" s="5"/>
      <c r="BT7" s="7" t="s">
        <v>13</v>
      </c>
      <c r="BU7" s="5"/>
      <c r="BV7" s="7" t="s">
        <v>13</v>
      </c>
      <c r="BW7" s="5"/>
      <c r="BX7" s="7" t="s">
        <v>13</v>
      </c>
      <c r="BY7" s="5"/>
      <c r="BZ7" s="7" t="s">
        <v>13</v>
      </c>
      <c r="CA7" s="5"/>
      <c r="CB7" s="7" t="s">
        <v>13</v>
      </c>
      <c r="CC7" s="5"/>
      <c r="CD7" s="7" t="s">
        <v>13</v>
      </c>
      <c r="CE7" s="5"/>
      <c r="CF7" s="7" t="s">
        <v>13</v>
      </c>
      <c r="CG7" s="5"/>
      <c r="CH7" s="7" t="s">
        <v>13</v>
      </c>
      <c r="CI7" s="5"/>
      <c r="CJ7" s="7" t="s">
        <v>13</v>
      </c>
      <c r="CK7" s="5"/>
      <c r="CL7" s="7" t="s">
        <v>13</v>
      </c>
      <c r="CM7" s="5"/>
      <c r="CN7" s="7" t="s">
        <v>13</v>
      </c>
      <c r="CO7" s="5"/>
      <c r="CP7" s="7" t="s">
        <v>13</v>
      </c>
      <c r="CQ7" s="8"/>
      <c r="CR7" s="9" t="s">
        <v>13</v>
      </c>
      <c r="DM7"/>
      <c r="DN7"/>
    </row>
    <row r="8" spans="1:118" s="3" customFormat="1" x14ac:dyDescent="0.2">
      <c r="A8" s="2" t="s">
        <v>48</v>
      </c>
      <c r="B8" s="4">
        <v>709</v>
      </c>
      <c r="C8" s="2">
        <v>27.164999999999999</v>
      </c>
      <c r="D8" s="17">
        <v>28.03</v>
      </c>
      <c r="E8" s="17">
        <v>22.767499999999998</v>
      </c>
      <c r="F8" s="12">
        <v>25.987500000000001</v>
      </c>
      <c r="G8"/>
      <c r="H8"/>
      <c r="I8" s="2">
        <v>25.35</v>
      </c>
      <c r="J8" s="4">
        <v>1.5556311190120178</v>
      </c>
      <c r="K8" s="2">
        <v>26.24</v>
      </c>
      <c r="L8" s="4">
        <v>0.83944051461137614</v>
      </c>
      <c r="M8" s="2">
        <v>24.66</v>
      </c>
      <c r="N8" s="4">
        <v>2.5096740450810802</v>
      </c>
      <c r="O8" s="2">
        <v>26.3</v>
      </c>
      <c r="P8" s="4">
        <v>0.80524516597462714</v>
      </c>
      <c r="Q8" s="2">
        <v>22.35</v>
      </c>
      <c r="R8" s="4">
        <v>12.44504895209614</v>
      </c>
      <c r="S8" s="2">
        <v>30.5</v>
      </c>
      <c r="T8" s="4">
        <v>4.3812914551918311E-2</v>
      </c>
      <c r="U8" s="2">
        <v>26.86</v>
      </c>
      <c r="V8" s="4">
        <v>0.54619953840874946</v>
      </c>
      <c r="W8" s="2">
        <v>33.81</v>
      </c>
      <c r="X8" s="4">
        <v>4.4176658088510056E-3</v>
      </c>
      <c r="Y8" s="2">
        <v>29.52</v>
      </c>
      <c r="Z8" s="4">
        <v>8.6419458420549725E-2</v>
      </c>
      <c r="AA8" s="2">
        <v>26.67</v>
      </c>
      <c r="AB8" s="4">
        <v>0.62308461504078194</v>
      </c>
      <c r="AC8" s="2">
        <v>27.5</v>
      </c>
      <c r="AD8" s="4">
        <v>0.35050331641534649</v>
      </c>
      <c r="AE8" s="2">
        <v>27.98</v>
      </c>
      <c r="AF8" s="4">
        <v>0.25130303501036905</v>
      </c>
      <c r="AG8" s="2">
        <v>24.65</v>
      </c>
      <c r="AH8" s="4">
        <v>2.5271302085276925</v>
      </c>
      <c r="AI8" s="2">
        <v>23.13</v>
      </c>
      <c r="AJ8" s="4">
        <v>7.2475832498752304</v>
      </c>
      <c r="AK8" s="2">
        <v>26.5</v>
      </c>
      <c r="AL8" s="4">
        <v>0.70100663283069309</v>
      </c>
      <c r="AM8" s="2">
        <v>23.71</v>
      </c>
      <c r="AN8" s="4">
        <v>4.8483706678071687</v>
      </c>
      <c r="AO8" s="2">
        <v>26.06</v>
      </c>
      <c r="AP8" s="4">
        <v>0.95098863166764014</v>
      </c>
      <c r="AQ8" s="2">
        <v>26.61</v>
      </c>
      <c r="AR8" s="4">
        <v>0.64954437728688696</v>
      </c>
      <c r="AS8" s="2">
        <v>27.08</v>
      </c>
      <c r="AT8" s="4">
        <v>0.46894804507600796</v>
      </c>
      <c r="AU8" s="2">
        <v>25.69</v>
      </c>
      <c r="AV8" s="4">
        <v>1.2290128500397481</v>
      </c>
      <c r="AW8" s="2">
        <v>24.65</v>
      </c>
      <c r="AX8" s="4">
        <v>2.5271302085276925</v>
      </c>
      <c r="AY8" s="2">
        <v>32.76</v>
      </c>
      <c r="AZ8" s="4">
        <v>9.1469089143136079E-3</v>
      </c>
      <c r="BA8" s="2">
        <v>28.3</v>
      </c>
      <c r="BB8" s="4">
        <v>0.20131129149365684</v>
      </c>
      <c r="BC8" s="2">
        <v>25.6</v>
      </c>
      <c r="BD8" s="4">
        <v>1.3081246314343304</v>
      </c>
      <c r="BE8" s="2">
        <v>32.04</v>
      </c>
      <c r="BF8" s="4">
        <v>1.5066624035186752E-2</v>
      </c>
      <c r="BG8" s="2">
        <v>29.21</v>
      </c>
      <c r="BH8" s="4">
        <v>0.10713486802851248</v>
      </c>
      <c r="BI8" s="2">
        <v>24.51</v>
      </c>
      <c r="BJ8" s="4">
        <v>2.7846577052629842</v>
      </c>
      <c r="BK8" s="2">
        <v>29.65</v>
      </c>
      <c r="BL8" s="4">
        <v>7.8972819016490378E-2</v>
      </c>
      <c r="BM8" s="2">
        <v>30.45</v>
      </c>
      <c r="BN8" s="4">
        <v>4.5357973646860526E-2</v>
      </c>
      <c r="BO8" s="2">
        <v>27.88</v>
      </c>
      <c r="BP8" s="4">
        <v>0.2693399239789428</v>
      </c>
      <c r="BQ8" s="2">
        <v>28.57</v>
      </c>
      <c r="BR8" s="4">
        <v>0.1669513888288382</v>
      </c>
      <c r="BS8" s="2">
        <v>29.68</v>
      </c>
      <c r="BT8" s="4">
        <v>7.7347581902409493E-2</v>
      </c>
      <c r="BU8" s="2">
        <v>24.85</v>
      </c>
      <c r="BV8" s="4">
        <v>2.1999946265564296</v>
      </c>
      <c r="BW8" s="2">
        <v>27.79</v>
      </c>
      <c r="BX8" s="4">
        <v>0.28667738402744142</v>
      </c>
      <c r="BY8" s="2">
        <v>30.04</v>
      </c>
      <c r="BZ8" s="4">
        <v>6.0266496140746993E-2</v>
      </c>
      <c r="CA8" s="2">
        <v>24.67</v>
      </c>
      <c r="CB8" s="4">
        <v>2.4923384601631273</v>
      </c>
      <c r="CC8" s="2">
        <v>27.99</v>
      </c>
      <c r="CD8" s="4">
        <v>0.24956715814934852</v>
      </c>
      <c r="CE8" s="3">
        <v>23.89</v>
      </c>
      <c r="CF8" s="3">
        <v>4.2796713156011128</v>
      </c>
      <c r="CG8" s="2">
        <v>25.9</v>
      </c>
      <c r="CH8" s="4">
        <v>1.0625273666151542</v>
      </c>
      <c r="CI8" s="2">
        <v>21.46</v>
      </c>
      <c r="CJ8" s="4">
        <v>23.062867577307113</v>
      </c>
      <c r="CK8" s="2">
        <v>32.130000000000003</v>
      </c>
      <c r="CL8" s="4">
        <v>1.4155436034912532E-2</v>
      </c>
      <c r="CM8" s="2">
        <v>30.57</v>
      </c>
      <c r="CN8" s="4">
        <v>4.1737847207209543E-2</v>
      </c>
      <c r="CO8" s="2">
        <v>24.45</v>
      </c>
      <c r="CP8" s="4">
        <v>2.9029103133990728</v>
      </c>
      <c r="CQ8" s="2">
        <v>25.67</v>
      </c>
      <c r="CR8" s="4">
        <v>1.2461692300815637</v>
      </c>
    </row>
    <row r="9" spans="1:118" s="6" customFormat="1" x14ac:dyDescent="0.2">
      <c r="A9" s="5" t="s">
        <v>49</v>
      </c>
      <c r="B9" s="7">
        <v>721</v>
      </c>
      <c r="C9" s="5">
        <v>26.82</v>
      </c>
      <c r="D9" s="20">
        <v>27.605</v>
      </c>
      <c r="E9" s="20">
        <v>22.837499999999999</v>
      </c>
      <c r="F9" s="10">
        <v>25.754166666666663</v>
      </c>
      <c r="G9"/>
      <c r="H9"/>
      <c r="I9" s="5">
        <v>25.29</v>
      </c>
      <c r="J9" s="7">
        <v>1.3795202810541536</v>
      </c>
      <c r="K9" s="5">
        <v>25.91</v>
      </c>
      <c r="L9" s="7">
        <v>0.89761374108339431</v>
      </c>
      <c r="M9" s="5">
        <v>24.09</v>
      </c>
      <c r="N9" s="7">
        <v>3.1693053550639059</v>
      </c>
      <c r="O9" s="5">
        <v>25.71</v>
      </c>
      <c r="P9" s="7">
        <v>1.0310874278052291</v>
      </c>
      <c r="Q9" s="5">
        <v>21.95</v>
      </c>
      <c r="R9" s="7">
        <v>13.969095138080229</v>
      </c>
      <c r="S9" s="5">
        <v>29.88</v>
      </c>
      <c r="T9" s="7">
        <v>5.727965711547147E-2</v>
      </c>
      <c r="U9" s="5">
        <v>26.54</v>
      </c>
      <c r="V9" s="7">
        <v>0.58001682955411726</v>
      </c>
      <c r="W9" s="5">
        <v>33.35</v>
      </c>
      <c r="X9" s="7">
        <v>5.1692355761591893E-3</v>
      </c>
      <c r="Y9" s="5">
        <v>29.43</v>
      </c>
      <c r="Z9" s="7">
        <v>7.824631751282235E-2</v>
      </c>
      <c r="AA9" s="5">
        <v>26.27</v>
      </c>
      <c r="AB9" s="7">
        <v>0.69938883326873202</v>
      </c>
      <c r="AC9" s="5">
        <v>26.99</v>
      </c>
      <c r="AD9" s="7">
        <v>0.42459717177895773</v>
      </c>
      <c r="AE9" s="5">
        <v>27.45</v>
      </c>
      <c r="AF9" s="7">
        <v>0.30867630934926754</v>
      </c>
      <c r="AG9" s="5">
        <v>24.34</v>
      </c>
      <c r="AH9" s="7">
        <v>2.6650575119176394</v>
      </c>
      <c r="AI9" s="5">
        <v>22.8</v>
      </c>
      <c r="AJ9" s="7">
        <v>7.7498407588125824</v>
      </c>
      <c r="AK9" s="5">
        <v>25.95</v>
      </c>
      <c r="AL9" s="7">
        <v>0.87306844613001433</v>
      </c>
      <c r="AM9" s="5">
        <v>24.45</v>
      </c>
      <c r="AN9" s="7">
        <v>2.4694104747941403</v>
      </c>
      <c r="AO9" s="5">
        <v>25.6</v>
      </c>
      <c r="AP9" s="7">
        <v>1.1127786663921229</v>
      </c>
      <c r="AQ9" s="5">
        <v>26.14</v>
      </c>
      <c r="AR9" s="7">
        <v>0.7653367949780705</v>
      </c>
      <c r="AS9" s="5">
        <v>26.81</v>
      </c>
      <c r="AT9" s="7">
        <v>0.48101929365055313</v>
      </c>
      <c r="AU9" s="5">
        <v>25.14</v>
      </c>
      <c r="AV9" s="7">
        <v>1.5306735899561408</v>
      </c>
      <c r="AW9" s="5">
        <v>24.22</v>
      </c>
      <c r="AX9" s="7">
        <v>2.8962109088378565</v>
      </c>
      <c r="AY9" s="5">
        <v>32.5</v>
      </c>
      <c r="AZ9" s="7">
        <v>9.3175519087156655E-3</v>
      </c>
      <c r="BA9" s="5">
        <v>27.96</v>
      </c>
      <c r="BB9" s="7">
        <v>0.2167594304636476</v>
      </c>
      <c r="BC9" s="5">
        <v>25.35</v>
      </c>
      <c r="BD9" s="7">
        <v>1.3233243074967518</v>
      </c>
      <c r="BE9" s="5">
        <v>29.56</v>
      </c>
      <c r="BF9" s="7">
        <v>7.1503945807852617E-2</v>
      </c>
      <c r="BG9" s="5">
        <v>28.78</v>
      </c>
      <c r="BH9" s="7">
        <v>0.12278163287908075</v>
      </c>
      <c r="BI9" s="5">
        <v>23.76</v>
      </c>
      <c r="BJ9" s="7">
        <v>3.983859219258977</v>
      </c>
      <c r="BK9" s="5">
        <v>29.25</v>
      </c>
      <c r="BL9" s="7">
        <v>8.8643992194014865E-2</v>
      </c>
      <c r="BM9" s="5">
        <v>30.14</v>
      </c>
      <c r="BN9" s="7">
        <v>4.7833549686129406E-2</v>
      </c>
      <c r="BO9" s="5">
        <v>27.64</v>
      </c>
      <c r="BP9" s="7">
        <v>0.27058741881028603</v>
      </c>
      <c r="BQ9" s="5">
        <v>27.91</v>
      </c>
      <c r="BR9" s="7">
        <v>0.22440343527084858</v>
      </c>
      <c r="BS9" s="5">
        <v>29.01</v>
      </c>
      <c r="BT9" s="7">
        <v>0.10468790426094803</v>
      </c>
      <c r="BU9" s="5">
        <v>24.7</v>
      </c>
      <c r="BV9" s="7">
        <v>2.0765184160443657</v>
      </c>
      <c r="BW9" s="5">
        <v>27.24</v>
      </c>
      <c r="BX9" s="7">
        <v>0.35704223967579124</v>
      </c>
      <c r="BY9" s="5">
        <v>30.69</v>
      </c>
      <c r="BZ9" s="7">
        <v>3.2671277247357154E-2</v>
      </c>
      <c r="CA9" s="5">
        <v>24.65</v>
      </c>
      <c r="CB9" s="7">
        <v>2.1497466798413893</v>
      </c>
      <c r="CC9" s="5">
        <v>27.49</v>
      </c>
      <c r="CD9" s="7">
        <v>0.3002355394375304</v>
      </c>
      <c r="CE9" s="6">
        <v>23.21</v>
      </c>
      <c r="CF9" s="6">
        <v>5.8327112975781779</v>
      </c>
      <c r="CG9" s="5">
        <v>25.27</v>
      </c>
      <c r="CH9" s="7">
        <v>1.398777666537464</v>
      </c>
      <c r="CI9" s="5">
        <v>21.87</v>
      </c>
      <c r="CJ9" s="7">
        <v>14.765585571269048</v>
      </c>
      <c r="CK9" s="5">
        <v>31.74</v>
      </c>
      <c r="CL9" s="7">
        <v>1.5779186802799043E-2</v>
      </c>
      <c r="CM9" s="5">
        <v>30.22</v>
      </c>
      <c r="CN9" s="7">
        <v>4.5253295450591514E-2</v>
      </c>
      <c r="CO9" s="5">
        <v>23.98</v>
      </c>
      <c r="CP9" s="7">
        <v>3.420403829289655</v>
      </c>
      <c r="CQ9" s="5">
        <v>25.26</v>
      </c>
      <c r="CR9" s="7">
        <v>1.4085069346152836</v>
      </c>
    </row>
    <row r="10" spans="1:118" s="6" customFormat="1" x14ac:dyDescent="0.2">
      <c r="A10" s="5" t="s">
        <v>50</v>
      </c>
      <c r="B10" s="7">
        <v>725</v>
      </c>
      <c r="C10" s="5">
        <v>27.004999999999999</v>
      </c>
      <c r="D10" s="20">
        <v>27.625</v>
      </c>
      <c r="E10" s="20">
        <v>22.435000000000002</v>
      </c>
      <c r="F10" s="10">
        <v>25.688333333333333</v>
      </c>
      <c r="G10"/>
      <c r="H10"/>
      <c r="I10" s="5">
        <v>25.13</v>
      </c>
      <c r="J10" s="7">
        <v>1.4725670581005259</v>
      </c>
      <c r="K10" s="5">
        <v>26.11</v>
      </c>
      <c r="L10" s="7">
        <v>0.74656166409377123</v>
      </c>
      <c r="M10" s="5">
        <v>24.29</v>
      </c>
      <c r="N10" s="7">
        <v>2.6359688712452374</v>
      </c>
      <c r="O10" s="5">
        <v>26.13</v>
      </c>
      <c r="P10" s="7">
        <v>0.73628352905026295</v>
      </c>
      <c r="Q10" s="5">
        <v>21.85</v>
      </c>
      <c r="R10" s="7">
        <v>14.303867110994553</v>
      </c>
      <c r="S10" s="5">
        <v>29.7</v>
      </c>
      <c r="T10" s="7">
        <v>6.1996618276854924E-2</v>
      </c>
      <c r="U10" s="5">
        <v>26.9</v>
      </c>
      <c r="V10" s="7">
        <v>0.43176952770696703</v>
      </c>
      <c r="W10" s="5">
        <v>34.119999999999997</v>
      </c>
      <c r="X10" s="7">
        <v>2.8961124452832436E-3</v>
      </c>
      <c r="Y10" s="5">
        <v>29.82</v>
      </c>
      <c r="Z10" s="7">
        <v>5.7048522518866294E-2</v>
      </c>
      <c r="AA10" s="5">
        <v>26.8</v>
      </c>
      <c r="AB10" s="7">
        <v>0.4627591217281552</v>
      </c>
      <c r="AC10" s="5">
        <v>26.98</v>
      </c>
      <c r="AD10" s="7">
        <v>0.40847886331027461</v>
      </c>
      <c r="AE10" s="5">
        <v>27.52</v>
      </c>
      <c r="AF10" s="7">
        <v>0.28093987915473567</v>
      </c>
      <c r="AG10" s="5">
        <v>24.54</v>
      </c>
      <c r="AH10" s="7">
        <v>2.2165767745505005</v>
      </c>
      <c r="AI10" s="5">
        <v>22.98</v>
      </c>
      <c r="AJ10" s="7">
        <v>6.5356618129643929</v>
      </c>
      <c r="AK10" s="5">
        <v>26.45</v>
      </c>
      <c r="AL10" s="7">
        <v>0.58981455648754899</v>
      </c>
      <c r="AM10" s="5">
        <v>24.62</v>
      </c>
      <c r="AN10" s="7">
        <v>2.0970094071178553</v>
      </c>
      <c r="AO10" s="5">
        <v>25.77</v>
      </c>
      <c r="AP10" s="7">
        <v>0.94496534913211594</v>
      </c>
      <c r="AQ10" s="5">
        <v>26.5</v>
      </c>
      <c r="AR10" s="7">
        <v>0.56972330744001876</v>
      </c>
      <c r="AS10" s="5">
        <v>27.15</v>
      </c>
      <c r="AT10" s="7">
        <v>0.36307344806457792</v>
      </c>
      <c r="AU10" s="5">
        <v>25.31</v>
      </c>
      <c r="AV10" s="7">
        <v>1.2998393544242492</v>
      </c>
      <c r="AW10" s="5">
        <v>24.64</v>
      </c>
      <c r="AX10" s="7">
        <v>2.0681392589298588</v>
      </c>
      <c r="AY10" s="5">
        <v>32.880000000000003</v>
      </c>
      <c r="AZ10" s="7">
        <v>6.8405750891084652E-3</v>
      </c>
      <c r="BA10" s="5">
        <v>27.89</v>
      </c>
      <c r="BB10" s="7">
        <v>0.217386361134949</v>
      </c>
      <c r="BC10" s="5">
        <v>25.54</v>
      </c>
      <c r="BD10" s="7">
        <v>1.1082883872752503</v>
      </c>
      <c r="BE10" s="5">
        <v>29</v>
      </c>
      <c r="BF10" s="7">
        <v>0.10071380352271636</v>
      </c>
      <c r="BG10" s="5">
        <v>28.81</v>
      </c>
      <c r="BH10" s="7">
        <v>0.11489065274581639</v>
      </c>
      <c r="BI10" s="5">
        <v>24.21</v>
      </c>
      <c r="BJ10" s="7">
        <v>2.7862666512644307</v>
      </c>
      <c r="BK10" s="5">
        <v>29.21</v>
      </c>
      <c r="BL10" s="7">
        <v>8.7070832852013474E-2</v>
      </c>
      <c r="BM10" s="5">
        <v>29.96</v>
      </c>
      <c r="BN10" s="7">
        <v>5.177262696841356E-2</v>
      </c>
      <c r="BO10" s="5">
        <v>27.67</v>
      </c>
      <c r="BP10" s="7">
        <v>0.2531971960540359</v>
      </c>
      <c r="BQ10" s="5">
        <v>28.29</v>
      </c>
      <c r="BR10" s="7">
        <v>0.16474805445282734</v>
      </c>
      <c r="BS10" s="5">
        <v>29.18</v>
      </c>
      <c r="BT10" s="7">
        <v>8.8900376137330053E-2</v>
      </c>
      <c r="BU10" s="5">
        <v>24.34</v>
      </c>
      <c r="BV10" s="7">
        <v>2.5461780946507924</v>
      </c>
      <c r="BW10" s="5">
        <v>27.3</v>
      </c>
      <c r="BX10" s="7">
        <v>0.32722011302990961</v>
      </c>
      <c r="BY10" s="5">
        <v>29.56</v>
      </c>
      <c r="BZ10" s="7">
        <v>6.8314390846315881E-2</v>
      </c>
      <c r="CA10" s="5">
        <v>24.99</v>
      </c>
      <c r="CB10" s="7">
        <v>1.6226291747923403</v>
      </c>
      <c r="CC10" s="5">
        <v>27.44</v>
      </c>
      <c r="CD10" s="7">
        <v>0.29695852057968936</v>
      </c>
      <c r="CE10" s="6">
        <v>23.46</v>
      </c>
      <c r="CF10" s="6">
        <v>4.6859232779784632</v>
      </c>
      <c r="CG10" s="5">
        <v>25.38</v>
      </c>
      <c r="CH10" s="7">
        <v>1.2382763603774405</v>
      </c>
      <c r="CI10" s="5">
        <v>21.78</v>
      </c>
      <c r="CJ10" s="7">
        <v>15.015007946738267</v>
      </c>
      <c r="CK10" s="5">
        <v>32.11</v>
      </c>
      <c r="CL10" s="7">
        <v>1.1665026001465175E-2</v>
      </c>
      <c r="CM10" s="5">
        <v>30.01</v>
      </c>
      <c r="CN10" s="7">
        <v>5.0009061232664812E-2</v>
      </c>
      <c r="CO10" s="5">
        <v>24.14</v>
      </c>
      <c r="CP10" s="7">
        <v>2.9247905888548487</v>
      </c>
      <c r="CQ10" s="5">
        <v>25.36</v>
      </c>
      <c r="CR10" s="7">
        <v>1.2555620542046</v>
      </c>
    </row>
    <row r="11" spans="1:118" s="6" customFormat="1" x14ac:dyDescent="0.2">
      <c r="A11" s="5" t="s">
        <v>51</v>
      </c>
      <c r="B11" s="7">
        <v>745</v>
      </c>
      <c r="C11" s="5">
        <v>26.245000000000001</v>
      </c>
      <c r="D11" s="20">
        <v>27.18</v>
      </c>
      <c r="E11" s="20">
        <v>21.93</v>
      </c>
      <c r="F11" s="10">
        <v>25.118333333333329</v>
      </c>
      <c r="G11"/>
      <c r="H11"/>
      <c r="I11" s="5">
        <v>24.8</v>
      </c>
      <c r="J11" s="7">
        <v>1.2468892535860927</v>
      </c>
      <c r="K11" s="5">
        <v>25.36</v>
      </c>
      <c r="L11" s="7">
        <v>0.84576767863144608</v>
      </c>
      <c r="M11" s="5">
        <v>23.7</v>
      </c>
      <c r="N11" s="7">
        <v>2.6727656254305239</v>
      </c>
      <c r="O11" s="5">
        <v>25.29</v>
      </c>
      <c r="P11" s="7">
        <v>0.88781644272858196</v>
      </c>
      <c r="Q11" s="5">
        <v>21.47</v>
      </c>
      <c r="R11" s="7">
        <v>12.538851746442077</v>
      </c>
      <c r="S11" s="5">
        <v>30.22</v>
      </c>
      <c r="T11" s="7">
        <v>2.9123616622721137E-2</v>
      </c>
      <c r="U11" s="5">
        <v>26.02</v>
      </c>
      <c r="V11" s="7">
        <v>0.53526800809734476</v>
      </c>
      <c r="W11" s="5">
        <v>33.83</v>
      </c>
      <c r="X11" s="7">
        <v>2.3852121949320981E-3</v>
      </c>
      <c r="Y11" s="5">
        <v>29.28</v>
      </c>
      <c r="Z11" s="7">
        <v>5.5874480902322339E-2</v>
      </c>
      <c r="AA11" s="5">
        <v>26.2</v>
      </c>
      <c r="AB11" s="7">
        <v>0.4724826745660568</v>
      </c>
      <c r="AC11" s="5">
        <v>26.53</v>
      </c>
      <c r="AD11" s="7">
        <v>0.37587720555939991</v>
      </c>
      <c r="AE11" s="5">
        <v>27.23</v>
      </c>
      <c r="AF11" s="7">
        <v>0.23137956086407707</v>
      </c>
      <c r="AG11" s="5">
        <v>23.77</v>
      </c>
      <c r="AH11" s="7">
        <v>2.5461780946507862</v>
      </c>
      <c r="AI11" s="5">
        <v>22.45</v>
      </c>
      <c r="AJ11" s="7">
        <v>6.3569437969933533</v>
      </c>
      <c r="AK11" s="5">
        <v>25.99</v>
      </c>
      <c r="AL11" s="7">
        <v>0.54651512677052549</v>
      </c>
      <c r="AM11" s="5">
        <v>24.35</v>
      </c>
      <c r="AN11" s="7">
        <v>1.7033009161130417</v>
      </c>
      <c r="AO11" s="5">
        <v>25.26</v>
      </c>
      <c r="AP11" s="7">
        <v>0.90647135342810659</v>
      </c>
      <c r="AQ11" s="5">
        <v>26.02</v>
      </c>
      <c r="AR11" s="7">
        <v>0.53526800809734476</v>
      </c>
      <c r="AS11" s="5">
        <v>26.57</v>
      </c>
      <c r="AT11" s="7">
        <v>0.36559882360685519</v>
      </c>
      <c r="AU11" s="5">
        <v>24.85</v>
      </c>
      <c r="AV11" s="7">
        <v>1.2044156281847906</v>
      </c>
      <c r="AW11" s="5">
        <v>23.87</v>
      </c>
      <c r="AX11" s="7">
        <v>2.3756681646375086</v>
      </c>
      <c r="AY11" s="5">
        <v>31.46</v>
      </c>
      <c r="AZ11" s="7">
        <v>1.2330142927166235E-2</v>
      </c>
      <c r="BA11" s="5">
        <v>27.52</v>
      </c>
      <c r="BB11" s="7">
        <v>0.18924581913892419</v>
      </c>
      <c r="BC11" s="5">
        <v>24.95</v>
      </c>
      <c r="BD11" s="7">
        <v>1.12375951661894</v>
      </c>
      <c r="BE11" s="5">
        <v>27.72</v>
      </c>
      <c r="BF11" s="7">
        <v>0.16474805445282692</v>
      </c>
      <c r="BG11" s="5">
        <v>28.25</v>
      </c>
      <c r="BH11" s="7">
        <v>0.11409704503773231</v>
      </c>
      <c r="BI11" s="5">
        <v>23.67</v>
      </c>
      <c r="BJ11" s="7">
        <v>2.7289261127379301</v>
      </c>
      <c r="BK11" s="5">
        <v>28.5</v>
      </c>
      <c r="BL11" s="7">
        <v>9.59437961632707E-2</v>
      </c>
      <c r="BM11" s="5">
        <v>29.33</v>
      </c>
      <c r="BN11" s="7">
        <v>5.397119096337074E-2</v>
      </c>
      <c r="BO11" s="5">
        <v>26.86</v>
      </c>
      <c r="BP11" s="7">
        <v>0.29902403043435016</v>
      </c>
      <c r="BQ11" s="5">
        <v>27.46</v>
      </c>
      <c r="BR11" s="7">
        <v>0.19728228683465962</v>
      </c>
      <c r="BS11" s="5">
        <v>28.43</v>
      </c>
      <c r="BT11" s="7">
        <v>0.10071380352271611</v>
      </c>
      <c r="BU11" s="5">
        <v>24.32</v>
      </c>
      <c r="BV11" s="7">
        <v>1.7390908890795878</v>
      </c>
      <c r="BW11" s="5">
        <v>26.79</v>
      </c>
      <c r="BX11" s="7">
        <v>0.31389051355114922</v>
      </c>
      <c r="BY11" s="5">
        <v>29.98</v>
      </c>
      <c r="BZ11" s="7">
        <v>3.4394777505720703E-2</v>
      </c>
      <c r="CA11" s="5">
        <v>24.57</v>
      </c>
      <c r="CB11" s="7">
        <v>1.4623952944274206</v>
      </c>
      <c r="CC11" s="5">
        <v>28.6</v>
      </c>
      <c r="CD11" s="7">
        <v>8.9518727153614058E-2</v>
      </c>
      <c r="CE11" s="6">
        <v>23.04</v>
      </c>
      <c r="CF11" s="6">
        <v>4.2231905220369415</v>
      </c>
      <c r="CG11" s="5">
        <v>24.72</v>
      </c>
      <c r="CH11" s="7">
        <v>1.3179844356226154</v>
      </c>
      <c r="CI11" s="5">
        <v>21.67</v>
      </c>
      <c r="CJ11" s="7">
        <v>10.91570445095172</v>
      </c>
      <c r="CK11" s="5">
        <v>31.21</v>
      </c>
      <c r="CL11" s="7">
        <v>1.4663093697986558E-2</v>
      </c>
      <c r="CM11" s="5">
        <v>29.12</v>
      </c>
      <c r="CN11" s="7">
        <v>6.2427838858626648E-2</v>
      </c>
      <c r="CO11" s="5">
        <v>23.5</v>
      </c>
      <c r="CP11" s="7">
        <v>3.0702014772246624</v>
      </c>
      <c r="CQ11" s="5">
        <v>24.89</v>
      </c>
      <c r="CR11" s="7">
        <v>1.1714808194946129</v>
      </c>
    </row>
    <row r="12" spans="1:118" s="1" customFormat="1" ht="16" thickBot="1" x14ac:dyDescent="0.25">
      <c r="A12" s="8" t="s">
        <v>52</v>
      </c>
      <c r="B12" s="9">
        <v>753</v>
      </c>
      <c r="C12" s="8">
        <v>27.19</v>
      </c>
      <c r="D12" s="18">
        <v>27.82</v>
      </c>
      <c r="E12" s="18">
        <v>22.752499999999998</v>
      </c>
      <c r="F12" s="11">
        <v>25.920833333333334</v>
      </c>
      <c r="G12"/>
      <c r="H12"/>
      <c r="I12" s="8">
        <v>25.74</v>
      </c>
      <c r="J12" s="9">
        <v>1.1335384537168696</v>
      </c>
      <c r="K12" s="8">
        <v>26.3</v>
      </c>
      <c r="L12" s="9">
        <v>0.76888158582032273</v>
      </c>
      <c r="M12" s="8">
        <v>24.3</v>
      </c>
      <c r="N12" s="9">
        <v>3.0755263432812909</v>
      </c>
      <c r="O12" s="8">
        <v>26.07</v>
      </c>
      <c r="P12" s="9">
        <v>0.9017711956709048</v>
      </c>
      <c r="Q12" s="8">
        <v>22.45</v>
      </c>
      <c r="R12" s="9">
        <v>11.087278158616245</v>
      </c>
      <c r="S12" s="8">
        <v>30.06</v>
      </c>
      <c r="T12" s="9">
        <v>5.6752719397631379E-2</v>
      </c>
      <c r="U12" s="8">
        <v>26.76</v>
      </c>
      <c r="V12" s="9">
        <v>0.55896634742820317</v>
      </c>
      <c r="W12" s="8">
        <v>33.229999999999997</v>
      </c>
      <c r="X12" s="9">
        <v>6.3055299091105948E-3</v>
      </c>
      <c r="Y12" s="8">
        <v>29.98</v>
      </c>
      <c r="Z12" s="9">
        <v>5.9988648254214114E-2</v>
      </c>
      <c r="AA12" s="8">
        <v>27.15</v>
      </c>
      <c r="AB12" s="9">
        <v>0.42656376763067211</v>
      </c>
      <c r="AC12" s="8">
        <v>27.21</v>
      </c>
      <c r="AD12" s="9">
        <v>0.40918731689230275</v>
      </c>
      <c r="AE12" s="8">
        <v>27.97</v>
      </c>
      <c r="AF12" s="9">
        <v>0.24162360919992501</v>
      </c>
      <c r="AG12" s="8">
        <v>24.79</v>
      </c>
      <c r="AH12" s="9">
        <v>2.1898519453568368</v>
      </c>
      <c r="AI12" s="8">
        <v>23.32</v>
      </c>
      <c r="AJ12" s="9">
        <v>6.0663693265497587</v>
      </c>
      <c r="AK12" s="8">
        <v>26.87</v>
      </c>
      <c r="AL12" s="9">
        <v>0.51793154452543866</v>
      </c>
      <c r="AM12" s="8">
        <v>24.98</v>
      </c>
      <c r="AN12" s="9">
        <v>1.9196367441348507</v>
      </c>
      <c r="AO12" s="8">
        <v>26.11</v>
      </c>
      <c r="AP12" s="9">
        <v>0.87711221490319835</v>
      </c>
      <c r="AQ12" s="8">
        <v>26.79</v>
      </c>
      <c r="AR12" s="9">
        <v>0.5474629863392092</v>
      </c>
      <c r="AS12" s="8">
        <v>27.55</v>
      </c>
      <c r="AT12" s="9">
        <v>0.32327488463545034</v>
      </c>
      <c r="AU12" s="8">
        <v>25.61</v>
      </c>
      <c r="AV12" s="9">
        <v>1.2404239900392078</v>
      </c>
      <c r="AW12" s="8" t="s">
        <v>61</v>
      </c>
      <c r="AX12" s="9"/>
      <c r="AY12" s="8">
        <v>32.18</v>
      </c>
      <c r="AZ12" s="9">
        <v>1.3055787882269789E-2</v>
      </c>
      <c r="BA12" s="8">
        <v>28.63</v>
      </c>
      <c r="BB12" s="9">
        <v>0.1529183383018515</v>
      </c>
      <c r="BC12" s="8">
        <v>25.92</v>
      </c>
      <c r="BD12" s="9">
        <v>1.0005777895065544</v>
      </c>
      <c r="BE12" s="8">
        <v>30.58</v>
      </c>
      <c r="BF12" s="9">
        <v>3.9577747964004095E-2</v>
      </c>
      <c r="BG12" s="8">
        <v>28.89</v>
      </c>
      <c r="BH12" s="9">
        <v>0.12770025697493659</v>
      </c>
      <c r="BI12" s="8">
        <v>24.31</v>
      </c>
      <c r="BJ12" s="9">
        <v>3.0542821310315631</v>
      </c>
      <c r="BK12" s="8">
        <v>29.08</v>
      </c>
      <c r="BL12" s="9">
        <v>0.1119427758777575</v>
      </c>
      <c r="BM12" s="8">
        <v>29.67</v>
      </c>
      <c r="BN12" s="9">
        <v>7.4368389149680594E-2</v>
      </c>
      <c r="BO12" s="8">
        <v>27.71</v>
      </c>
      <c r="BP12" s="9">
        <v>0.28933912655007599</v>
      </c>
      <c r="BQ12" s="8">
        <v>28.29</v>
      </c>
      <c r="BR12" s="9">
        <v>0.1935573950445465</v>
      </c>
      <c r="BS12" s="8">
        <v>29.35</v>
      </c>
      <c r="BT12" s="9">
        <v>9.2836332048149478E-2</v>
      </c>
      <c r="BU12" s="8">
        <v>25.32</v>
      </c>
      <c r="BV12" s="9">
        <v>1.5165923316374399</v>
      </c>
      <c r="BW12" s="8">
        <v>27.73</v>
      </c>
      <c r="BX12" s="9">
        <v>0.28535570929322784</v>
      </c>
      <c r="BY12" s="8">
        <v>31.45</v>
      </c>
      <c r="BZ12" s="9">
        <v>2.1654840153547357E-2</v>
      </c>
      <c r="CA12" s="8">
        <v>25.22</v>
      </c>
      <c r="CB12" s="9">
        <v>1.6254434145350507</v>
      </c>
      <c r="CC12" s="8">
        <v>27.91</v>
      </c>
      <c r="CD12" s="9">
        <v>0.25188433960177736</v>
      </c>
      <c r="CE12" s="1">
        <v>23.61</v>
      </c>
      <c r="CF12" s="1">
        <v>4.961695960156832</v>
      </c>
      <c r="CG12" s="8">
        <v>25.32</v>
      </c>
      <c r="CH12" s="9">
        <v>1.5165923316374399</v>
      </c>
      <c r="CI12" s="8">
        <v>22.46</v>
      </c>
      <c r="CJ12" s="9">
        <v>11.010692734144738</v>
      </c>
      <c r="CK12" s="8">
        <v>31.86</v>
      </c>
      <c r="CL12" s="9">
        <v>1.629793885341687E-2</v>
      </c>
      <c r="CM12" s="8">
        <v>30.14</v>
      </c>
      <c r="CN12" s="9">
        <v>5.3691344158601155E-2</v>
      </c>
      <c r="CO12" s="8">
        <v>24.57</v>
      </c>
      <c r="CP12" s="9">
        <v>2.5505941101503913</v>
      </c>
      <c r="CQ12" s="8">
        <v>25.55</v>
      </c>
      <c r="CR12" s="9">
        <v>1.2930995385418014</v>
      </c>
    </row>
    <row r="13" spans="1:118" s="6" customFormat="1" x14ac:dyDescent="0.2">
      <c r="A13" s="5"/>
      <c r="B13" s="19" t="s">
        <v>66</v>
      </c>
      <c r="C13" s="2">
        <f>AVERAGE(C8:C12)</f>
        <v>26.885000000000002</v>
      </c>
      <c r="D13" s="17">
        <f>AVERAGE(D8:D12)</f>
        <v>27.651999999999997</v>
      </c>
      <c r="E13" s="17">
        <f>AVERAGE(E8:E12)</f>
        <v>22.544499999999999</v>
      </c>
      <c r="F13" s="4">
        <f>AVERAGE(F8:F12)</f>
        <v>25.693833333333327</v>
      </c>
      <c r="G13"/>
      <c r="H13"/>
      <c r="I13" s="2"/>
      <c r="J13" s="4">
        <f>AVERAGE(J8:J12)</f>
        <v>1.3576292330939321</v>
      </c>
      <c r="K13" s="2"/>
      <c r="L13" s="4">
        <f t="shared" ref="L13" si="0">AVERAGE(L8:L12)</f>
        <v>0.81965303684806212</v>
      </c>
      <c r="M13" s="2"/>
      <c r="N13" s="4">
        <f t="shared" ref="N13" si="1">AVERAGE(N8:N12)</f>
        <v>2.8126480480204075</v>
      </c>
      <c r="O13" s="2"/>
      <c r="P13" s="4">
        <f t="shared" ref="P13" si="2">AVERAGE(P8:P12)</f>
        <v>0.8724407522459211</v>
      </c>
      <c r="Q13" s="2"/>
      <c r="R13" s="4">
        <f t="shared" ref="R13" si="3">AVERAGE(R8:R12)</f>
        <v>12.868828221245849</v>
      </c>
      <c r="S13" s="2"/>
      <c r="T13" s="4">
        <f t="shared" ref="T13" si="4">AVERAGE(T8:T12)</f>
        <v>4.9793105192919448E-2</v>
      </c>
      <c r="U13" s="2"/>
      <c r="V13" s="4">
        <f t="shared" ref="V13" si="5">AVERAGE(V8:V12)</f>
        <v>0.53044405023907637</v>
      </c>
      <c r="W13" s="2"/>
      <c r="X13" s="4">
        <f t="shared" ref="X13" si="6">AVERAGE(X8:X12)</f>
        <v>4.2347511868672267E-3</v>
      </c>
      <c r="Y13" s="2"/>
      <c r="Z13" s="4">
        <f t="shared" ref="Z13" si="7">AVERAGE(Z8:Z12)</f>
        <v>6.7515485521754973E-2</v>
      </c>
      <c r="AA13" s="2"/>
      <c r="AB13" s="4">
        <f t="shared" ref="AB13" si="8">AVERAGE(AB8:AB12)</f>
        <v>0.53685580244687958</v>
      </c>
      <c r="AC13" s="2"/>
      <c r="AD13" s="4">
        <f t="shared" ref="AD13" si="9">AVERAGE(AD8:AD12)</f>
        <v>0.39372877479125629</v>
      </c>
      <c r="AE13" s="2"/>
      <c r="AF13" s="4">
        <f t="shared" ref="AF13" si="10">AVERAGE(AF8:AF12)</f>
        <v>0.2627844787156749</v>
      </c>
      <c r="AG13" s="2"/>
      <c r="AH13" s="4">
        <f t="shared" ref="AH13" si="11">AVERAGE(AH8:AH12)</f>
        <v>2.4289589070006912</v>
      </c>
      <c r="AI13" s="2"/>
      <c r="AJ13" s="4">
        <f t="shared" ref="AJ13" si="12">AVERAGE(AJ8:AJ12)</f>
        <v>6.7912797890390637</v>
      </c>
      <c r="AK13" s="2"/>
      <c r="AL13" s="4">
        <f t="shared" ref="AL13" si="13">AVERAGE(AL8:AL12)</f>
        <v>0.64566726134884411</v>
      </c>
      <c r="AM13" s="2"/>
      <c r="AN13" s="4">
        <f t="shared" ref="AN13" si="14">AVERAGE(AN8:AN12)</f>
        <v>2.6075456419934113</v>
      </c>
      <c r="AO13" s="2"/>
      <c r="AP13" s="4">
        <f t="shared" ref="AP13" si="15">AVERAGE(AP8:AP12)</f>
        <v>0.95846324310463671</v>
      </c>
      <c r="AQ13" s="2"/>
      <c r="AR13" s="4">
        <f t="shared" ref="AR13" si="16">AVERAGE(AR8:AR12)</f>
        <v>0.61346709482830608</v>
      </c>
      <c r="AS13" s="2"/>
      <c r="AT13" s="4">
        <f t="shared" ref="AT13" si="17">AVERAGE(AT8:AT12)</f>
        <v>0.40038289900668894</v>
      </c>
      <c r="AU13" s="2"/>
      <c r="AV13" s="4">
        <f t="shared" ref="AV13" si="18">AVERAGE(AV8:AV12)</f>
        <v>1.3008730825288273</v>
      </c>
      <c r="AW13" s="2"/>
      <c r="AX13" s="4">
        <f t="shared" ref="AX13" si="19">AVERAGE(AX8:AX12)</f>
        <v>2.4667871352332291</v>
      </c>
      <c r="AY13" s="2"/>
      <c r="AZ13" s="4">
        <f t="shared" ref="AZ13" si="20">AVERAGE(AZ8:AZ12)</f>
        <v>1.0138193344314752E-2</v>
      </c>
      <c r="BA13" s="2"/>
      <c r="BB13" s="4">
        <f t="shared" ref="BB13" si="21">AVERAGE(BB8:BB12)</f>
        <v>0.19552424810660582</v>
      </c>
      <c r="BC13" s="2"/>
      <c r="BD13" s="4">
        <f t="shared" ref="BD13" si="22">AVERAGE(BD8:BD12)</f>
        <v>1.1728149264663652</v>
      </c>
      <c r="BE13" s="2"/>
      <c r="BF13" s="4">
        <f t="shared" ref="BF13" si="23">AVERAGE(BF8:BF12)</f>
        <v>7.8322035156517353E-2</v>
      </c>
      <c r="BG13" s="2"/>
      <c r="BH13" s="4">
        <f t="shared" ref="BH13" si="24">AVERAGE(BH8:BH12)</f>
        <v>0.11732089113321571</v>
      </c>
      <c r="BI13" s="2"/>
      <c r="BJ13" s="4">
        <f t="shared" ref="BJ13" si="25">AVERAGE(BJ8:BJ12)</f>
        <v>3.067598363911177</v>
      </c>
      <c r="BK13" s="2"/>
      <c r="BL13" s="4">
        <f t="shared" ref="BL13" si="26">AVERAGE(BL8:BL12)</f>
        <v>9.2514843220709395E-2</v>
      </c>
      <c r="BM13" s="2"/>
      <c r="BN13" s="4">
        <f t="shared" ref="BN13" si="27">AVERAGE(BN8:BN12)</f>
        <v>5.4660746082890968E-2</v>
      </c>
      <c r="BO13" s="2"/>
      <c r="BP13" s="4">
        <f t="shared" ref="BP13" si="28">AVERAGE(BP8:BP12)</f>
        <v>0.27629753916553818</v>
      </c>
      <c r="BQ13" s="2"/>
      <c r="BR13" s="4">
        <f t="shared" ref="BR13" si="29">AVERAGE(BR8:BR12)</f>
        <v>0.18938851208634405</v>
      </c>
      <c r="BS13" s="2"/>
      <c r="BT13" s="4">
        <f t="shared" ref="BT13" si="30">AVERAGE(BT8:BT12)</f>
        <v>9.2897199574310613E-2</v>
      </c>
      <c r="BU13" s="2"/>
      <c r="BV13" s="4">
        <f t="shared" ref="BV13" si="31">AVERAGE(BV8:BV12)</f>
        <v>2.0156748715937232</v>
      </c>
      <c r="BW13" s="2"/>
      <c r="BX13" s="4">
        <f t="shared" ref="BX13" si="32">AVERAGE(BX8:BX12)</f>
        <v>0.31403719191550383</v>
      </c>
      <c r="BY13" s="2"/>
      <c r="BZ13" s="4">
        <f t="shared" ref="BZ13" si="33">AVERAGE(BZ8:BZ12)</f>
        <v>4.3460356378737616E-2</v>
      </c>
      <c r="CA13" s="2"/>
      <c r="CB13" s="4">
        <f t="shared" ref="CB13" si="34">AVERAGE(CB8:CB12)</f>
        <v>1.8705106047518654</v>
      </c>
      <c r="CC13" s="2"/>
      <c r="CD13" s="4">
        <f t="shared" ref="CD13" si="35">AVERAGE(CD8:CD12)</f>
        <v>0.23763285698439196</v>
      </c>
      <c r="CE13" s="2"/>
      <c r="CF13" s="4">
        <f t="shared" ref="CF13" si="36">AVERAGE(CF8:CF12)</f>
        <v>4.7966384746703046</v>
      </c>
      <c r="CG13" s="2"/>
      <c r="CH13" s="4">
        <f t="shared" ref="CH13" si="37">AVERAGE(CH8:CH12)</f>
        <v>1.3068316321580227</v>
      </c>
      <c r="CI13" s="2"/>
      <c r="CJ13" s="4">
        <f t="shared" ref="CJ13" si="38">AVERAGE(CJ8:CJ12)</f>
        <v>14.953971656082178</v>
      </c>
      <c r="CK13" s="2"/>
      <c r="CL13" s="4">
        <f t="shared" ref="CL13" si="39">AVERAGE(CL8:CL12)</f>
        <v>1.4512136278116036E-2</v>
      </c>
      <c r="CM13" s="2"/>
      <c r="CN13" s="4">
        <f t="shared" ref="CN13" si="40">AVERAGE(CN8:CN12)</f>
        <v>5.0623877381538729E-2</v>
      </c>
      <c r="CO13" s="2"/>
      <c r="CP13" s="4">
        <f t="shared" ref="CP13" si="41">AVERAGE(CP8:CP12)</f>
        <v>2.9737800637837259</v>
      </c>
      <c r="CQ13" s="2"/>
      <c r="CR13" s="4">
        <f t="shared" ref="CR13" si="42">AVERAGE(CR8:CR12)</f>
        <v>1.2749637153875724</v>
      </c>
    </row>
    <row r="14" spans="1:118" s="6" customFormat="1" ht="16" thickBot="1" x14ac:dyDescent="0.25">
      <c r="A14" s="5"/>
      <c r="B14" s="19" t="s">
        <v>67</v>
      </c>
      <c r="C14" s="8">
        <f>STDEV(C8:C12)/SQRT(5)</f>
        <v>0.1731545552389539</v>
      </c>
      <c r="D14" s="18">
        <f>STDEV(D8:D12)/SQRT(5)</f>
        <v>0.14085985943482998</v>
      </c>
      <c r="E14" s="18">
        <f>STDEV(E8:E12)/SQRT(5)</f>
        <v>0.16858862654402243</v>
      </c>
      <c r="F14" s="9">
        <f>STDEV(F8:F12)/SQRT(5)</f>
        <v>0.15372698563073237</v>
      </c>
      <c r="G14"/>
      <c r="H14"/>
      <c r="I14" s="8"/>
      <c r="J14" s="9">
        <f>STDEV(J8:J12)/SQRT(5)</f>
        <v>7.5952185251108764E-2</v>
      </c>
      <c r="K14" s="8"/>
      <c r="L14" s="9">
        <f t="shared" ref="L14" si="43">STDEV(L8:L12)/SQRT(5)</f>
        <v>2.7451301614992582E-2</v>
      </c>
      <c r="M14" s="8"/>
      <c r="N14" s="9">
        <f t="shared" ref="N14" si="44">STDEV(N8:N12)/SQRT(5)</f>
        <v>0.13017013922160384</v>
      </c>
      <c r="O14" s="8"/>
      <c r="P14" s="9">
        <f t="shared" ref="P14" si="45">STDEV(P8:P12)/SQRT(5)</f>
        <v>4.9658579660538507E-2</v>
      </c>
      <c r="Q14" s="8"/>
      <c r="R14" s="9">
        <f t="shared" ref="R14" si="46">STDEV(R8:R12)/SQRT(5)</f>
        <v>0.58018608531711424</v>
      </c>
      <c r="S14" s="8"/>
      <c r="T14" s="9">
        <f t="shared" ref="T14" si="47">STDEV(T8:T12)/SQRT(5)</f>
        <v>5.9849847911818263E-3</v>
      </c>
      <c r="U14" s="8"/>
      <c r="V14" s="9">
        <f t="shared" ref="V14" si="48">STDEV(V8:V12)/SQRT(5)</f>
        <v>2.576737206215006E-2</v>
      </c>
      <c r="W14" s="8"/>
      <c r="X14" s="9">
        <f t="shared" ref="X14:CB14" si="49">STDEV(X8:X12)/SQRT(5)</f>
        <v>7.2137339542083473E-4</v>
      </c>
      <c r="Y14" s="8"/>
      <c r="Z14" s="9">
        <f t="shared" ref="Z14" si="50">STDEV(Z8:Z12)/SQRT(5)</f>
        <v>6.2218748335385633E-3</v>
      </c>
      <c r="AA14" s="8"/>
      <c r="AB14" s="9">
        <f t="shared" ref="AB14" si="51">STDEV(AB8:AB12)/SQRT(5)</f>
        <v>5.274985538372811E-2</v>
      </c>
      <c r="AC14" s="8"/>
      <c r="AD14" s="9">
        <f t="shared" ref="AD14" si="52">STDEV(AD8:AD12)/SQRT(5)</f>
        <v>1.340989996913905E-2</v>
      </c>
      <c r="AE14" s="8"/>
      <c r="AF14" s="9">
        <f t="shared" si="49"/>
        <v>1.4144881578668864E-2</v>
      </c>
      <c r="AG14" s="8"/>
      <c r="AH14" s="9">
        <f t="shared" ref="AH14" si="53">STDEV(AH8:AH12)/SQRT(5)</f>
        <v>9.523623337029577E-2</v>
      </c>
      <c r="AI14" s="8"/>
      <c r="AJ14" s="9">
        <f t="shared" ref="AJ14" si="54">STDEV(AJ8:AJ12)/SQRT(5)</f>
        <v>0.30875034116981248</v>
      </c>
      <c r="AK14" s="8"/>
      <c r="AL14" s="9">
        <f t="shared" ref="AL14" si="55">STDEV(AL8:AL12)/SQRT(5)</f>
        <v>6.4823155068244986E-2</v>
      </c>
      <c r="AM14" s="8"/>
      <c r="AN14" s="9">
        <f t="shared" si="49"/>
        <v>0.57410375995488627</v>
      </c>
      <c r="AO14" s="8"/>
      <c r="AP14" s="9">
        <f t="shared" ref="AP14" si="56">STDEV(AP8:AP12)/SQRT(5)</f>
        <v>4.0848781624297684E-2</v>
      </c>
      <c r="AQ14" s="8"/>
      <c r="AR14" s="9">
        <f t="shared" ref="AR14" si="57">STDEV(AR8:AR12)/SQRT(5)</f>
        <v>4.2866732188985374E-2</v>
      </c>
      <c r="AS14" s="8"/>
      <c r="AT14" s="9">
        <f t="shared" ref="AT14" si="58">STDEV(AT8:AT12)/SQRT(5)</f>
        <v>3.1425292606407085E-2</v>
      </c>
      <c r="AU14" s="8"/>
      <c r="AV14" s="9">
        <f t="shared" si="49"/>
        <v>5.9553072171962686E-2</v>
      </c>
      <c r="AW14" s="8"/>
      <c r="AX14" s="9">
        <f t="shared" ref="AX14" si="59">STDEV(AX8:AX12)/SQRT(5)</f>
        <v>0.15389798783936309</v>
      </c>
      <c r="AY14" s="8"/>
      <c r="AZ14" s="9">
        <f t="shared" ref="AZ14" si="60">STDEV(AZ8:AZ12)/SQRT(5)</f>
        <v>1.1368241773845778E-3</v>
      </c>
      <c r="BA14" s="8"/>
      <c r="BB14" s="9">
        <f t="shared" ref="BB14" si="61">STDEV(BB8:BB12)/SQRT(5)</f>
        <v>1.1868144437016044E-2</v>
      </c>
      <c r="BC14" s="8"/>
      <c r="BD14" s="9">
        <f t="shared" si="49"/>
        <v>6.2127903908011553E-2</v>
      </c>
      <c r="BE14" s="8"/>
      <c r="BF14" s="9">
        <f t="shared" ref="BF14" si="62">STDEV(BF8:BF12)/SQRT(5)</f>
        <v>2.5999712758531055E-2</v>
      </c>
      <c r="BG14" s="8"/>
      <c r="BH14" s="9">
        <f t="shared" ref="BH14" si="63">STDEV(BH8:BH12)/SQRT(5)</f>
        <v>3.5889082228988262E-3</v>
      </c>
      <c r="BI14" s="8"/>
      <c r="BJ14" s="9">
        <f t="shared" ref="BJ14" si="64">STDEV(BJ8:BJ12)/SQRT(5)</f>
        <v>0.23596748925143951</v>
      </c>
      <c r="BK14" s="8"/>
      <c r="BL14" s="9">
        <f t="shared" si="49"/>
        <v>5.555220255408732E-3</v>
      </c>
      <c r="BM14" s="8"/>
      <c r="BN14" s="9">
        <f t="shared" ref="BN14" si="65">STDEV(BN8:BN12)/SQRT(5)</f>
        <v>5.1495635696958289E-3</v>
      </c>
      <c r="BO14" s="8"/>
      <c r="BP14" s="9">
        <f t="shared" ref="BP14" si="66">STDEV(BP8:BP12)/SQRT(5)</f>
        <v>8.0660279640144498E-3</v>
      </c>
      <c r="BQ14" s="8"/>
      <c r="BR14" s="9">
        <f t="shared" ref="BR14" si="67">STDEV(BR8:BR12)/SQRT(5)</f>
        <v>1.0991616721335208E-2</v>
      </c>
      <c r="BS14" s="8"/>
      <c r="BT14" s="9">
        <f t="shared" si="49"/>
        <v>4.7848141368196078E-3</v>
      </c>
      <c r="BU14" s="8"/>
      <c r="BV14" s="9">
        <f t="shared" ref="BV14" si="68">STDEV(BV8:BV12)/SQRT(5)</f>
        <v>0.17953989246367469</v>
      </c>
      <c r="BW14" s="8"/>
      <c r="BX14" s="9">
        <f t="shared" ref="BX14" si="69">STDEV(BX8:BX12)/SQRT(5)</f>
        <v>1.3406027729345144E-2</v>
      </c>
      <c r="BY14" s="8"/>
      <c r="BZ14" s="9">
        <f t="shared" ref="BZ14" si="70">STDEV(BZ8:BZ12)/SQRT(5)</f>
        <v>8.8719751173819156E-3</v>
      </c>
      <c r="CA14" s="8"/>
      <c r="CB14" s="9">
        <f t="shared" si="49"/>
        <v>0.19399792588550205</v>
      </c>
      <c r="CC14" s="8"/>
      <c r="CD14" s="9">
        <f t="shared" ref="CD14" si="71">STDEV(CD8:CD12)/SQRT(5)</f>
        <v>3.8549940316405733E-2</v>
      </c>
      <c r="CE14" s="8"/>
      <c r="CF14" s="9">
        <f t="shared" ref="CF14" si="72">STDEV(CF8:CF12)/SQRT(5)</f>
        <v>0.29232228110404301</v>
      </c>
      <c r="CG14" s="8"/>
      <c r="CH14" s="9">
        <f t="shared" ref="CH14" si="73">STDEV(CH8:CH12)/SQRT(5)</f>
        <v>7.6473004635842126E-2</v>
      </c>
      <c r="CI14" s="8"/>
      <c r="CJ14" s="9">
        <f t="shared" ref="CJ14:CR14" si="74">STDEV(CJ8:CJ12)/SQRT(5)</f>
        <v>2.2096431667037901</v>
      </c>
      <c r="CK14" s="8"/>
      <c r="CL14" s="9">
        <f t="shared" ref="CL14" si="75">STDEV(CL8:CL12)/SQRT(5)</f>
        <v>8.0779230014827808E-4</v>
      </c>
      <c r="CM14" s="8"/>
      <c r="CN14" s="9">
        <f t="shared" ref="CN14" si="76">STDEV(CN8:CN12)/SQRT(5)</f>
        <v>3.5841703392415834E-3</v>
      </c>
      <c r="CO14" s="8"/>
      <c r="CP14" s="9">
        <f t="shared" ref="CP14" si="77">STDEV(CP8:CP12)/SQRT(5)</f>
        <v>0.14058426626237164</v>
      </c>
      <c r="CQ14" s="8"/>
      <c r="CR14" s="9">
        <f t="shared" si="74"/>
        <v>3.8779476573486599E-2</v>
      </c>
    </row>
    <row r="15" spans="1:118" s="6" customFormat="1" x14ac:dyDescent="0.2">
      <c r="A15" s="5"/>
      <c r="B15" s="7"/>
      <c r="C15" s="5"/>
      <c r="D15" s="20"/>
      <c r="E15" s="20"/>
      <c r="F15" s="10"/>
      <c r="G15"/>
      <c r="H15"/>
      <c r="I15" s="5"/>
      <c r="J15" s="7"/>
      <c r="K15" s="5"/>
      <c r="L15" s="7"/>
      <c r="M15" s="5"/>
      <c r="N15" s="7"/>
      <c r="O15" s="5"/>
      <c r="P15" s="7"/>
      <c r="Q15" s="5"/>
      <c r="R15" s="7"/>
      <c r="S15" s="5"/>
      <c r="T15" s="7"/>
      <c r="U15" s="5"/>
      <c r="V15" s="7"/>
      <c r="W15" s="5"/>
      <c r="X15" s="7"/>
      <c r="Y15" s="5"/>
      <c r="Z15" s="7"/>
      <c r="AA15" s="5"/>
      <c r="AB15" s="7"/>
      <c r="AC15" s="5"/>
      <c r="AD15" s="7"/>
      <c r="AE15" s="5"/>
      <c r="AF15" s="7"/>
      <c r="AG15" s="5"/>
      <c r="AH15" s="7"/>
      <c r="AI15" s="5"/>
      <c r="AJ15" s="7"/>
      <c r="AK15" s="5"/>
      <c r="AL15" s="7"/>
      <c r="AM15" s="5"/>
      <c r="AN15" s="7"/>
      <c r="AO15" s="5"/>
      <c r="AP15" s="7"/>
      <c r="AQ15" s="5"/>
      <c r="AR15" s="7"/>
      <c r="AS15" s="5"/>
      <c r="AT15" s="7"/>
      <c r="AU15" s="5"/>
      <c r="AV15" s="7"/>
      <c r="AW15" s="5"/>
      <c r="AX15" s="7"/>
      <c r="AY15" s="5"/>
      <c r="AZ15" s="7"/>
      <c r="BA15" s="5"/>
      <c r="BB15" s="7"/>
      <c r="BC15" s="5"/>
      <c r="BD15" s="7"/>
      <c r="BE15" s="5"/>
      <c r="BF15" s="7"/>
      <c r="BG15" s="5"/>
      <c r="BH15" s="7"/>
      <c r="BI15" s="5"/>
      <c r="BJ15" s="7"/>
      <c r="BK15" s="5"/>
      <c r="BL15" s="7"/>
      <c r="BM15" s="5"/>
      <c r="BN15" s="7"/>
      <c r="BO15" s="5"/>
      <c r="BP15" s="7"/>
      <c r="BQ15" s="5"/>
      <c r="BR15" s="7"/>
      <c r="BS15" s="5"/>
      <c r="BT15" s="7"/>
      <c r="BU15" s="5"/>
      <c r="BV15" s="7"/>
      <c r="BW15" s="5"/>
      <c r="BX15" s="7"/>
      <c r="BY15" s="5"/>
      <c r="BZ15" s="7"/>
      <c r="CA15" s="5"/>
      <c r="CB15" s="7"/>
      <c r="CC15" s="5"/>
      <c r="CD15" s="7"/>
      <c r="CG15" s="5"/>
      <c r="CH15" s="7"/>
      <c r="CI15" s="5"/>
      <c r="CJ15" s="7"/>
      <c r="CK15" s="5"/>
      <c r="CL15" s="7"/>
      <c r="CM15" s="5"/>
      <c r="CN15" s="7"/>
      <c r="CO15" s="5"/>
      <c r="CP15" s="7"/>
      <c r="CQ15" s="5"/>
      <c r="CR15" s="7"/>
    </row>
    <row r="16" spans="1:118" s="6" customFormat="1" ht="16" thickBot="1" x14ac:dyDescent="0.25">
      <c r="A16" s="5"/>
      <c r="B16" s="7"/>
      <c r="C16" s="5"/>
      <c r="D16" s="20"/>
      <c r="E16" s="20"/>
      <c r="F16" s="10"/>
      <c r="G16"/>
      <c r="H16"/>
      <c r="I16" s="5"/>
      <c r="J16" s="7"/>
      <c r="K16" s="5"/>
      <c r="L16" s="7"/>
      <c r="M16" s="5"/>
      <c r="N16" s="7"/>
      <c r="O16" s="5"/>
      <c r="P16" s="7"/>
      <c r="Q16" s="5"/>
      <c r="R16" s="7"/>
      <c r="S16" s="5"/>
      <c r="T16" s="7"/>
      <c r="U16" s="5"/>
      <c r="V16" s="7"/>
      <c r="W16" s="5"/>
      <c r="X16" s="7"/>
      <c r="Y16" s="5"/>
      <c r="Z16" s="7"/>
      <c r="AA16" s="5"/>
      <c r="AB16" s="7"/>
      <c r="AC16" s="5"/>
      <c r="AD16" s="7"/>
      <c r="AE16" s="5"/>
      <c r="AF16" s="7"/>
      <c r="AG16" s="5"/>
      <c r="AH16" s="7"/>
      <c r="AI16" s="5"/>
      <c r="AJ16" s="7"/>
      <c r="AK16" s="5"/>
      <c r="AL16" s="7"/>
      <c r="AM16" s="5"/>
      <c r="AN16" s="7"/>
      <c r="AO16" s="5"/>
      <c r="AP16" s="7"/>
      <c r="AQ16" s="5"/>
      <c r="AR16" s="7"/>
      <c r="AS16" s="5"/>
      <c r="AT16" s="7"/>
      <c r="AU16" s="5"/>
      <c r="AV16" s="7"/>
      <c r="AW16" s="5"/>
      <c r="AX16" s="7"/>
      <c r="AY16" s="5"/>
      <c r="AZ16" s="7"/>
      <c r="BA16" s="5"/>
      <c r="BB16" s="7"/>
      <c r="BC16" s="5"/>
      <c r="BD16" s="7"/>
      <c r="BE16" s="5"/>
      <c r="BF16" s="7"/>
      <c r="BG16" s="5"/>
      <c r="BH16" s="7"/>
      <c r="BI16" s="5"/>
      <c r="BJ16" s="7"/>
      <c r="BK16" s="5"/>
      <c r="BL16" s="7"/>
      <c r="BM16" s="5"/>
      <c r="BN16" s="7"/>
      <c r="BO16" s="5"/>
      <c r="BP16" s="7"/>
      <c r="BQ16" s="5"/>
      <c r="BR16" s="7"/>
      <c r="BS16" s="5"/>
      <c r="BT16" s="7"/>
      <c r="BU16" s="5"/>
      <c r="BV16" s="7"/>
      <c r="BW16" s="5"/>
      <c r="BX16" s="7"/>
      <c r="BY16" s="5"/>
      <c r="BZ16" s="7"/>
      <c r="CA16" s="5"/>
      <c r="CB16" s="7"/>
      <c r="CC16" s="5"/>
      <c r="CD16" s="7"/>
      <c r="CG16" s="5"/>
      <c r="CH16" s="7"/>
      <c r="CI16" s="5"/>
      <c r="CJ16" s="7"/>
      <c r="CK16" s="5"/>
      <c r="CL16" s="7"/>
      <c r="CM16" s="5"/>
      <c r="CN16" s="7"/>
      <c r="CO16" s="5"/>
      <c r="CP16" s="7"/>
      <c r="CQ16" s="5"/>
      <c r="CR16" s="7"/>
    </row>
    <row r="17" spans="1:118" x14ac:dyDescent="0.2">
      <c r="A17" s="5" t="s">
        <v>53</v>
      </c>
      <c r="B17" s="7">
        <v>185</v>
      </c>
      <c r="C17" s="5">
        <v>27.57</v>
      </c>
      <c r="D17" s="20">
        <v>28.324999999999999</v>
      </c>
      <c r="E17" s="20">
        <v>23.4</v>
      </c>
      <c r="F17" s="10">
        <v>26.431666666666661</v>
      </c>
      <c r="I17" s="5">
        <v>26</v>
      </c>
      <c r="J17" s="7">
        <v>1.348790861474287</v>
      </c>
      <c r="K17" s="5">
        <v>26.66</v>
      </c>
      <c r="L17" s="7">
        <v>0.85362046339896658</v>
      </c>
      <c r="M17" s="5">
        <v>24.91</v>
      </c>
      <c r="N17" s="7">
        <v>2.8712255506376221</v>
      </c>
      <c r="O17" s="5">
        <v>26.71</v>
      </c>
      <c r="P17" s="7">
        <v>0.82454301671072272</v>
      </c>
      <c r="Q17" s="5">
        <v>22.66</v>
      </c>
      <c r="R17" s="7">
        <v>13.657927414383467</v>
      </c>
      <c r="S17" s="5">
        <v>31.47</v>
      </c>
      <c r="T17" s="7">
        <v>3.0430601617760362E-2</v>
      </c>
      <c r="U17" s="5">
        <v>27.6</v>
      </c>
      <c r="V17" s="7">
        <v>0.44493505292337676</v>
      </c>
      <c r="W17" s="5">
        <v>33.92</v>
      </c>
      <c r="X17" s="7">
        <v>5.5691260684478331E-3</v>
      </c>
      <c r="Y17" s="5">
        <v>29.84</v>
      </c>
      <c r="Z17" s="7">
        <v>9.4186667592160683E-2</v>
      </c>
      <c r="AA17" s="5">
        <v>27.16</v>
      </c>
      <c r="AB17" s="7">
        <v>0.60360081822901235</v>
      </c>
      <c r="AC17" s="5">
        <v>27.77</v>
      </c>
      <c r="AD17" s="7">
        <v>0.39547726538540451</v>
      </c>
      <c r="AE17" s="5">
        <v>28.36</v>
      </c>
      <c r="AF17" s="7">
        <v>0.26273251615763421</v>
      </c>
      <c r="AG17" s="5">
        <v>24.71</v>
      </c>
      <c r="AH17" s="7">
        <v>3.2981720668428913</v>
      </c>
      <c r="AI17" s="5">
        <v>23.55</v>
      </c>
      <c r="AJ17" s="7">
        <v>7.3700104588652646</v>
      </c>
      <c r="AK17" s="5">
        <v>26.79</v>
      </c>
      <c r="AL17" s="7">
        <v>0.78006522601337114</v>
      </c>
      <c r="AM17" s="5">
        <v>24.46</v>
      </c>
      <c r="AN17" s="7">
        <v>3.9222096883927966</v>
      </c>
      <c r="AO17" s="5">
        <v>26.46</v>
      </c>
      <c r="AP17" s="7">
        <v>0.98055242209819915</v>
      </c>
      <c r="AQ17" s="5">
        <v>26.92</v>
      </c>
      <c r="AR17" s="7">
        <v>0.71284813676132275</v>
      </c>
      <c r="AS17" s="5">
        <v>27.82</v>
      </c>
      <c r="AT17" s="7">
        <v>0.38200585789961439</v>
      </c>
      <c r="AU17" s="5">
        <v>25.95</v>
      </c>
      <c r="AV17" s="7">
        <v>1.3963558684821245</v>
      </c>
      <c r="AW17" s="5">
        <v>24.81</v>
      </c>
      <c r="AX17" s="7">
        <v>3.0773033501295628</v>
      </c>
      <c r="AY17" s="5">
        <v>32.21</v>
      </c>
      <c r="AZ17" s="7">
        <v>1.8219998703005148E-2</v>
      </c>
      <c r="BA17" s="5">
        <v>28.66</v>
      </c>
      <c r="BB17" s="7">
        <v>0.21340511584974164</v>
      </c>
      <c r="BC17" s="5">
        <v>25.98</v>
      </c>
      <c r="BD17" s="7">
        <v>1.367619280246013</v>
      </c>
      <c r="BE17" s="5">
        <v>28.56</v>
      </c>
      <c r="BF17" s="7">
        <v>0.22872193993723658</v>
      </c>
      <c r="BG17" s="5">
        <v>29.63</v>
      </c>
      <c r="BH17" s="7">
        <v>0.10894460548526737</v>
      </c>
      <c r="BI17" s="5">
        <v>24.82</v>
      </c>
      <c r="BJ17" s="7">
        <v>3.0560468631969147</v>
      </c>
      <c r="BK17" s="5">
        <v>29.4</v>
      </c>
      <c r="BL17" s="7">
        <v>0.12777404084340066</v>
      </c>
      <c r="BM17" s="5">
        <v>30.61</v>
      </c>
      <c r="BN17" s="7">
        <v>5.5232707751885823E-2</v>
      </c>
      <c r="BO17" s="5">
        <v>27.69</v>
      </c>
      <c r="BP17" s="7">
        <v>0.4180266041442528</v>
      </c>
      <c r="BQ17" s="5">
        <v>28.74</v>
      </c>
      <c r="BR17" s="7">
        <v>0.20189354170000998</v>
      </c>
      <c r="BS17" s="5">
        <v>30.32</v>
      </c>
      <c r="BT17" s="7">
        <v>6.7529733143450496E-2</v>
      </c>
      <c r="BU17" s="5">
        <v>24.71</v>
      </c>
      <c r="BV17" s="7">
        <v>3.2981720668428913</v>
      </c>
      <c r="BW17" s="5">
        <v>28.2</v>
      </c>
      <c r="BX17" s="7">
        <v>0.29354766105627644</v>
      </c>
      <c r="BY17" s="5">
        <v>29.44</v>
      </c>
      <c r="BZ17" s="7">
        <v>0.12428005297719284</v>
      </c>
      <c r="CA17" s="5">
        <v>25.18</v>
      </c>
      <c r="CB17" s="7">
        <v>2.3811634695856139</v>
      </c>
      <c r="CC17" s="5">
        <v>28.76</v>
      </c>
      <c r="CD17" s="7">
        <v>0.19911401365054321</v>
      </c>
      <c r="CE17" s="6">
        <v>24.03</v>
      </c>
      <c r="CF17" s="6">
        <v>5.2841325877106904</v>
      </c>
      <c r="CG17" s="5">
        <v>26.72</v>
      </c>
      <c r="CH17" s="7">
        <v>0.81884748206043445</v>
      </c>
      <c r="CI17" s="5">
        <v>21.57</v>
      </c>
      <c r="CJ17" s="7">
        <v>29.074181387964146</v>
      </c>
      <c r="CK17" s="5">
        <v>32.64</v>
      </c>
      <c r="CL17" s="7">
        <v>1.3524008765720937E-2</v>
      </c>
      <c r="CM17" s="5">
        <v>30</v>
      </c>
      <c r="CN17" s="7">
        <v>8.4299428842142948E-2</v>
      </c>
      <c r="CO17" s="5">
        <v>24.79</v>
      </c>
      <c r="CP17" s="7">
        <v>3.1202609040534841</v>
      </c>
      <c r="CQ17" s="2">
        <v>25.92</v>
      </c>
      <c r="CR17" s="4">
        <v>1.4256962735226455</v>
      </c>
      <c r="DM17"/>
      <c r="DN17"/>
    </row>
    <row r="18" spans="1:118" x14ac:dyDescent="0.2">
      <c r="A18" s="5" t="s">
        <v>54</v>
      </c>
      <c r="B18" s="7">
        <v>188</v>
      </c>
      <c r="C18" s="5">
        <v>26.774999999999999</v>
      </c>
      <c r="D18" s="20">
        <v>28.105</v>
      </c>
      <c r="E18" s="20">
        <v>22.77</v>
      </c>
      <c r="F18" s="10">
        <v>25.883333333333329</v>
      </c>
      <c r="I18" s="5">
        <v>26.07</v>
      </c>
      <c r="J18" s="7">
        <v>0.87863345222121114</v>
      </c>
      <c r="K18" s="5">
        <v>26.6</v>
      </c>
      <c r="L18" s="7">
        <v>0.60850175683529317</v>
      </c>
      <c r="M18" s="5">
        <v>24.22</v>
      </c>
      <c r="N18" s="7">
        <v>3.1674752211188726</v>
      </c>
      <c r="O18" s="5">
        <v>26.66</v>
      </c>
      <c r="P18" s="7">
        <v>0.58371390187848426</v>
      </c>
      <c r="Q18" s="5">
        <v>22.36</v>
      </c>
      <c r="R18" s="7">
        <v>11.49817774863134</v>
      </c>
      <c r="S18" s="5">
        <v>31.07</v>
      </c>
      <c r="T18" s="7">
        <v>2.7457295381912845E-2</v>
      </c>
      <c r="U18" s="5">
        <v>27.11</v>
      </c>
      <c r="V18" s="7">
        <v>0.42730358713244876</v>
      </c>
      <c r="W18" s="5">
        <v>33.479999999999997</v>
      </c>
      <c r="X18" s="7">
        <v>5.166250570791165E-3</v>
      </c>
      <c r="Y18" s="5">
        <v>30.67</v>
      </c>
      <c r="Z18" s="7">
        <v>3.6230118464862023E-2</v>
      </c>
      <c r="AA18" s="5">
        <v>27.1</v>
      </c>
      <c r="AB18" s="7">
        <v>0.43027571862216346</v>
      </c>
      <c r="AC18" s="5">
        <v>27.48</v>
      </c>
      <c r="AD18" s="7">
        <v>0.33064003653063384</v>
      </c>
      <c r="AE18" s="5">
        <v>28.46</v>
      </c>
      <c r="AF18" s="7">
        <v>0.16762779971917882</v>
      </c>
      <c r="AG18" s="5">
        <v>24.82</v>
      </c>
      <c r="AH18" s="7">
        <v>2.0897543057217352</v>
      </c>
      <c r="AI18" s="5">
        <v>23.48</v>
      </c>
      <c r="AJ18" s="7">
        <v>5.2902405844901406</v>
      </c>
      <c r="AK18" s="5">
        <v>26.93</v>
      </c>
      <c r="AL18" s="7">
        <v>0.48408534799144032</v>
      </c>
      <c r="AM18" s="5">
        <v>24.76</v>
      </c>
      <c r="AN18" s="7">
        <v>2.178497312285216</v>
      </c>
      <c r="AO18" s="5">
        <v>26.84</v>
      </c>
      <c r="AP18" s="7">
        <v>0.51524601016464744</v>
      </c>
      <c r="AQ18" s="5">
        <v>26.86</v>
      </c>
      <c r="AR18" s="7">
        <v>0.50815246608409315</v>
      </c>
      <c r="AS18" s="5">
        <v>27.55</v>
      </c>
      <c r="AT18" s="7">
        <v>0.31498026247371724</v>
      </c>
      <c r="AU18" s="5">
        <v>25.57</v>
      </c>
      <c r="AV18" s="7">
        <v>1.2425753444859295</v>
      </c>
      <c r="AW18" s="5">
        <v>25.44</v>
      </c>
      <c r="AX18" s="7">
        <v>1.3597423728128453</v>
      </c>
      <c r="AY18" s="5">
        <v>32.049999999999997</v>
      </c>
      <c r="AZ18" s="7">
        <v>1.3920292470942791E-2</v>
      </c>
      <c r="BA18" s="5">
        <v>28</v>
      </c>
      <c r="BB18" s="7">
        <v>0.23057904839648419</v>
      </c>
      <c r="BC18" s="5">
        <v>25.81</v>
      </c>
      <c r="BD18" s="7">
        <v>1.0521448482007143</v>
      </c>
      <c r="BE18" s="5">
        <v>27.88</v>
      </c>
      <c r="BF18" s="7">
        <v>0.2505782904605427</v>
      </c>
      <c r="BG18" s="5">
        <v>29.47</v>
      </c>
      <c r="BH18" s="7">
        <v>8.3234954963869581E-2</v>
      </c>
      <c r="BI18" s="5">
        <v>24.06</v>
      </c>
      <c r="BJ18" s="7">
        <v>3.5389793247185772</v>
      </c>
      <c r="BK18" s="5">
        <v>29.27</v>
      </c>
      <c r="BL18" s="7">
        <v>9.5611855845249241E-2</v>
      </c>
      <c r="BM18" s="5">
        <v>29.9</v>
      </c>
      <c r="BN18" s="7">
        <v>6.1782126272055912E-2</v>
      </c>
      <c r="BO18" s="5">
        <v>27.14</v>
      </c>
      <c r="BP18" s="7">
        <v>0.41850980646922392</v>
      </c>
      <c r="BQ18" s="5">
        <v>28.84</v>
      </c>
      <c r="BR18" s="7">
        <v>0.12881150254116189</v>
      </c>
      <c r="BS18" s="5">
        <v>29.11</v>
      </c>
      <c r="BT18" s="7">
        <v>0.10682589678311222</v>
      </c>
      <c r="BU18" s="5">
        <v>24.55</v>
      </c>
      <c r="BV18" s="7">
        <v>2.5198420997897379</v>
      </c>
      <c r="BW18" s="5">
        <v>27.66</v>
      </c>
      <c r="BX18" s="7">
        <v>0.29185695093924208</v>
      </c>
      <c r="BY18" s="5">
        <v>30.36</v>
      </c>
      <c r="BZ18" s="7">
        <v>4.4914756830591179E-2</v>
      </c>
      <c r="CA18" s="5">
        <v>25.64</v>
      </c>
      <c r="CB18" s="7">
        <v>1.1837244885898315</v>
      </c>
      <c r="CC18" s="5">
        <v>28.36</v>
      </c>
      <c r="CD18" s="7">
        <v>0.17965902732236472</v>
      </c>
      <c r="CE18" s="6">
        <v>23.53</v>
      </c>
      <c r="CF18" s="6">
        <v>5.1100355693116333</v>
      </c>
      <c r="CG18" s="5">
        <v>25.99</v>
      </c>
      <c r="CH18" s="7">
        <v>0.92873141003854698</v>
      </c>
      <c r="CI18" s="5">
        <v>20.98</v>
      </c>
      <c r="CJ18" s="7">
        <v>29.926119931210099</v>
      </c>
      <c r="CK18" s="5">
        <v>31.93</v>
      </c>
      <c r="CL18" s="7">
        <v>1.5127667124732517E-2</v>
      </c>
      <c r="CM18" s="5">
        <v>29.87</v>
      </c>
      <c r="CN18" s="7">
        <v>6.3080300075741919E-2</v>
      </c>
      <c r="CO18" s="5">
        <v>24.52</v>
      </c>
      <c r="CP18" s="7">
        <v>2.5727893387527998</v>
      </c>
      <c r="CQ18" s="5">
        <v>25.29</v>
      </c>
      <c r="CR18" s="7">
        <v>1.50872862675023</v>
      </c>
      <c r="DM18"/>
      <c r="DN18"/>
    </row>
    <row r="19" spans="1:118" x14ac:dyDescent="0.2">
      <c r="A19" s="5" t="s">
        <v>55</v>
      </c>
      <c r="B19" s="7">
        <v>689</v>
      </c>
      <c r="C19" s="5">
        <v>27.164999999999999</v>
      </c>
      <c r="D19" s="20">
        <v>27.965</v>
      </c>
      <c r="E19" s="20">
        <v>23.134999999999998</v>
      </c>
      <c r="F19" s="10">
        <v>26.088333333333328</v>
      </c>
      <c r="I19" s="5">
        <v>26.25</v>
      </c>
      <c r="J19" s="7">
        <v>0.89399169443715742</v>
      </c>
      <c r="K19" s="5">
        <v>26.67</v>
      </c>
      <c r="L19" s="7">
        <v>0.6681914063576293</v>
      </c>
      <c r="M19" s="5">
        <v>24.2</v>
      </c>
      <c r="N19" s="7">
        <v>3.7020729738252327</v>
      </c>
      <c r="O19" s="5">
        <v>26.18</v>
      </c>
      <c r="P19" s="7">
        <v>0.93843799667113947</v>
      </c>
      <c r="Q19" s="5">
        <v>22.59</v>
      </c>
      <c r="R19" s="7">
        <v>11.300645937089524</v>
      </c>
      <c r="S19" s="5">
        <v>31.05</v>
      </c>
      <c r="T19" s="7">
        <v>3.2091462149405454E-2</v>
      </c>
      <c r="U19" s="5">
        <v>27.45</v>
      </c>
      <c r="V19" s="7">
        <v>0.38913248658716215</v>
      </c>
      <c r="W19" s="5">
        <v>34.33</v>
      </c>
      <c r="X19" s="7">
        <v>3.3037799946540871E-3</v>
      </c>
      <c r="Y19" s="5">
        <v>30.18</v>
      </c>
      <c r="Z19" s="7">
        <v>5.8652374791946231E-2</v>
      </c>
      <c r="AA19" s="5">
        <v>26.94</v>
      </c>
      <c r="AB19" s="7">
        <v>0.55414419363762235</v>
      </c>
      <c r="AC19" s="5">
        <v>27.58</v>
      </c>
      <c r="AD19" s="7">
        <v>0.35560150454931938</v>
      </c>
      <c r="AE19" s="5">
        <v>28.55</v>
      </c>
      <c r="AF19" s="7">
        <v>0.18153672403228807</v>
      </c>
      <c r="AG19" s="5">
        <v>24.88</v>
      </c>
      <c r="AH19" s="7">
        <v>2.3107053937445383</v>
      </c>
      <c r="AI19" s="5">
        <v>23.64</v>
      </c>
      <c r="AJ19" s="7">
        <v>5.457852225475861</v>
      </c>
      <c r="AK19" s="5">
        <v>27.16</v>
      </c>
      <c r="AL19" s="7">
        <v>0.4757690514599327</v>
      </c>
      <c r="AM19" s="5">
        <v>25.46</v>
      </c>
      <c r="AN19" s="7">
        <v>1.5457782086418532</v>
      </c>
      <c r="AO19" s="5">
        <v>26.28</v>
      </c>
      <c r="AP19" s="7">
        <v>0.8755936114058811</v>
      </c>
      <c r="AQ19" s="5">
        <v>26.89</v>
      </c>
      <c r="AR19" s="7">
        <v>0.57368604642339494</v>
      </c>
      <c r="AS19" s="5">
        <v>28.21</v>
      </c>
      <c r="AT19" s="7">
        <v>0.22978130549163156</v>
      </c>
      <c r="AU19" s="5">
        <v>25.93</v>
      </c>
      <c r="AV19" s="7">
        <v>1.1159971426302191</v>
      </c>
      <c r="AW19" s="5">
        <v>25.2</v>
      </c>
      <c r="AX19" s="7">
        <v>1.8510364869126164</v>
      </c>
      <c r="AY19" s="5">
        <v>32.97</v>
      </c>
      <c r="AZ19" s="7">
        <v>8.4803136099785778E-3</v>
      </c>
      <c r="BA19" s="5">
        <v>28.11</v>
      </c>
      <c r="BB19" s="7">
        <v>0.24627350541287599</v>
      </c>
      <c r="BC19" s="5">
        <v>26.03</v>
      </c>
      <c r="BD19" s="7">
        <v>1.0412621525348014</v>
      </c>
      <c r="BE19" s="5">
        <v>28.18</v>
      </c>
      <c r="BF19" s="7">
        <v>0.23460949916778487</v>
      </c>
      <c r="BG19" s="5">
        <v>29.37</v>
      </c>
      <c r="BH19" s="7">
        <v>0.10283001462278482</v>
      </c>
      <c r="BI19" s="5">
        <v>24.15</v>
      </c>
      <c r="BJ19" s="7">
        <v>3.8326262953024033</v>
      </c>
      <c r="BK19" s="5">
        <v>29.32</v>
      </c>
      <c r="BL19" s="7">
        <v>0.10645630725706512</v>
      </c>
      <c r="BM19" s="5">
        <v>29.99</v>
      </c>
      <c r="BN19" s="7">
        <v>6.6908501012168095E-2</v>
      </c>
      <c r="BO19" s="5">
        <v>27.32</v>
      </c>
      <c r="BP19" s="7">
        <v>0.42582522902826042</v>
      </c>
      <c r="BQ19" s="5">
        <v>28.55</v>
      </c>
      <c r="BR19" s="7">
        <v>0.18153672403228807</v>
      </c>
      <c r="BS19" s="5">
        <v>29.77</v>
      </c>
      <c r="BT19" s="7">
        <v>7.793057834913078E-2</v>
      </c>
      <c r="BU19" s="5">
        <v>25.77</v>
      </c>
      <c r="BV19" s="7">
        <v>1.2468892535860927</v>
      </c>
      <c r="BW19" s="5">
        <v>27.84</v>
      </c>
      <c r="BX19" s="7">
        <v>0.29695852057968863</v>
      </c>
      <c r="BY19" s="5">
        <v>29.69</v>
      </c>
      <c r="BZ19" s="7">
        <v>8.2374027226413279E-2</v>
      </c>
      <c r="CA19" s="5">
        <v>25.34</v>
      </c>
      <c r="CB19" s="7">
        <v>1.6798510690641819</v>
      </c>
      <c r="CC19" s="5">
        <v>28.11</v>
      </c>
      <c r="CD19" s="7">
        <v>0.24627350541287599</v>
      </c>
      <c r="CE19" s="6">
        <v>23.69</v>
      </c>
      <c r="CF19" s="6">
        <v>5.2719377424904481</v>
      </c>
      <c r="CG19" s="5">
        <v>26.04</v>
      </c>
      <c r="CH19" s="7">
        <v>1.034069629464927</v>
      </c>
      <c r="CI19" s="5">
        <v>21.86</v>
      </c>
      <c r="CJ19" s="7">
        <v>18.743693111913807</v>
      </c>
      <c r="CK19" s="5">
        <v>32.99</v>
      </c>
      <c r="CL19" s="7">
        <v>8.3635626265209945E-3</v>
      </c>
      <c r="CM19" s="5">
        <v>30.04</v>
      </c>
      <c r="CN19" s="7">
        <v>6.4629351841557936E-2</v>
      </c>
      <c r="CO19" s="5">
        <v>24.47</v>
      </c>
      <c r="CP19" s="7">
        <v>3.0702014772246624</v>
      </c>
      <c r="CQ19" s="5">
        <v>25.7</v>
      </c>
      <c r="CR19" s="7">
        <v>1.3088804521196351</v>
      </c>
      <c r="DM19"/>
      <c r="DN19"/>
    </row>
    <row r="20" spans="1:118" x14ac:dyDescent="0.2">
      <c r="A20" s="5" t="s">
        <v>56</v>
      </c>
      <c r="B20" s="7">
        <v>732</v>
      </c>
      <c r="C20" s="5">
        <v>26.835000000000001</v>
      </c>
      <c r="D20" s="20">
        <v>27.565000000000001</v>
      </c>
      <c r="E20" s="20">
        <v>22.657499999999999</v>
      </c>
      <c r="F20" s="10">
        <v>25.685833333333335</v>
      </c>
      <c r="I20" s="5">
        <v>25.88</v>
      </c>
      <c r="J20" s="7">
        <v>0.87407763716916731</v>
      </c>
      <c r="K20" s="5">
        <v>26.01</v>
      </c>
      <c r="L20" s="7">
        <v>0.79875963478738643</v>
      </c>
      <c r="M20" s="5">
        <v>24.06</v>
      </c>
      <c r="N20" s="7">
        <v>3.0862037972795195</v>
      </c>
      <c r="O20" s="5">
        <v>25.6</v>
      </c>
      <c r="P20" s="7">
        <v>1.0613005956149109</v>
      </c>
      <c r="Q20" s="5">
        <v>22.08</v>
      </c>
      <c r="R20" s="7">
        <v>12.174860470434625</v>
      </c>
      <c r="S20" s="5">
        <v>30.85</v>
      </c>
      <c r="T20" s="7">
        <v>2.7888870823725331E-2</v>
      </c>
      <c r="U20" s="5">
        <v>27.1</v>
      </c>
      <c r="V20" s="7">
        <v>0.37522642401831274</v>
      </c>
      <c r="W20" s="5">
        <v>32.86</v>
      </c>
      <c r="X20" s="7">
        <v>6.9240570803136454E-3</v>
      </c>
      <c r="Y20" s="5">
        <v>30.46</v>
      </c>
      <c r="Z20" s="7">
        <v>3.6545392368467655E-2</v>
      </c>
      <c r="AA20" s="5">
        <v>26.71</v>
      </c>
      <c r="AB20" s="7">
        <v>0.49169423098695852</v>
      </c>
      <c r="AC20" s="5">
        <v>27</v>
      </c>
      <c r="AD20" s="7">
        <v>0.40215772370521868</v>
      </c>
      <c r="AE20" s="5">
        <v>27.82</v>
      </c>
      <c r="AF20" s="7">
        <v>0.22779900226644115</v>
      </c>
      <c r="AG20" s="5">
        <v>24.7</v>
      </c>
      <c r="AH20" s="7">
        <v>1.9804569392927545</v>
      </c>
      <c r="AI20" s="5">
        <v>23.09</v>
      </c>
      <c r="AJ20" s="7">
        <v>6.0453812830908173</v>
      </c>
      <c r="AK20" s="5">
        <v>26.84</v>
      </c>
      <c r="AL20" s="7">
        <v>0.44932565217224246</v>
      </c>
      <c r="AM20" s="5">
        <v>24.8</v>
      </c>
      <c r="AN20" s="7">
        <v>1.8478316626781464</v>
      </c>
      <c r="AO20" s="5">
        <v>25.55</v>
      </c>
      <c r="AP20" s="7">
        <v>1.0987272802920798</v>
      </c>
      <c r="AQ20" s="5">
        <v>26.26</v>
      </c>
      <c r="AR20" s="7">
        <v>0.67167411354207951</v>
      </c>
      <c r="AS20" s="5">
        <v>27.57</v>
      </c>
      <c r="AT20" s="7">
        <v>0.27090019428577283</v>
      </c>
      <c r="AU20" s="5">
        <v>25.83</v>
      </c>
      <c r="AV20" s="7">
        <v>0.90490191847538948</v>
      </c>
      <c r="AW20" s="5">
        <v>24.71</v>
      </c>
      <c r="AX20" s="7">
        <v>1.9667769239478339</v>
      </c>
      <c r="AY20" s="5">
        <v>32.380000000000003</v>
      </c>
      <c r="AZ20" s="7">
        <v>9.6572847582161152E-3</v>
      </c>
      <c r="BA20" s="5">
        <v>27.3</v>
      </c>
      <c r="BB20" s="7">
        <v>0.32665357479273255</v>
      </c>
      <c r="BC20" s="5">
        <v>25.64</v>
      </c>
      <c r="BD20" s="7">
        <v>1.0322792750164491</v>
      </c>
      <c r="BE20" s="5">
        <v>27.81</v>
      </c>
      <c r="BF20" s="7">
        <v>0.22938346962957629</v>
      </c>
      <c r="BG20" s="5">
        <v>28.77</v>
      </c>
      <c r="BH20" s="7">
        <v>0.11791615836625458</v>
      </c>
      <c r="BI20" s="5">
        <v>24.09</v>
      </c>
      <c r="BJ20" s="7">
        <v>3.0226906415454082</v>
      </c>
      <c r="BK20" s="5">
        <v>29.05</v>
      </c>
      <c r="BL20" s="7">
        <v>9.7114688821147779E-2</v>
      </c>
      <c r="BM20" s="5">
        <v>29.63</v>
      </c>
      <c r="BN20" s="7">
        <v>6.4966209074146297E-2</v>
      </c>
      <c r="BO20" s="5">
        <v>27.07</v>
      </c>
      <c r="BP20" s="7">
        <v>0.38311072880844638</v>
      </c>
      <c r="BQ20" s="5">
        <v>27.98</v>
      </c>
      <c r="BR20" s="7">
        <v>0.20388581816084284</v>
      </c>
      <c r="BS20" s="5">
        <v>29.75</v>
      </c>
      <c r="BT20" s="7">
        <v>5.9781103297943068E-2</v>
      </c>
      <c r="BU20" s="5">
        <v>25.49</v>
      </c>
      <c r="BV20" s="7">
        <v>1.1453855702065809</v>
      </c>
      <c r="BW20" s="5">
        <v>27.57</v>
      </c>
      <c r="BX20" s="7">
        <v>0.27090019428577283</v>
      </c>
      <c r="BY20" s="5">
        <v>29.89</v>
      </c>
      <c r="BZ20" s="7">
        <v>5.4252496368877218E-2</v>
      </c>
      <c r="CA20" s="5">
        <v>24.56</v>
      </c>
      <c r="CB20" s="7">
        <v>2.1822756331800215</v>
      </c>
      <c r="CC20" s="5">
        <v>27.66</v>
      </c>
      <c r="CD20" s="7">
        <v>0.25451689529797927</v>
      </c>
      <c r="CE20" s="6">
        <v>23.24</v>
      </c>
      <c r="CF20" s="6">
        <v>5.4484026780444585</v>
      </c>
      <c r="CG20" s="5">
        <v>24.99</v>
      </c>
      <c r="CH20" s="7">
        <v>1.6198198075325874</v>
      </c>
      <c r="CI20" s="5">
        <v>21.48</v>
      </c>
      <c r="CJ20" s="7">
        <v>18.453637709990307</v>
      </c>
      <c r="CK20" s="5">
        <v>32.479999999999997</v>
      </c>
      <c r="CL20" s="7">
        <v>9.0105652880812289E-3</v>
      </c>
      <c r="CM20" s="5">
        <v>29.73</v>
      </c>
      <c r="CN20" s="7">
        <v>6.0615616401256345E-2</v>
      </c>
      <c r="CO20" s="5">
        <v>23.75</v>
      </c>
      <c r="CP20" s="7">
        <v>3.8259906110683564</v>
      </c>
      <c r="CQ20" s="5">
        <v>25.21</v>
      </c>
      <c r="CR20" s="7">
        <v>1.390721300004732</v>
      </c>
      <c r="DM20"/>
      <c r="DN20"/>
    </row>
    <row r="21" spans="1:118" x14ac:dyDescent="0.2">
      <c r="A21" s="5" t="s">
        <v>57</v>
      </c>
      <c r="B21" s="7">
        <v>746</v>
      </c>
      <c r="C21" s="5">
        <v>26.78</v>
      </c>
      <c r="D21" s="20">
        <v>27.655000000000001</v>
      </c>
      <c r="E21" s="20">
        <v>22.467500000000001</v>
      </c>
      <c r="F21" s="10">
        <v>25.634166666666669</v>
      </c>
      <c r="I21" s="5">
        <v>25.09</v>
      </c>
      <c r="J21" s="7">
        <v>1.4581778243945516</v>
      </c>
      <c r="K21" s="5">
        <v>25.89</v>
      </c>
      <c r="L21" s="7">
        <v>0.83750323408758809</v>
      </c>
      <c r="M21" s="5">
        <v>24.11</v>
      </c>
      <c r="N21" s="7">
        <v>2.8762053187697632</v>
      </c>
      <c r="O21" s="5">
        <v>25.94</v>
      </c>
      <c r="P21" s="7">
        <v>0.80897479939724992</v>
      </c>
      <c r="Q21" s="5">
        <v>21.86</v>
      </c>
      <c r="R21" s="7">
        <v>13.681615317158688</v>
      </c>
      <c r="S21" s="5">
        <v>30.92</v>
      </c>
      <c r="T21" s="7">
        <v>2.5633364586252452E-2</v>
      </c>
      <c r="U21" s="5">
        <v>26.72</v>
      </c>
      <c r="V21" s="7">
        <v>0.47112005973228011</v>
      </c>
      <c r="W21" s="5">
        <v>33.130000000000003</v>
      </c>
      <c r="X21" s="7">
        <v>5.5402495121259446E-3</v>
      </c>
      <c r="Y21" s="5">
        <v>29.78</v>
      </c>
      <c r="Z21" s="7">
        <v>5.649107114944385E-2</v>
      </c>
      <c r="AA21" s="5">
        <v>26.71</v>
      </c>
      <c r="AB21" s="7">
        <v>0.47439695889047162</v>
      </c>
      <c r="AC21" s="5">
        <v>27.02</v>
      </c>
      <c r="AD21" s="7">
        <v>0.38266839748903714</v>
      </c>
      <c r="AE21" s="5">
        <v>27.7</v>
      </c>
      <c r="AF21" s="7">
        <v>0.23884832534239503</v>
      </c>
      <c r="AG21" s="5">
        <v>24.32</v>
      </c>
      <c r="AH21" s="7">
        <v>2.4865865829621656</v>
      </c>
      <c r="AI21" s="5">
        <v>22.81</v>
      </c>
      <c r="AJ21" s="7">
        <v>7.08204821967266</v>
      </c>
      <c r="AK21" s="5">
        <v>26.54</v>
      </c>
      <c r="AL21" s="7">
        <v>0.53372432371029399</v>
      </c>
      <c r="AM21" s="5">
        <v>24.34</v>
      </c>
      <c r="AN21" s="7">
        <v>2.4523530106716778</v>
      </c>
      <c r="AO21" s="5">
        <v>25.76</v>
      </c>
      <c r="AP21" s="7">
        <v>0.91647451384754552</v>
      </c>
      <c r="AQ21" s="5">
        <v>26.18</v>
      </c>
      <c r="AR21" s="7">
        <v>0.68499561920903784</v>
      </c>
      <c r="AS21" s="5">
        <v>27.03</v>
      </c>
      <c r="AT21" s="7">
        <v>0.38002511378727899</v>
      </c>
      <c r="AU21" s="5">
        <v>25.3</v>
      </c>
      <c r="AV21" s="7">
        <v>1.2606490190565913</v>
      </c>
      <c r="AW21" s="5">
        <v>24.44</v>
      </c>
      <c r="AX21" s="7">
        <v>2.2881262658512895</v>
      </c>
      <c r="AY21" s="5">
        <v>31.25</v>
      </c>
      <c r="AZ21" s="7">
        <v>2.0392276729755163E-2</v>
      </c>
      <c r="BA21" s="5">
        <v>27.55</v>
      </c>
      <c r="BB21" s="7">
        <v>0.2650188102544499</v>
      </c>
      <c r="BC21" s="5">
        <v>25.56</v>
      </c>
      <c r="BD21" s="7">
        <v>1.0527527664533851</v>
      </c>
      <c r="BE21" s="5">
        <v>27.85</v>
      </c>
      <c r="BF21" s="7">
        <v>0.21526216370865525</v>
      </c>
      <c r="BG21" s="5">
        <v>28.75</v>
      </c>
      <c r="BH21" s="7">
        <v>0.11535613727554003</v>
      </c>
      <c r="BI21" s="5">
        <v>24.16</v>
      </c>
      <c r="BJ21" s="7">
        <v>2.7782312068465789</v>
      </c>
      <c r="BK21" s="5">
        <v>28.88</v>
      </c>
      <c r="BL21" s="7">
        <v>0.10541606621936865</v>
      </c>
      <c r="BM21" s="5">
        <v>30.01</v>
      </c>
      <c r="BN21" s="7">
        <v>4.8166258335362006E-2</v>
      </c>
      <c r="BO21" s="5">
        <v>27.12</v>
      </c>
      <c r="BP21" s="7">
        <v>0.35704223967579207</v>
      </c>
      <c r="BQ21" s="5">
        <v>28.19</v>
      </c>
      <c r="BR21" s="7">
        <v>0.1700660022109351</v>
      </c>
      <c r="BS21" s="5">
        <v>29.16</v>
      </c>
      <c r="BT21" s="7">
        <v>8.6819725213955617E-2</v>
      </c>
      <c r="BU21" s="5">
        <v>24.69</v>
      </c>
      <c r="BV21" s="7">
        <v>1.9240771746022172</v>
      </c>
      <c r="BW21" s="5">
        <v>27.23</v>
      </c>
      <c r="BX21" s="7">
        <v>0.33083107687418961</v>
      </c>
      <c r="BY21" s="5">
        <v>30.27</v>
      </c>
      <c r="BZ21" s="7">
        <v>4.0223060459926852E-2</v>
      </c>
      <c r="CA21" s="5">
        <v>24.55</v>
      </c>
      <c r="CB21" s="7">
        <v>2.1201504820355987</v>
      </c>
      <c r="CC21" s="5">
        <v>27.86</v>
      </c>
      <c r="CD21" s="7">
        <v>0.21377523933060452</v>
      </c>
      <c r="CE21" s="6">
        <v>23.34</v>
      </c>
      <c r="CF21" s="6">
        <v>4.9047060213433555</v>
      </c>
      <c r="CG21" s="5">
        <v>25.11</v>
      </c>
      <c r="CH21" s="7">
        <v>1.4381026593848816</v>
      </c>
      <c r="CI21" s="5">
        <v>20.99</v>
      </c>
      <c r="CJ21" s="7">
        <v>25.005380733519821</v>
      </c>
      <c r="CK21" s="5">
        <v>31.89</v>
      </c>
      <c r="CL21" s="7">
        <v>1.3085988032618569E-2</v>
      </c>
      <c r="CM21" s="5">
        <v>29.56</v>
      </c>
      <c r="CN21" s="7">
        <v>6.579704790333657E-2</v>
      </c>
      <c r="CO21" s="5">
        <v>23.67</v>
      </c>
      <c r="CP21" s="7">
        <v>3.9018725820710651</v>
      </c>
      <c r="CQ21" s="5">
        <v>25.23</v>
      </c>
      <c r="CR21" s="7">
        <v>1.3233243074967584</v>
      </c>
      <c r="DM21"/>
      <c r="DN21"/>
    </row>
    <row r="22" spans="1:118" x14ac:dyDescent="0.2">
      <c r="A22" s="5" t="s">
        <v>58</v>
      </c>
      <c r="B22" s="7">
        <v>747</v>
      </c>
      <c r="C22" s="5">
        <v>26.85</v>
      </c>
      <c r="D22" s="20">
        <v>27.815000000000001</v>
      </c>
      <c r="E22" s="20">
        <v>22.532499999999999</v>
      </c>
      <c r="F22" s="10">
        <v>25.732500000000002</v>
      </c>
      <c r="I22" s="5">
        <v>25.52</v>
      </c>
      <c r="J22" s="7">
        <v>1.1586943094622788</v>
      </c>
      <c r="K22" s="5">
        <v>26.05</v>
      </c>
      <c r="L22" s="7">
        <v>0.8024592293412256</v>
      </c>
      <c r="M22" s="5">
        <v>24.16</v>
      </c>
      <c r="N22" s="7">
        <v>2.9741965682453082</v>
      </c>
      <c r="O22" s="5">
        <v>26.21</v>
      </c>
      <c r="P22" s="7">
        <v>0.71822112865793641</v>
      </c>
      <c r="Q22" s="5">
        <v>22.15</v>
      </c>
      <c r="R22" s="7">
        <v>11.979534965417054</v>
      </c>
      <c r="S22" s="5">
        <v>31.02</v>
      </c>
      <c r="T22" s="7">
        <v>2.5603768860720043E-2</v>
      </c>
      <c r="U22" s="5"/>
      <c r="V22" s="7"/>
      <c r="W22" s="5">
        <v>34.450000000000003</v>
      </c>
      <c r="X22" s="7">
        <v>2.3755873981673053E-3</v>
      </c>
      <c r="Y22" s="5">
        <v>30</v>
      </c>
      <c r="Z22" s="7">
        <v>5.1922368309359666E-2</v>
      </c>
      <c r="AA22" s="5">
        <v>26.75</v>
      </c>
      <c r="AB22" s="7">
        <v>0.49397159857025869</v>
      </c>
      <c r="AC22" s="5">
        <v>27.26</v>
      </c>
      <c r="AD22" s="7">
        <v>0.34687794018605306</v>
      </c>
      <c r="AE22" s="5">
        <v>27.78</v>
      </c>
      <c r="AF22" s="7">
        <v>0.24190290503558612</v>
      </c>
      <c r="AG22" s="5">
        <v>24.52</v>
      </c>
      <c r="AH22" s="7">
        <v>2.3173886189245576</v>
      </c>
      <c r="AI22" s="5">
        <v>22.97</v>
      </c>
      <c r="AJ22" s="7">
        <v>6.7857110578292694</v>
      </c>
      <c r="AK22" s="5">
        <v>26.64</v>
      </c>
      <c r="AL22" s="7">
        <v>0.53310809720825281</v>
      </c>
      <c r="AM22" s="5">
        <v>24</v>
      </c>
      <c r="AN22" s="7">
        <v>3.3230315717990191</v>
      </c>
      <c r="AO22" s="5">
        <v>25.93</v>
      </c>
      <c r="AP22" s="7">
        <v>0.8720604202809038</v>
      </c>
      <c r="AQ22" s="5">
        <v>26.28</v>
      </c>
      <c r="AR22" s="7">
        <v>0.68420473815755367</v>
      </c>
      <c r="AS22" s="5">
        <v>27.17</v>
      </c>
      <c r="AT22" s="7">
        <v>0.36920653648487484</v>
      </c>
      <c r="AU22" s="5">
        <v>25.58</v>
      </c>
      <c r="AV22" s="7">
        <v>1.1114938763335294</v>
      </c>
      <c r="AW22" s="5">
        <v>24.84</v>
      </c>
      <c r="AX22" s="7">
        <v>1.8563902172894784</v>
      </c>
      <c r="AY22" s="5">
        <v>31.67</v>
      </c>
      <c r="AZ22" s="7">
        <v>1.631677785042835E-2</v>
      </c>
      <c r="BA22" s="5">
        <v>27.9</v>
      </c>
      <c r="BB22" s="7">
        <v>0.22259606586402872</v>
      </c>
      <c r="BC22" s="5">
        <v>25.51</v>
      </c>
      <c r="BD22" s="7">
        <v>1.1667536657321775</v>
      </c>
      <c r="BE22" s="5">
        <v>27.9</v>
      </c>
      <c r="BF22" s="7">
        <v>0.22259606586402872</v>
      </c>
      <c r="BG22" s="5">
        <v>28.93</v>
      </c>
      <c r="BH22" s="7">
        <v>0.10900755253511298</v>
      </c>
      <c r="BI22" s="5">
        <v>24.24</v>
      </c>
      <c r="BJ22" s="7">
        <v>2.8137614062535028</v>
      </c>
      <c r="BK22" s="5">
        <v>29.25</v>
      </c>
      <c r="BL22" s="7">
        <v>8.7322666765647247E-2</v>
      </c>
      <c r="BM22" s="5">
        <v>29.74</v>
      </c>
      <c r="BN22" s="7">
        <v>6.217593034383901E-2</v>
      </c>
      <c r="BO22" s="5">
        <v>27.17</v>
      </c>
      <c r="BP22" s="7">
        <v>0.36920653648487484</v>
      </c>
      <c r="BQ22" s="5">
        <v>28.68</v>
      </c>
      <c r="BR22" s="7">
        <v>0.12963255706378926</v>
      </c>
      <c r="BS22" s="5">
        <v>29.11</v>
      </c>
      <c r="BT22" s="7">
        <v>9.6221293241055258E-2</v>
      </c>
      <c r="BU22" s="5">
        <v>24.86</v>
      </c>
      <c r="BV22" s="7">
        <v>1.8308327445924177</v>
      </c>
      <c r="BW22" s="5">
        <v>27.59</v>
      </c>
      <c r="BX22" s="7">
        <v>0.27595405682776192</v>
      </c>
      <c r="BY22" s="5">
        <v>30.55</v>
      </c>
      <c r="BZ22" s="7">
        <v>3.546402266830697E-2</v>
      </c>
      <c r="CA22" s="5">
        <v>24.47</v>
      </c>
      <c r="CB22" s="7">
        <v>2.3991111520818085</v>
      </c>
      <c r="CC22" s="5">
        <v>27.9</v>
      </c>
      <c r="CD22" s="7">
        <v>0.22259606586402872</v>
      </c>
      <c r="CE22" s="6">
        <v>23.47</v>
      </c>
      <c r="CF22" s="6">
        <v>4.7982223041636169</v>
      </c>
      <c r="CG22" s="5">
        <v>25.29</v>
      </c>
      <c r="CH22" s="7">
        <v>1.3589571816134591</v>
      </c>
      <c r="CI22" s="5">
        <v>21.08</v>
      </c>
      <c r="CJ22" s="7">
        <v>25.150235430488337</v>
      </c>
      <c r="CK22" s="5">
        <v>31.65</v>
      </c>
      <c r="CL22" s="7">
        <v>1.6544551581069822E-2</v>
      </c>
      <c r="CM22" s="5">
        <v>29.76</v>
      </c>
      <c r="CN22" s="7">
        <v>6.1319935937394911E-2</v>
      </c>
      <c r="CO22" s="5">
        <v>24.01</v>
      </c>
      <c r="CP22" s="7">
        <v>3.3000777160539401</v>
      </c>
      <c r="CQ22" s="5">
        <v>25.48</v>
      </c>
      <c r="CR22" s="7">
        <v>1.1912696404258714</v>
      </c>
      <c r="DM22"/>
      <c r="DN22"/>
    </row>
    <row r="23" spans="1:118" ht="16" thickBot="1" x14ac:dyDescent="0.25">
      <c r="A23" s="8" t="s">
        <v>59</v>
      </c>
      <c r="B23" s="9">
        <v>755</v>
      </c>
      <c r="C23" s="8">
        <v>26.984999999999999</v>
      </c>
      <c r="D23" s="18">
        <v>27.740000000000002</v>
      </c>
      <c r="E23" s="18">
        <v>22.725000000000001</v>
      </c>
      <c r="F23" s="11">
        <v>25.816666666666666</v>
      </c>
      <c r="I23" s="5">
        <v>25.71</v>
      </c>
      <c r="J23" s="7">
        <v>1.0767375682475222</v>
      </c>
      <c r="K23" s="5">
        <v>26.24</v>
      </c>
      <c r="L23" s="7">
        <v>0.74569970022518928</v>
      </c>
      <c r="M23" s="5">
        <v>24.13</v>
      </c>
      <c r="N23" s="7">
        <v>3.2191206897436428</v>
      </c>
      <c r="O23" s="5">
        <v>25.92</v>
      </c>
      <c r="P23" s="7">
        <v>0.9308797160978759</v>
      </c>
      <c r="Q23" s="5">
        <v>22.15</v>
      </c>
      <c r="R23" s="7">
        <v>12.699208415745604</v>
      </c>
      <c r="S23" s="5">
        <v>30.89</v>
      </c>
      <c r="T23" s="7">
        <v>2.9701233678462554E-2</v>
      </c>
      <c r="U23" s="5">
        <v>26.95</v>
      </c>
      <c r="V23" s="7">
        <v>0.45586124427910851</v>
      </c>
      <c r="W23" s="5">
        <v>34.47</v>
      </c>
      <c r="X23" s="7">
        <v>2.4836311843472732E-3</v>
      </c>
      <c r="Y23" s="5">
        <v>29.88</v>
      </c>
      <c r="Z23" s="7">
        <v>5.9815644192118857E-2</v>
      </c>
      <c r="AA23" s="5">
        <v>26.99</v>
      </c>
      <c r="AB23" s="7">
        <v>0.44339569458159561</v>
      </c>
      <c r="AC23" s="5">
        <v>27.09</v>
      </c>
      <c r="AD23" s="7">
        <v>0.41370281135000636</v>
      </c>
      <c r="AE23" s="5">
        <v>27.98</v>
      </c>
      <c r="AF23" s="7">
        <v>0.22323987776509546</v>
      </c>
      <c r="AG23" s="5">
        <v>24.71</v>
      </c>
      <c r="AH23" s="7">
        <v>2.1534751364950444</v>
      </c>
      <c r="AI23" s="5">
        <v>23.26</v>
      </c>
      <c r="AJ23" s="7">
        <v>5.8834674567437917</v>
      </c>
      <c r="AK23" s="5">
        <v>26.95</v>
      </c>
      <c r="AL23" s="7">
        <v>0.45586124427910851</v>
      </c>
      <c r="AM23" s="5">
        <v>24.83</v>
      </c>
      <c r="AN23" s="7">
        <v>1.9816012265304608</v>
      </c>
      <c r="AO23" s="5">
        <v>26.35</v>
      </c>
      <c r="AP23" s="7">
        <v>0.69095643998388723</v>
      </c>
      <c r="AQ23" s="5">
        <v>26.48</v>
      </c>
      <c r="AR23" s="7">
        <v>0.63141772559581988</v>
      </c>
      <c r="AS23" s="5">
        <v>27.55</v>
      </c>
      <c r="AT23" s="7">
        <v>0.30075625902052899</v>
      </c>
      <c r="AU23" s="5">
        <v>25.67</v>
      </c>
      <c r="AV23" s="7">
        <v>1.1070087815953069</v>
      </c>
      <c r="AW23" s="5">
        <v>24.74</v>
      </c>
      <c r="AX23" s="7">
        <v>2.109157259032028</v>
      </c>
      <c r="AY23" s="5">
        <v>31.83</v>
      </c>
      <c r="AZ23" s="7">
        <v>1.5481259582269228E-2</v>
      </c>
      <c r="BA23" s="5">
        <v>28.44</v>
      </c>
      <c r="BB23" s="7">
        <v>0.16229232352019704</v>
      </c>
      <c r="BC23" s="5">
        <v>25.61</v>
      </c>
      <c r="BD23" s="7">
        <v>1.1540187517635563</v>
      </c>
      <c r="BE23" s="5">
        <v>27.74</v>
      </c>
      <c r="BF23" s="7">
        <v>0.26364465737900356</v>
      </c>
      <c r="BG23" s="5">
        <v>29.02</v>
      </c>
      <c r="BH23" s="7">
        <v>0.10856768578396708</v>
      </c>
      <c r="BI23" s="5">
        <v>24.3</v>
      </c>
      <c r="BJ23" s="7">
        <v>2.8612918648705148</v>
      </c>
      <c r="BK23" s="5">
        <v>29.23</v>
      </c>
      <c r="BL23" s="7">
        <v>9.3860806477173112E-2</v>
      </c>
      <c r="BM23" s="5">
        <v>29.88</v>
      </c>
      <c r="BN23" s="7">
        <v>5.9815644192118857E-2</v>
      </c>
      <c r="BO23" s="5">
        <v>27</v>
      </c>
      <c r="BP23" s="7">
        <v>0.44033293679807417</v>
      </c>
      <c r="BQ23" s="5">
        <v>28.08</v>
      </c>
      <c r="BR23" s="7">
        <v>0.20829017098147853</v>
      </c>
      <c r="BS23" s="5">
        <v>29.22</v>
      </c>
      <c r="BT23" s="7">
        <v>9.451366001498919E-2</v>
      </c>
      <c r="BU23" s="5">
        <v>25.6</v>
      </c>
      <c r="BV23" s="7">
        <v>1.1620455869578383</v>
      </c>
      <c r="BW23" s="5">
        <v>27.47</v>
      </c>
      <c r="BX23" s="7">
        <v>0.31790479159645091</v>
      </c>
      <c r="BY23" s="5">
        <v>30.63</v>
      </c>
      <c r="BZ23" s="7">
        <v>3.5566594830869477E-2</v>
      </c>
      <c r="CA23" s="5">
        <v>25.11</v>
      </c>
      <c r="CB23" s="7">
        <v>1.6320289699768913</v>
      </c>
      <c r="CC23" s="5">
        <v>28.31</v>
      </c>
      <c r="CD23" s="7">
        <v>0.17759546739112209</v>
      </c>
      <c r="CE23" s="6">
        <v>23.44</v>
      </c>
      <c r="CF23" s="6">
        <v>5.1933543526463053</v>
      </c>
      <c r="CG23" s="5">
        <v>25.14</v>
      </c>
      <c r="CH23" s="7">
        <v>1.5984422994452514</v>
      </c>
      <c r="CI23" s="5">
        <v>22.65</v>
      </c>
      <c r="CJ23" s="7">
        <v>8.9796963864749895</v>
      </c>
      <c r="CK23" s="5">
        <v>32.35</v>
      </c>
      <c r="CL23" s="7">
        <v>1.0796194374748238E-2</v>
      </c>
      <c r="CM23" s="5">
        <v>29.97</v>
      </c>
      <c r="CN23" s="7">
        <v>5.6198158477386656E-2</v>
      </c>
      <c r="CO23" s="5">
        <v>23.95</v>
      </c>
      <c r="CP23" s="7">
        <v>3.6468899542328681</v>
      </c>
      <c r="CQ23" s="5">
        <v>25.5</v>
      </c>
      <c r="CR23" s="7">
        <v>1.2454496223588227</v>
      </c>
      <c r="DM23"/>
      <c r="DN23"/>
    </row>
    <row r="24" spans="1:118" x14ac:dyDescent="0.2">
      <c r="C24" s="2">
        <f>AVERAGE(C17:C23)</f>
        <v>26.994285714285713</v>
      </c>
      <c r="D24" s="17">
        <f>AVERAGE(D17:D23)</f>
        <v>27.881428571428575</v>
      </c>
      <c r="E24" s="17">
        <f>AVERAGE(E17:E23)</f>
        <v>22.8125</v>
      </c>
      <c r="F24" s="4">
        <f>AVERAGE(F17:F23)</f>
        <v>25.896071428571425</v>
      </c>
      <c r="H24" s="15" t="s">
        <v>66</v>
      </c>
      <c r="I24" s="2"/>
      <c r="J24" s="4">
        <f>AVERAGE(J17:J23)</f>
        <v>1.0984433353437393</v>
      </c>
      <c r="K24" s="2"/>
      <c r="L24" s="4">
        <f t="shared" ref="L24" si="78">AVERAGE(L17:L23)</f>
        <v>0.75924791786189694</v>
      </c>
      <c r="M24" s="2"/>
      <c r="N24" s="4">
        <f t="shared" ref="N24" si="79">AVERAGE(N17:N23)</f>
        <v>3.1280714456599945</v>
      </c>
      <c r="O24" s="2"/>
      <c r="P24" s="4">
        <f t="shared" ref="P24" si="80">AVERAGE(P17:P23)</f>
        <v>0.83801016500404568</v>
      </c>
      <c r="Q24" s="2"/>
      <c r="R24" s="4">
        <f t="shared" ref="R24" si="81">AVERAGE(R17:R23)</f>
        <v>12.427424324122899</v>
      </c>
      <c r="S24" s="2"/>
      <c r="T24" s="4">
        <f t="shared" ref="T24" si="82">AVERAGE(T17:T23)</f>
        <v>2.8400942442605579E-2</v>
      </c>
      <c r="U24" s="2"/>
      <c r="V24" s="4">
        <f t="shared" ref="V24" si="83">AVERAGE(V17:V23)</f>
        <v>0.42726314244544822</v>
      </c>
      <c r="W24" s="2"/>
      <c r="X24" s="4">
        <f t="shared" ref="X24" si="84">AVERAGE(X17:X23)</f>
        <v>4.4803831155496073E-3</v>
      </c>
      <c r="Y24" s="2"/>
      <c r="Z24" s="4">
        <f t="shared" ref="Z24" si="85">AVERAGE(Z17:Z23)</f>
        <v>5.6263376695479858E-2</v>
      </c>
      <c r="AA24" s="2"/>
      <c r="AB24" s="4">
        <f t="shared" ref="AB24" si="86">AVERAGE(AB17:AB23)</f>
        <v>0.49878274478829754</v>
      </c>
      <c r="AC24" s="2"/>
      <c r="AD24" s="4">
        <f t="shared" ref="AD24" si="87">AVERAGE(AD17:AD23)</f>
        <v>0.37530366845652469</v>
      </c>
      <c r="AE24" s="2"/>
      <c r="AF24" s="4">
        <f t="shared" ref="AF24" si="88">AVERAGE(AF17:AF23)</f>
        <v>0.22052673575980267</v>
      </c>
      <c r="AG24" s="2"/>
      <c r="AH24" s="4">
        <f t="shared" ref="AH24" si="89">AVERAGE(AH17:AH23)</f>
        <v>2.376648434854812</v>
      </c>
      <c r="AI24" s="2"/>
      <c r="AJ24" s="4">
        <f t="shared" ref="AJ24" si="90">AVERAGE(AJ17:AJ23)</f>
        <v>6.2735301837382584</v>
      </c>
      <c r="AK24" s="2"/>
      <c r="AL24" s="4">
        <f t="shared" ref="AL24" si="91">AVERAGE(AL17:AL23)</f>
        <v>0.53027699183352028</v>
      </c>
      <c r="AM24" s="2"/>
      <c r="AN24" s="4">
        <f t="shared" ref="AN24" si="92">AVERAGE(AN17:AN23)</f>
        <v>2.4644718115713102</v>
      </c>
      <c r="AO24" s="2"/>
      <c r="AP24" s="4">
        <f t="shared" ref="AP24" si="93">AVERAGE(AP17:AP23)</f>
        <v>0.84994438543902062</v>
      </c>
      <c r="AQ24" s="2"/>
      <c r="AR24" s="4">
        <f t="shared" ref="AR24" si="94">AVERAGE(AR17:AR23)</f>
        <v>0.63813983511047179</v>
      </c>
      <c r="AS24" s="2"/>
      <c r="AT24" s="4">
        <f t="shared" ref="AT24" si="95">AVERAGE(AT17:AT23)</f>
        <v>0.32109364706334553</v>
      </c>
      <c r="AU24" s="2"/>
      <c r="AV24" s="4">
        <f t="shared" ref="AV24" si="96">AVERAGE(AV17:AV23)</f>
        <v>1.1627117072941557</v>
      </c>
      <c r="AW24" s="2"/>
      <c r="AX24" s="4">
        <f t="shared" ref="AX24" si="97">AVERAGE(AX17:AX23)</f>
        <v>2.0726475537108078</v>
      </c>
      <c r="AY24" s="2"/>
      <c r="AZ24" s="4">
        <f t="shared" ref="AZ24" si="98">AVERAGE(AZ17:AZ23)</f>
        <v>1.4638314814942198E-2</v>
      </c>
      <c r="BA24" s="2"/>
      <c r="BB24" s="4">
        <f t="shared" ref="BB24" si="99">AVERAGE(BB17:BB23)</f>
        <v>0.23811692058435857</v>
      </c>
      <c r="BC24" s="2"/>
      <c r="BD24" s="4">
        <f t="shared" ref="BD24" si="100">AVERAGE(BD17:BD23)</f>
        <v>1.1238329628495853</v>
      </c>
      <c r="BE24" s="2"/>
      <c r="BF24" s="4">
        <f t="shared" ref="BF24" si="101">AVERAGE(BF17:BF23)</f>
        <v>0.23497086944954684</v>
      </c>
      <c r="BG24" s="2"/>
      <c r="BH24" s="4">
        <f t="shared" ref="BH24" si="102">AVERAGE(BH17:BH23)</f>
        <v>0.10655101557611377</v>
      </c>
      <c r="BI24" s="2"/>
      <c r="BJ24" s="4">
        <f t="shared" ref="BJ24" si="103">AVERAGE(BJ17:BJ23)</f>
        <v>3.1290896575334139</v>
      </c>
      <c r="BK24" s="2"/>
      <c r="BL24" s="4">
        <f t="shared" ref="BL24" si="104">AVERAGE(BL17:BL23)</f>
        <v>0.10193663317557881</v>
      </c>
      <c r="BM24" s="2"/>
      <c r="BN24" s="4">
        <f t="shared" ref="BN24" si="105">AVERAGE(BN17:BN23)</f>
        <v>5.9863910997368E-2</v>
      </c>
      <c r="BO24" s="2"/>
      <c r="BP24" s="4">
        <f t="shared" ref="BP24" si="106">AVERAGE(BP17:BP23)</f>
        <v>0.40172201162984639</v>
      </c>
      <c r="BQ24" s="2"/>
      <c r="BR24" s="4">
        <f t="shared" ref="BR24" si="107">AVERAGE(BR17:BR23)</f>
        <v>0.17487375952721512</v>
      </c>
      <c r="BS24" s="2"/>
      <c r="BT24" s="4">
        <f t="shared" ref="BT24" si="108">AVERAGE(BT17:BT23)</f>
        <v>8.4231712863376676E-2</v>
      </c>
      <c r="BU24" s="2"/>
      <c r="BV24" s="4">
        <f t="shared" ref="BV24" si="109">AVERAGE(BV17:BV23)</f>
        <v>1.8753206423682536</v>
      </c>
      <c r="BW24" s="2"/>
      <c r="BX24" s="4">
        <f t="shared" ref="BX24" si="110">AVERAGE(BX17:BX23)</f>
        <v>0.29685046459419745</v>
      </c>
      <c r="BY24" s="2"/>
      <c r="BZ24" s="4">
        <f t="shared" ref="BZ24" si="111">AVERAGE(BZ17:BZ23)</f>
        <v>5.9582144480311114E-2</v>
      </c>
      <c r="CA24" s="2"/>
      <c r="CB24" s="4">
        <f t="shared" ref="CB24" si="112">AVERAGE(CB17:CB23)</f>
        <v>1.9397578949305641</v>
      </c>
      <c r="CC24" s="2"/>
      <c r="CD24" s="4">
        <f t="shared" ref="CD24" si="113">AVERAGE(CD17:CD23)</f>
        <v>0.21336145918135976</v>
      </c>
      <c r="CE24" s="2"/>
      <c r="CF24" s="4">
        <f t="shared" ref="CF24" si="114">AVERAGE(CF17:CF23)</f>
        <v>5.1443987508157871</v>
      </c>
      <c r="CG24" s="2"/>
      <c r="CH24" s="4">
        <f t="shared" ref="CH24" si="115">AVERAGE(CH17:CH23)</f>
        <v>1.2567100670771552</v>
      </c>
      <c r="CI24" s="2"/>
      <c r="CJ24" s="4">
        <f t="shared" ref="CJ24" si="116">AVERAGE(CJ17:CJ23)</f>
        <v>22.190420670223073</v>
      </c>
      <c r="CK24" s="2"/>
      <c r="CL24" s="4">
        <f t="shared" ref="CL24" si="117">AVERAGE(CL17:CL23)</f>
        <v>1.2350362541927474E-2</v>
      </c>
      <c r="CM24" s="2"/>
      <c r="CN24" s="4">
        <f t="shared" ref="CN24" si="118">AVERAGE(CN17:CN23)</f>
        <v>6.513426278268819E-2</v>
      </c>
      <c r="CO24" s="2"/>
      <c r="CP24" s="4">
        <f t="shared" ref="CP24" si="119">AVERAGE(CP17:CP23)</f>
        <v>3.3482975119224538</v>
      </c>
      <c r="CQ24" s="2"/>
      <c r="CR24" s="4">
        <f t="shared" ref="CR24" si="120">AVERAGE(CR17:CR23)</f>
        <v>1.3420100318112422</v>
      </c>
    </row>
    <row r="25" spans="1:118" ht="16" thickBot="1" x14ac:dyDescent="0.25">
      <c r="C25" s="8">
        <f>STDEV(C17:C23)/SQRT(7)</f>
        <v>0.10920398437823421</v>
      </c>
      <c r="D25" s="18">
        <f>STDEV(D17:D23)/SQRT(7)</f>
        <v>0.1011288327645804</v>
      </c>
      <c r="E25" s="18">
        <f>STDEV(E17:E23)/SQRT(7)</f>
        <v>0.12724881887373976</v>
      </c>
      <c r="F25" s="9">
        <f>STDEV(F17:F23)/SQRT(7)</f>
        <v>0.10576749518896866</v>
      </c>
      <c r="H25" s="16" t="s">
        <v>67</v>
      </c>
      <c r="I25" s="8"/>
      <c r="J25" s="9">
        <f>STDEV(J17:J23)/SQRT(7)</f>
        <v>8.9527985963009538E-2</v>
      </c>
      <c r="K25" s="8"/>
      <c r="L25" s="9">
        <f t="shared" ref="L25" si="121">STDEV(L17:L23)/SQRT(7)</f>
        <v>3.4384974790219715E-2</v>
      </c>
      <c r="M25" s="8"/>
      <c r="N25" s="9">
        <f t="shared" ref="N25" si="122">STDEV(N17:N23)/SQRT(7)</f>
        <v>0.10846956060281783</v>
      </c>
      <c r="O25" s="8"/>
      <c r="P25" s="9">
        <f t="shared" ref="P25" si="123">STDEV(P17:P23)/SQRT(7)</f>
        <v>5.9483799015549919E-2</v>
      </c>
      <c r="Q25" s="8"/>
      <c r="R25" s="9">
        <f t="shared" ref="R25" si="124">STDEV(R17:R23)/SQRT(7)</f>
        <v>0.363793557496563</v>
      </c>
      <c r="S25" s="8"/>
      <c r="T25" s="9">
        <f t="shared" ref="T25" si="125">STDEV(T17:T23)/SQRT(7)</f>
        <v>9.2667562167400434E-4</v>
      </c>
      <c r="U25" s="8"/>
      <c r="V25" s="9">
        <f t="shared" ref="V25" si="126">STDEV(V17:V23)/SQRT(7)</f>
        <v>1.435801981865692E-2</v>
      </c>
      <c r="W25" s="8"/>
      <c r="X25" s="9">
        <f t="shared" ref="X25" si="127">STDEV(X17:X23)/SQRT(7)</f>
        <v>6.6461970506366931E-4</v>
      </c>
      <c r="Y25" s="8"/>
      <c r="Z25" s="9">
        <f t="shared" ref="Z25" si="128">STDEV(Z17:Z23)/SQRT(7)</f>
        <v>7.3444641422323069E-3</v>
      </c>
      <c r="AA25" s="8"/>
      <c r="AB25" s="9">
        <f t="shared" ref="AB25" si="129">STDEV(AB17:AB23)/SQRT(7)</f>
        <v>2.3135582372976075E-2</v>
      </c>
      <c r="AC25" s="8"/>
      <c r="AD25" s="9">
        <f t="shared" ref="AD25" si="130">STDEV(AD17:AD23)/SQRT(7)</f>
        <v>1.1799803279403094E-2</v>
      </c>
      <c r="AE25" s="8"/>
      <c r="AF25" s="9">
        <f t="shared" ref="AF25" si="131">STDEV(AF17:AF23)/SQRT(7)</f>
        <v>1.286626689962132E-2</v>
      </c>
      <c r="AG25" s="8"/>
      <c r="AH25" s="9">
        <f t="shared" ref="AH25" si="132">STDEV(AH17:AH23)/SQRT(7)</f>
        <v>0.16606328933817827</v>
      </c>
      <c r="AI25" s="8"/>
      <c r="AJ25" s="9">
        <f t="shared" ref="AJ25" si="133">STDEV(AJ17:AJ23)/SQRT(7)</f>
        <v>0.30685383038803654</v>
      </c>
      <c r="AK25" s="8"/>
      <c r="AL25" s="9">
        <f t="shared" ref="AL25" si="134">STDEV(AL17:AL23)/SQRT(7)</f>
        <v>4.3536975962705018E-2</v>
      </c>
      <c r="AM25" s="8"/>
      <c r="AN25" s="9">
        <f t="shared" ref="AN25" si="135">STDEV(AN17:AN23)/SQRT(7)</f>
        <v>0.32372312795878494</v>
      </c>
      <c r="AO25" s="8"/>
      <c r="AP25" s="9">
        <f t="shared" ref="AP25" si="136">STDEV(AP17:AP23)/SQRT(7)</f>
        <v>7.2674226943759065E-2</v>
      </c>
      <c r="AQ25" s="8"/>
      <c r="AR25" s="9">
        <f t="shared" ref="AR25" si="137">STDEV(AR17:AR23)/SQRT(7)</f>
        <v>2.7654118654997409E-2</v>
      </c>
      <c r="AS25" s="8"/>
      <c r="AT25" s="9">
        <f t="shared" ref="AT25" si="138">STDEV(AT17:AT23)/SQRT(7)</f>
        <v>2.2257355432837207E-2</v>
      </c>
      <c r="AU25" s="8"/>
      <c r="AV25" s="9">
        <f t="shared" ref="AV25" si="139">STDEV(AV17:AV23)/SQRT(7)</f>
        <v>5.8743536937352098E-2</v>
      </c>
      <c r="AW25" s="8"/>
      <c r="AX25" s="9">
        <f t="shared" ref="AX25" si="140">STDEV(AX17:AX23)/SQRT(7)</f>
        <v>0.19954820344535043</v>
      </c>
      <c r="AY25" s="8"/>
      <c r="AZ25" s="9">
        <f t="shared" ref="AZ25" si="141">STDEV(AZ17:AZ23)/SQRT(7)</f>
        <v>1.6381720837146886E-3</v>
      </c>
      <c r="BA25" s="8"/>
      <c r="BB25" s="9">
        <f t="shared" ref="BB25" si="142">STDEV(BB17:BB23)/SQRT(7)</f>
        <v>1.9077997763476143E-2</v>
      </c>
      <c r="BC25" s="8"/>
      <c r="BD25" s="9">
        <f t="shared" ref="BD25" si="143">STDEV(BD17:BD23)/SQRT(7)</f>
        <v>4.5663555779909423E-2</v>
      </c>
      <c r="BE25" s="8"/>
      <c r="BF25" s="9">
        <f t="shared" ref="BF25" si="144">STDEV(BF17:BF23)/SQRT(7)</f>
        <v>6.3203098475088102E-3</v>
      </c>
      <c r="BG25" s="8"/>
      <c r="BH25" s="9">
        <f t="shared" ref="BH25" si="145">STDEV(BH17:BH23)/SQRT(7)</f>
        <v>4.3094911161348295E-3</v>
      </c>
      <c r="BI25" s="8"/>
      <c r="BJ25" s="9">
        <f t="shared" ref="BJ25" si="146">STDEV(BJ17:BJ23)/SQRT(7)</f>
        <v>0.15227470138073831</v>
      </c>
      <c r="BK25" s="8"/>
      <c r="BL25" s="9">
        <f t="shared" ref="BL25" si="147">STDEV(BL17:BL23)/SQRT(7)</f>
        <v>4.9812660702521442E-3</v>
      </c>
      <c r="BM25" s="8"/>
      <c r="BN25" s="9">
        <f t="shared" ref="BN25" si="148">STDEV(BN17:BN23)/SQRT(7)</f>
        <v>2.4052033298158693E-3</v>
      </c>
      <c r="BO25" s="8"/>
      <c r="BP25" s="9">
        <f t="shared" ref="BP25" si="149">STDEV(BP17:BP23)/SQRT(7)</f>
        <v>1.1971550022925645E-2</v>
      </c>
      <c r="BQ25" s="8"/>
      <c r="BR25" s="9">
        <f t="shared" ref="BR25" si="150">STDEV(BR17:BR23)/SQRT(7)</f>
        <v>1.2840071460545967E-2</v>
      </c>
      <c r="BS25" s="8"/>
      <c r="BT25" s="9">
        <f t="shared" ref="BT25" si="151">STDEV(BT17:BT23)/SQRT(7)</f>
        <v>6.3304933995618901E-3</v>
      </c>
      <c r="BU25" s="8"/>
      <c r="BV25" s="9">
        <f t="shared" ref="BV25" si="152">STDEV(BV17:BV23)/SQRT(7)</f>
        <v>0.30397223331601508</v>
      </c>
      <c r="BW25" s="8"/>
      <c r="BX25" s="9">
        <f t="shared" ref="BX25" si="153">STDEV(BX17:BX23)/SQRT(7)</f>
        <v>8.0827541996624404E-3</v>
      </c>
      <c r="BY25" s="8"/>
      <c r="BZ25" s="9">
        <f t="shared" ref="BZ25" si="154">STDEV(BZ17:BZ23)/SQRT(7)</f>
        <v>1.2423126716362497E-2</v>
      </c>
      <c r="CA25" s="8"/>
      <c r="CB25" s="9">
        <f t="shared" ref="CB25" si="155">STDEV(CB17:CB23)/SQRT(7)</f>
        <v>0.17120273389619675</v>
      </c>
      <c r="CC25" s="8"/>
      <c r="CD25" s="9">
        <f t="shared" ref="CD25" si="156">STDEV(CD17:CD23)/SQRT(7)</f>
        <v>1.1423109064933391E-2</v>
      </c>
      <c r="CE25" s="8"/>
      <c r="CF25" s="9">
        <f t="shared" ref="CF25" si="157">STDEV(CF17:CF23)/SQRT(7)</f>
        <v>8.5784661648410948E-2</v>
      </c>
      <c r="CG25" s="8"/>
      <c r="CH25" s="9">
        <f t="shared" ref="CH25" si="158">STDEV(CH17:CH23)/SQRT(7)</f>
        <v>0.12352460276615726</v>
      </c>
      <c r="CI25" s="8"/>
      <c r="CJ25" s="9">
        <f t="shared" ref="CJ25" si="159">STDEV(CJ17:CJ23)/SQRT(7)</f>
        <v>2.7786534170302173</v>
      </c>
      <c r="CK25" s="8"/>
      <c r="CL25" s="9">
        <f t="shared" ref="CL25" si="160">STDEV(CL17:CL23)/SQRT(7)</f>
        <v>1.161766826833248E-3</v>
      </c>
      <c r="CM25" s="8"/>
      <c r="CN25" s="9">
        <f t="shared" ref="CN25" si="161">STDEV(CN17:CN23)/SQRT(7)</f>
        <v>3.4053102320773187E-3</v>
      </c>
      <c r="CO25" s="8"/>
      <c r="CP25" s="9">
        <f t="shared" ref="CP25" si="162">STDEV(CP17:CP23)/SQRT(7)</f>
        <v>0.17973986998915067</v>
      </c>
      <c r="CQ25" s="8"/>
      <c r="CR25" s="9">
        <f t="shared" ref="CR25" si="163">STDEV(CR17:CR23)/SQRT(7)</f>
        <v>4.101816328558458E-2</v>
      </c>
    </row>
    <row r="41" spans="1:1" x14ac:dyDescent="0.2">
      <c r="A41" s="14"/>
    </row>
    <row r="42" spans="1:1" x14ac:dyDescent="0.2">
      <c r="A42" s="14"/>
    </row>
    <row r="43" spans="1:1" x14ac:dyDescent="0.2">
      <c r="A43" s="14"/>
    </row>
    <row r="44" spans="1:1" x14ac:dyDescent="0.2">
      <c r="A44" s="14"/>
    </row>
    <row r="45" spans="1:1" x14ac:dyDescent="0.2">
      <c r="A45" s="14"/>
    </row>
    <row r="46" spans="1:1" x14ac:dyDescent="0.2">
      <c r="A46" s="14"/>
    </row>
    <row r="47" spans="1:1" x14ac:dyDescent="0.2">
      <c r="A47" s="14"/>
    </row>
    <row r="48" spans="1:1" x14ac:dyDescent="0.2">
      <c r="A48" s="14"/>
    </row>
    <row r="49" spans="1:1" x14ac:dyDescent="0.2">
      <c r="A49" s="14"/>
    </row>
    <row r="50" spans="1:1" x14ac:dyDescent="0.2">
      <c r="A50" s="14"/>
    </row>
    <row r="51" spans="1:1" x14ac:dyDescent="0.2">
      <c r="A51" s="14"/>
    </row>
    <row r="52" spans="1:1" x14ac:dyDescent="0.2">
      <c r="A52" s="14"/>
    </row>
    <row r="53" spans="1:1" x14ac:dyDescent="0.2">
      <c r="A53" s="14"/>
    </row>
    <row r="54" spans="1:1" x14ac:dyDescent="0.2">
      <c r="A54" s="14"/>
    </row>
    <row r="55" spans="1:1" x14ac:dyDescent="0.2">
      <c r="A55" s="14"/>
    </row>
    <row r="56" spans="1:1" x14ac:dyDescent="0.2">
      <c r="A56" s="14"/>
    </row>
    <row r="57" spans="1:1" x14ac:dyDescent="0.2">
      <c r="A57" s="14"/>
    </row>
    <row r="58" spans="1:1" x14ac:dyDescent="0.2">
      <c r="A58" s="14"/>
    </row>
    <row r="59" spans="1:1" x14ac:dyDescent="0.2">
      <c r="A59" s="14"/>
    </row>
    <row r="60" spans="1:1" x14ac:dyDescent="0.2">
      <c r="A60" s="14"/>
    </row>
    <row r="61" spans="1:1" x14ac:dyDescent="0.2">
      <c r="A61" s="14"/>
    </row>
    <row r="62" spans="1:1" x14ac:dyDescent="0.2">
      <c r="A62" s="14"/>
    </row>
    <row r="63" spans="1:1" x14ac:dyDescent="0.2">
      <c r="A63" s="14"/>
    </row>
    <row r="64" spans="1:1" x14ac:dyDescent="0.2">
      <c r="A64" s="14"/>
    </row>
    <row r="65" spans="1:1" x14ac:dyDescent="0.2">
      <c r="A65" s="14"/>
    </row>
    <row r="66" spans="1:1" x14ac:dyDescent="0.2">
      <c r="A66" s="14"/>
    </row>
    <row r="67" spans="1:1" x14ac:dyDescent="0.2">
      <c r="A67" s="14"/>
    </row>
    <row r="68" spans="1:1" x14ac:dyDescent="0.2">
      <c r="A68" s="14"/>
    </row>
    <row r="69" spans="1:1" x14ac:dyDescent="0.2">
      <c r="A69" s="14"/>
    </row>
    <row r="70" spans="1:1" x14ac:dyDescent="0.2">
      <c r="A70" s="14"/>
    </row>
    <row r="71" spans="1:1" x14ac:dyDescent="0.2">
      <c r="A71" s="14"/>
    </row>
    <row r="72" spans="1:1" x14ac:dyDescent="0.2">
      <c r="A72" s="14"/>
    </row>
    <row r="73" spans="1:1" x14ac:dyDescent="0.2">
      <c r="A73" s="14"/>
    </row>
    <row r="74" spans="1:1" x14ac:dyDescent="0.2">
      <c r="A74" s="14"/>
    </row>
    <row r="75" spans="1:1" x14ac:dyDescent="0.2">
      <c r="A75" s="14"/>
    </row>
    <row r="76" spans="1:1" x14ac:dyDescent="0.2">
      <c r="A76" s="14"/>
    </row>
    <row r="77" spans="1:1" x14ac:dyDescent="0.2">
      <c r="A77" s="14"/>
    </row>
    <row r="78" spans="1:1" x14ac:dyDescent="0.2">
      <c r="A78" s="14"/>
    </row>
    <row r="79" spans="1:1" x14ac:dyDescent="0.2">
      <c r="A79" s="14"/>
    </row>
    <row r="80" spans="1:1" x14ac:dyDescent="0.2">
      <c r="A80" s="14"/>
    </row>
    <row r="81" spans="1:1" x14ac:dyDescent="0.2">
      <c r="A81" s="14"/>
    </row>
    <row r="82" spans="1:1" x14ac:dyDescent="0.2">
      <c r="A82" s="14"/>
    </row>
    <row r="83" spans="1:1" x14ac:dyDescent="0.2">
      <c r="A83" s="14"/>
    </row>
    <row r="84" spans="1:1" x14ac:dyDescent="0.2">
      <c r="A84" s="14"/>
    </row>
    <row r="85" spans="1:1" x14ac:dyDescent="0.2">
      <c r="A85" s="14"/>
    </row>
    <row r="86" spans="1:1" x14ac:dyDescent="0.2">
      <c r="A86" s="14"/>
    </row>
    <row r="87" spans="1:1" x14ac:dyDescent="0.2">
      <c r="A87" s="14"/>
    </row>
    <row r="88" spans="1:1" x14ac:dyDescent="0.2">
      <c r="A88" s="14"/>
    </row>
    <row r="89" spans="1:1" x14ac:dyDescent="0.2">
      <c r="A89" s="14"/>
    </row>
    <row r="90" spans="1:1" x14ac:dyDescent="0.2">
      <c r="A90" s="14"/>
    </row>
    <row r="91" spans="1:1" x14ac:dyDescent="0.2">
      <c r="A91" s="14"/>
    </row>
    <row r="92" spans="1:1" x14ac:dyDescent="0.2">
      <c r="A92" s="14"/>
    </row>
    <row r="93" spans="1:1" x14ac:dyDescent="0.2">
      <c r="A93" s="14"/>
    </row>
    <row r="94" spans="1:1" x14ac:dyDescent="0.2">
      <c r="A94" s="14"/>
    </row>
    <row r="95" spans="1:1" x14ac:dyDescent="0.2">
      <c r="A95" s="14"/>
    </row>
    <row r="96" spans="1:1" x14ac:dyDescent="0.2">
      <c r="A96" s="14"/>
    </row>
    <row r="97" spans="1:1" x14ac:dyDescent="0.2">
      <c r="A97" s="14"/>
    </row>
    <row r="98" spans="1:1" x14ac:dyDescent="0.2">
      <c r="A98" s="14"/>
    </row>
    <row r="99" spans="1:1" x14ac:dyDescent="0.2">
      <c r="A99" s="14"/>
    </row>
    <row r="100" spans="1:1" x14ac:dyDescent="0.2">
      <c r="A100" s="14"/>
    </row>
    <row r="101" spans="1:1" x14ac:dyDescent="0.2">
      <c r="A101" s="14"/>
    </row>
    <row r="102" spans="1:1" x14ac:dyDescent="0.2">
      <c r="A102" s="14"/>
    </row>
    <row r="103" spans="1:1" x14ac:dyDescent="0.2">
      <c r="A103" s="14"/>
    </row>
    <row r="104" spans="1:1" x14ac:dyDescent="0.2">
      <c r="A104" s="14"/>
    </row>
    <row r="105" spans="1:1" x14ac:dyDescent="0.2">
      <c r="A105" s="14"/>
    </row>
    <row r="106" spans="1:1" x14ac:dyDescent="0.2">
      <c r="A106" s="14"/>
    </row>
    <row r="107" spans="1:1" x14ac:dyDescent="0.2">
      <c r="A107" s="14"/>
    </row>
    <row r="108" spans="1:1" x14ac:dyDescent="0.2">
      <c r="A108" s="14"/>
    </row>
    <row r="109" spans="1:1" x14ac:dyDescent="0.2">
      <c r="A109" s="14"/>
    </row>
    <row r="110" spans="1:1" x14ac:dyDescent="0.2">
      <c r="A110" s="14"/>
    </row>
    <row r="111" spans="1:1" x14ac:dyDescent="0.2">
      <c r="A111" s="14"/>
    </row>
    <row r="112" spans="1:1" x14ac:dyDescent="0.2">
      <c r="A112" s="14"/>
    </row>
    <row r="113" spans="1:1" x14ac:dyDescent="0.2">
      <c r="A113" s="14"/>
    </row>
    <row r="114" spans="1:1" x14ac:dyDescent="0.2">
      <c r="A114" s="14"/>
    </row>
    <row r="115" spans="1:1" x14ac:dyDescent="0.2">
      <c r="A115" s="14"/>
    </row>
    <row r="116" spans="1:1" x14ac:dyDescent="0.2">
      <c r="A116" s="14"/>
    </row>
    <row r="117" spans="1:1" x14ac:dyDescent="0.2">
      <c r="A117" s="14"/>
    </row>
    <row r="118" spans="1:1" x14ac:dyDescent="0.2">
      <c r="A118" s="14"/>
    </row>
    <row r="119" spans="1:1" x14ac:dyDescent="0.2">
      <c r="A119" s="14"/>
    </row>
    <row r="120" spans="1:1" x14ac:dyDescent="0.2">
      <c r="A120" s="14"/>
    </row>
    <row r="121" spans="1:1" x14ac:dyDescent="0.2">
      <c r="A121" s="14"/>
    </row>
    <row r="122" spans="1:1" x14ac:dyDescent="0.2">
      <c r="A122" s="14"/>
    </row>
    <row r="123" spans="1:1" x14ac:dyDescent="0.2">
      <c r="A123" s="14"/>
    </row>
    <row r="124" spans="1:1" x14ac:dyDescent="0.2">
      <c r="A124" s="14"/>
    </row>
    <row r="125" spans="1:1" x14ac:dyDescent="0.2">
      <c r="A125" s="14"/>
    </row>
    <row r="126" spans="1:1" x14ac:dyDescent="0.2">
      <c r="A126" s="14"/>
    </row>
    <row r="127" spans="1:1" x14ac:dyDescent="0.2">
      <c r="A127" s="14"/>
    </row>
    <row r="128" spans="1:1" x14ac:dyDescent="0.2">
      <c r="A128" s="14"/>
    </row>
    <row r="129" spans="1:1" x14ac:dyDescent="0.2">
      <c r="A129" s="14"/>
    </row>
    <row r="130" spans="1:1" x14ac:dyDescent="0.2">
      <c r="A130" s="14"/>
    </row>
    <row r="131" spans="1:1" x14ac:dyDescent="0.2">
      <c r="A131" s="14"/>
    </row>
    <row r="132" spans="1:1" x14ac:dyDescent="0.2">
      <c r="A132" s="14"/>
    </row>
    <row r="133" spans="1:1" x14ac:dyDescent="0.2">
      <c r="A133" s="14"/>
    </row>
    <row r="134" spans="1:1" x14ac:dyDescent="0.2">
      <c r="A134" s="14"/>
    </row>
    <row r="135" spans="1:1" x14ac:dyDescent="0.2">
      <c r="A135" s="14"/>
    </row>
    <row r="136" spans="1:1" x14ac:dyDescent="0.2">
      <c r="A136" s="14"/>
    </row>
    <row r="137" spans="1:1" x14ac:dyDescent="0.2">
      <c r="A137" s="14"/>
    </row>
    <row r="138" spans="1:1" x14ac:dyDescent="0.2">
      <c r="A138" s="14"/>
    </row>
    <row r="139" spans="1:1" x14ac:dyDescent="0.2">
      <c r="A139" s="14"/>
    </row>
    <row r="140" spans="1:1" x14ac:dyDescent="0.2">
      <c r="A140" s="14"/>
    </row>
    <row r="141" spans="1:1" x14ac:dyDescent="0.2">
      <c r="A141" s="14"/>
    </row>
    <row r="142" spans="1:1" x14ac:dyDescent="0.2">
      <c r="A142" s="14"/>
    </row>
    <row r="143" spans="1:1" x14ac:dyDescent="0.2">
      <c r="A143" s="14"/>
    </row>
    <row r="144" spans="1:1" x14ac:dyDescent="0.2">
      <c r="A144" s="14"/>
    </row>
    <row r="145" spans="1:1" x14ac:dyDescent="0.2">
      <c r="A145" s="14"/>
    </row>
    <row r="146" spans="1:1" x14ac:dyDescent="0.2">
      <c r="A146" s="14"/>
    </row>
    <row r="147" spans="1:1" x14ac:dyDescent="0.2">
      <c r="A147" s="14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 kauffenstein</dc:creator>
  <cp:lastModifiedBy>Microsoft Office User</cp:lastModifiedBy>
  <dcterms:created xsi:type="dcterms:W3CDTF">2021-10-01T14:33:47Z</dcterms:created>
  <dcterms:modified xsi:type="dcterms:W3CDTF">2021-10-09T20:19:38Z</dcterms:modified>
</cp:coreProperties>
</file>