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lw/Documents/papers/maren/elife/sent_to_elife/"/>
    </mc:Choice>
  </mc:AlternateContent>
  <xr:revisionPtr revIDLastSave="0" documentId="13_ncr:1_{50F0C520-EFB1-CA4D-9A8F-09E07978442D}" xr6:coauthVersionLast="36" xr6:coauthVersionMax="45" xr10:uidLastSave="{00000000-0000-0000-0000-000000000000}"/>
  <bookViews>
    <workbookView xWindow="1740" yWindow="920" windowWidth="32460" windowHeight="20140" activeTab="1" xr2:uid="{00000000-000D-0000-FFFF-FFFF00000000}"/>
  </bookViews>
  <sheets>
    <sheet name="Meta Data" sheetId="1" r:id="rId1"/>
    <sheet name="Summary" sheetId="2" r:id="rId2"/>
    <sheet name="DynamX_Data" sheetId="3" r:id="rId3"/>
    <sheet name="Pymol Generaor" sheetId="4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9" i="2" l="1"/>
  <c r="AS92" i="2"/>
  <c r="AR92" i="2"/>
  <c r="AQ92" i="2"/>
  <c r="AP92" i="2"/>
  <c r="AS91" i="2"/>
  <c r="AR91" i="2"/>
  <c r="AQ91" i="2"/>
  <c r="AP91" i="2"/>
  <c r="AS90" i="2"/>
  <c r="AR90" i="2"/>
  <c r="AQ90" i="2"/>
  <c r="AP90" i="2"/>
  <c r="AS89" i="2"/>
  <c r="AR89" i="2"/>
  <c r="AQ89" i="2"/>
  <c r="AP89" i="2"/>
  <c r="AS88" i="2"/>
  <c r="AR88" i="2"/>
  <c r="AQ88" i="2"/>
  <c r="AP88" i="2"/>
  <c r="AS87" i="2"/>
  <c r="AR87" i="2"/>
  <c r="AQ87" i="2"/>
  <c r="AP87" i="2"/>
  <c r="AS86" i="2"/>
  <c r="AR86" i="2"/>
  <c r="AQ86" i="2"/>
  <c r="AP86" i="2"/>
  <c r="AS85" i="2"/>
  <c r="AR85" i="2"/>
  <c r="AQ85" i="2"/>
  <c r="AP85" i="2"/>
  <c r="AS84" i="2"/>
  <c r="AR84" i="2"/>
  <c r="AQ84" i="2"/>
  <c r="AP84" i="2"/>
  <c r="AS83" i="2"/>
  <c r="AR83" i="2"/>
  <c r="AQ83" i="2"/>
  <c r="AP83" i="2"/>
  <c r="AS82" i="2"/>
  <c r="AR82" i="2"/>
  <c r="AQ82" i="2"/>
  <c r="AP82" i="2"/>
  <c r="AS81" i="2"/>
  <c r="AR81" i="2"/>
  <c r="AQ81" i="2"/>
  <c r="AP81" i="2"/>
  <c r="AS80" i="2"/>
  <c r="AR80" i="2"/>
  <c r="AQ80" i="2"/>
  <c r="AP80" i="2"/>
  <c r="AS79" i="2"/>
  <c r="AR79" i="2"/>
  <c r="AQ79" i="2"/>
  <c r="AP79" i="2"/>
  <c r="AS78" i="2"/>
  <c r="AR78" i="2"/>
  <c r="AQ78" i="2"/>
  <c r="AP78" i="2"/>
  <c r="AS77" i="2"/>
  <c r="AR77" i="2"/>
  <c r="AQ77" i="2"/>
  <c r="AP77" i="2"/>
  <c r="AS76" i="2"/>
  <c r="AR76" i="2"/>
  <c r="AQ76" i="2"/>
  <c r="AP76" i="2"/>
  <c r="AS75" i="2"/>
  <c r="AR75" i="2"/>
  <c r="AQ75" i="2"/>
  <c r="AP75" i="2"/>
  <c r="AS74" i="2"/>
  <c r="AR74" i="2"/>
  <c r="AQ74" i="2"/>
  <c r="AP74" i="2"/>
  <c r="AS73" i="2"/>
  <c r="AR73" i="2"/>
  <c r="AQ73" i="2"/>
  <c r="AP73" i="2"/>
  <c r="AS72" i="2"/>
  <c r="AR72" i="2"/>
  <c r="AQ72" i="2"/>
  <c r="AP72" i="2"/>
  <c r="AS71" i="2"/>
  <c r="AR71" i="2"/>
  <c r="AQ71" i="2"/>
  <c r="AP71" i="2"/>
  <c r="AS70" i="2"/>
  <c r="AR70" i="2"/>
  <c r="AQ70" i="2"/>
  <c r="AP70" i="2"/>
  <c r="AS69" i="2"/>
  <c r="AR69" i="2"/>
  <c r="AQ69" i="2"/>
  <c r="AP69" i="2"/>
  <c r="AS68" i="2"/>
  <c r="AR68" i="2"/>
  <c r="AQ68" i="2"/>
  <c r="AP68" i="2"/>
  <c r="AS67" i="2"/>
  <c r="AR67" i="2"/>
  <c r="AQ67" i="2"/>
  <c r="AP67" i="2"/>
  <c r="AS66" i="2"/>
  <c r="AR66" i="2"/>
  <c r="AQ66" i="2"/>
  <c r="AP66" i="2"/>
  <c r="AS65" i="2"/>
  <c r="AR65" i="2"/>
  <c r="AQ65" i="2"/>
  <c r="AP65" i="2"/>
  <c r="AS64" i="2"/>
  <c r="AR64" i="2"/>
  <c r="AQ64" i="2"/>
  <c r="AP64" i="2"/>
  <c r="AS63" i="2"/>
  <c r="AR63" i="2"/>
  <c r="AQ63" i="2"/>
  <c r="AP63" i="2"/>
  <c r="AS62" i="2"/>
  <c r="AR62" i="2"/>
  <c r="AQ62" i="2"/>
  <c r="AP62" i="2"/>
  <c r="AS61" i="2"/>
  <c r="AR61" i="2"/>
  <c r="AQ61" i="2"/>
  <c r="AP61" i="2"/>
  <c r="AS60" i="2"/>
  <c r="AR60" i="2"/>
  <c r="AQ60" i="2"/>
  <c r="AP60" i="2"/>
  <c r="AS59" i="2"/>
  <c r="AR59" i="2"/>
  <c r="AQ59" i="2"/>
  <c r="AP59" i="2"/>
  <c r="AS58" i="2"/>
  <c r="AR58" i="2"/>
  <c r="AQ58" i="2"/>
  <c r="AP58" i="2"/>
  <c r="AS57" i="2"/>
  <c r="AR57" i="2"/>
  <c r="AQ57" i="2"/>
  <c r="AP57" i="2"/>
  <c r="AS56" i="2"/>
  <c r="AR56" i="2"/>
  <c r="AQ56" i="2"/>
  <c r="AP56" i="2"/>
  <c r="AS55" i="2"/>
  <c r="AR55" i="2"/>
  <c r="AQ55" i="2"/>
  <c r="AP55" i="2"/>
  <c r="AS54" i="2"/>
  <c r="AR54" i="2"/>
  <c r="AQ54" i="2"/>
  <c r="AP54" i="2"/>
  <c r="AS53" i="2"/>
  <c r="AR53" i="2"/>
  <c r="AQ53" i="2"/>
  <c r="AP53" i="2"/>
  <c r="AS52" i="2"/>
  <c r="AR52" i="2"/>
  <c r="AQ52" i="2"/>
  <c r="AP52" i="2"/>
  <c r="AS51" i="2"/>
  <c r="AR51" i="2"/>
  <c r="AQ51" i="2"/>
  <c r="AP51" i="2"/>
  <c r="AS50" i="2"/>
  <c r="AR50" i="2"/>
  <c r="AQ50" i="2"/>
  <c r="AP50" i="2"/>
  <c r="AS49" i="2"/>
  <c r="AR49" i="2"/>
  <c r="AQ49" i="2"/>
  <c r="AP49" i="2"/>
  <c r="AS48" i="2"/>
  <c r="AR48" i="2"/>
  <c r="AQ48" i="2"/>
  <c r="AP48" i="2"/>
  <c r="AS47" i="2"/>
  <c r="AR47" i="2"/>
  <c r="AQ47" i="2"/>
  <c r="AP47" i="2"/>
  <c r="AS46" i="2"/>
  <c r="AR46" i="2"/>
  <c r="AQ46" i="2"/>
  <c r="AP46" i="2"/>
  <c r="AS45" i="2"/>
  <c r="AR45" i="2"/>
  <c r="AQ45" i="2"/>
  <c r="AP45" i="2"/>
  <c r="AS44" i="2"/>
  <c r="AR44" i="2"/>
  <c r="AQ44" i="2"/>
  <c r="AP44" i="2"/>
  <c r="AS43" i="2"/>
  <c r="AR43" i="2"/>
  <c r="AQ43" i="2"/>
  <c r="AP43" i="2"/>
  <c r="AS42" i="2"/>
  <c r="AR42" i="2"/>
  <c r="AQ42" i="2"/>
  <c r="AP42" i="2"/>
  <c r="AS41" i="2"/>
  <c r="AR41" i="2"/>
  <c r="AQ41" i="2"/>
  <c r="AP41" i="2"/>
  <c r="AS40" i="2"/>
  <c r="AR40" i="2"/>
  <c r="AQ40" i="2"/>
  <c r="AP40" i="2"/>
  <c r="AS39" i="2"/>
  <c r="AR39" i="2"/>
  <c r="AQ39" i="2"/>
  <c r="AP39" i="2"/>
  <c r="AS38" i="2"/>
  <c r="AR38" i="2"/>
  <c r="AQ38" i="2"/>
  <c r="AP38" i="2"/>
  <c r="AS37" i="2"/>
  <c r="AR37" i="2"/>
  <c r="AQ37" i="2"/>
  <c r="AP37" i="2"/>
  <c r="AS36" i="2"/>
  <c r="AR36" i="2"/>
  <c r="AQ36" i="2"/>
  <c r="AP36" i="2"/>
  <c r="AS35" i="2"/>
  <c r="AR35" i="2"/>
  <c r="AQ35" i="2"/>
  <c r="AP35" i="2"/>
  <c r="AS34" i="2"/>
  <c r="AR34" i="2"/>
  <c r="AQ34" i="2"/>
  <c r="AP34" i="2"/>
  <c r="AS33" i="2"/>
  <c r="AR33" i="2"/>
  <c r="AQ33" i="2"/>
  <c r="AP33" i="2"/>
  <c r="AS32" i="2"/>
  <c r="AR32" i="2"/>
  <c r="AQ32" i="2"/>
  <c r="AP32" i="2"/>
  <c r="AS31" i="2"/>
  <c r="AR31" i="2"/>
  <c r="AQ31" i="2"/>
  <c r="AP31" i="2"/>
  <c r="AS30" i="2"/>
  <c r="AR30" i="2"/>
  <c r="AQ30" i="2"/>
  <c r="AP30" i="2"/>
  <c r="AS29" i="2"/>
  <c r="AR29" i="2"/>
  <c r="AQ29" i="2"/>
  <c r="AP29" i="2"/>
  <c r="AS28" i="2"/>
  <c r="AR28" i="2"/>
  <c r="AQ28" i="2"/>
  <c r="AP28" i="2"/>
  <c r="AS27" i="2"/>
  <c r="AR27" i="2"/>
  <c r="AQ27" i="2"/>
  <c r="AP27" i="2"/>
  <c r="AS26" i="2"/>
  <c r="AR26" i="2"/>
  <c r="AQ26" i="2"/>
  <c r="AP26" i="2"/>
  <c r="AS25" i="2"/>
  <c r="AR25" i="2"/>
  <c r="AQ25" i="2"/>
  <c r="AP25" i="2"/>
  <c r="AS24" i="2"/>
  <c r="AR24" i="2"/>
  <c r="AQ24" i="2"/>
  <c r="AP24" i="2"/>
  <c r="AS23" i="2"/>
  <c r="AR23" i="2"/>
  <c r="AQ23" i="2"/>
  <c r="AP23" i="2"/>
  <c r="AS22" i="2"/>
  <c r="AR22" i="2"/>
  <c r="AQ22" i="2"/>
  <c r="AP22" i="2"/>
  <c r="AS21" i="2"/>
  <c r="AR21" i="2"/>
  <c r="AQ21" i="2"/>
  <c r="AP21" i="2"/>
  <c r="AS20" i="2"/>
  <c r="AR20" i="2"/>
  <c r="AQ20" i="2"/>
  <c r="AP20" i="2"/>
  <c r="AS19" i="2"/>
  <c r="AR19" i="2"/>
  <c r="AQ19" i="2"/>
  <c r="AP19" i="2"/>
  <c r="AS18" i="2"/>
  <c r="AR18" i="2"/>
  <c r="AQ18" i="2"/>
  <c r="AP18" i="2"/>
  <c r="AS17" i="2"/>
  <c r="AR17" i="2"/>
  <c r="AQ17" i="2"/>
  <c r="AP17" i="2"/>
  <c r="AS16" i="2"/>
  <c r="AR16" i="2"/>
  <c r="AQ16" i="2"/>
  <c r="AP16" i="2"/>
  <c r="AS15" i="2"/>
  <c r="AR15" i="2"/>
  <c r="AQ15" i="2"/>
  <c r="AP15" i="2"/>
  <c r="AS14" i="2"/>
  <c r="AR14" i="2"/>
  <c r="AQ14" i="2"/>
  <c r="AP14" i="2"/>
  <c r="AS13" i="2"/>
  <c r="AR13" i="2"/>
  <c r="AQ13" i="2"/>
  <c r="AP13" i="2"/>
  <c r="AS12" i="2"/>
  <c r="AR12" i="2"/>
  <c r="AQ12" i="2"/>
  <c r="AP12" i="2"/>
  <c r="AS11" i="2"/>
  <c r="AR11" i="2"/>
  <c r="AQ11" i="2"/>
  <c r="AP11" i="2"/>
  <c r="AS10" i="2"/>
  <c r="AR10" i="2"/>
  <c r="AQ10" i="2"/>
  <c r="AP10" i="2"/>
  <c r="AS9" i="2"/>
  <c r="AR9" i="2"/>
  <c r="AQ9" i="2"/>
  <c r="AS8" i="2"/>
  <c r="AR8" i="2"/>
  <c r="AQ8" i="2"/>
  <c r="AP8" i="2"/>
  <c r="AK9" i="2" l="1"/>
  <c r="AL9" i="2"/>
  <c r="AM9" i="2"/>
  <c r="AN9" i="2"/>
  <c r="AK10" i="2"/>
  <c r="AL10" i="2"/>
  <c r="AM10" i="2"/>
  <c r="AN10" i="2"/>
  <c r="AK11" i="2"/>
  <c r="AL11" i="2"/>
  <c r="AM11" i="2"/>
  <c r="AN11" i="2"/>
  <c r="AK12" i="2"/>
  <c r="AL12" i="2"/>
  <c r="AM12" i="2"/>
  <c r="AN12" i="2"/>
  <c r="AK13" i="2"/>
  <c r="AL13" i="2"/>
  <c r="AM13" i="2"/>
  <c r="AN13" i="2"/>
  <c r="AK14" i="2"/>
  <c r="AL14" i="2"/>
  <c r="AM14" i="2"/>
  <c r="AN14" i="2"/>
  <c r="AK15" i="2"/>
  <c r="AL15" i="2"/>
  <c r="AM15" i="2"/>
  <c r="AN15" i="2"/>
  <c r="AK16" i="2"/>
  <c r="AL16" i="2"/>
  <c r="AM16" i="2"/>
  <c r="AN16" i="2"/>
  <c r="AK17" i="2"/>
  <c r="AL17" i="2"/>
  <c r="AM17" i="2"/>
  <c r="AN17" i="2"/>
  <c r="AK18" i="2"/>
  <c r="AL18" i="2"/>
  <c r="AM18" i="2"/>
  <c r="AN18" i="2"/>
  <c r="AK19" i="2"/>
  <c r="AL19" i="2"/>
  <c r="AM19" i="2"/>
  <c r="AN19" i="2"/>
  <c r="AK20" i="2"/>
  <c r="AL20" i="2"/>
  <c r="AM20" i="2"/>
  <c r="AN20" i="2"/>
  <c r="AK21" i="2"/>
  <c r="AL21" i="2"/>
  <c r="AM21" i="2"/>
  <c r="AN21" i="2"/>
  <c r="AK22" i="2"/>
  <c r="AL22" i="2"/>
  <c r="AM22" i="2"/>
  <c r="AN22" i="2"/>
  <c r="AK23" i="2"/>
  <c r="AL23" i="2"/>
  <c r="AM23" i="2"/>
  <c r="AN23" i="2"/>
  <c r="AK24" i="2"/>
  <c r="AL24" i="2"/>
  <c r="AM24" i="2"/>
  <c r="AN24" i="2"/>
  <c r="AK25" i="2"/>
  <c r="AL25" i="2"/>
  <c r="AM25" i="2"/>
  <c r="AN25" i="2"/>
  <c r="AK26" i="2"/>
  <c r="AL26" i="2"/>
  <c r="AM26" i="2"/>
  <c r="AN26" i="2"/>
  <c r="AK27" i="2"/>
  <c r="AL27" i="2"/>
  <c r="AM27" i="2"/>
  <c r="AN27" i="2"/>
  <c r="AK28" i="2"/>
  <c r="AL28" i="2"/>
  <c r="AM28" i="2"/>
  <c r="AN28" i="2"/>
  <c r="AK29" i="2"/>
  <c r="AL29" i="2"/>
  <c r="AM29" i="2"/>
  <c r="AN29" i="2"/>
  <c r="AK30" i="2"/>
  <c r="AL30" i="2"/>
  <c r="AM30" i="2"/>
  <c r="AN30" i="2"/>
  <c r="AK31" i="2"/>
  <c r="AL31" i="2"/>
  <c r="AM31" i="2"/>
  <c r="AN31" i="2"/>
  <c r="AK32" i="2"/>
  <c r="AL32" i="2"/>
  <c r="AM32" i="2"/>
  <c r="AN32" i="2"/>
  <c r="AK33" i="2"/>
  <c r="AL33" i="2"/>
  <c r="AM33" i="2"/>
  <c r="AN33" i="2"/>
  <c r="AK34" i="2"/>
  <c r="AL34" i="2"/>
  <c r="AM34" i="2"/>
  <c r="AN34" i="2"/>
  <c r="AK35" i="2"/>
  <c r="AL35" i="2"/>
  <c r="AM35" i="2"/>
  <c r="AN35" i="2"/>
  <c r="AK36" i="2"/>
  <c r="AL36" i="2"/>
  <c r="AM36" i="2"/>
  <c r="AN36" i="2"/>
  <c r="AK37" i="2"/>
  <c r="AL37" i="2"/>
  <c r="AM37" i="2"/>
  <c r="AN37" i="2"/>
  <c r="AK38" i="2"/>
  <c r="AL38" i="2"/>
  <c r="AM38" i="2"/>
  <c r="AN38" i="2"/>
  <c r="AK39" i="2"/>
  <c r="AL39" i="2"/>
  <c r="AM39" i="2"/>
  <c r="AN39" i="2"/>
  <c r="AK40" i="2"/>
  <c r="AL40" i="2"/>
  <c r="AM40" i="2"/>
  <c r="AN40" i="2"/>
  <c r="AK41" i="2"/>
  <c r="AL41" i="2"/>
  <c r="AM41" i="2"/>
  <c r="AN41" i="2"/>
  <c r="AK42" i="2"/>
  <c r="AL42" i="2"/>
  <c r="AM42" i="2"/>
  <c r="AN42" i="2"/>
  <c r="AK43" i="2"/>
  <c r="AL43" i="2"/>
  <c r="AM43" i="2"/>
  <c r="AN43" i="2"/>
  <c r="AK44" i="2"/>
  <c r="AL44" i="2"/>
  <c r="AM44" i="2"/>
  <c r="AN44" i="2"/>
  <c r="AK45" i="2"/>
  <c r="AL45" i="2"/>
  <c r="AM45" i="2"/>
  <c r="AN45" i="2"/>
  <c r="AK46" i="2"/>
  <c r="AL46" i="2"/>
  <c r="AM46" i="2"/>
  <c r="AN46" i="2"/>
  <c r="AK47" i="2"/>
  <c r="AL47" i="2"/>
  <c r="AM47" i="2"/>
  <c r="AN47" i="2"/>
  <c r="AK48" i="2"/>
  <c r="AL48" i="2"/>
  <c r="AM48" i="2"/>
  <c r="AN48" i="2"/>
  <c r="AK49" i="2"/>
  <c r="AL49" i="2"/>
  <c r="AM49" i="2"/>
  <c r="AN49" i="2"/>
  <c r="AK50" i="2"/>
  <c r="AL50" i="2"/>
  <c r="AM50" i="2"/>
  <c r="AN50" i="2"/>
  <c r="AK51" i="2"/>
  <c r="AL51" i="2"/>
  <c r="AM51" i="2"/>
  <c r="AN51" i="2"/>
  <c r="AK52" i="2"/>
  <c r="AL52" i="2"/>
  <c r="AM52" i="2"/>
  <c r="AN52" i="2"/>
  <c r="AK53" i="2"/>
  <c r="AL53" i="2"/>
  <c r="AM53" i="2"/>
  <c r="AN53" i="2"/>
  <c r="AK54" i="2"/>
  <c r="AL54" i="2"/>
  <c r="AM54" i="2"/>
  <c r="AN54" i="2"/>
  <c r="AK55" i="2"/>
  <c r="AL55" i="2"/>
  <c r="AM55" i="2"/>
  <c r="AN55" i="2"/>
  <c r="AK56" i="2"/>
  <c r="AL56" i="2"/>
  <c r="AM56" i="2"/>
  <c r="AN56" i="2"/>
  <c r="AK57" i="2"/>
  <c r="AL57" i="2"/>
  <c r="AM57" i="2"/>
  <c r="AN57" i="2"/>
  <c r="AK58" i="2"/>
  <c r="AL58" i="2"/>
  <c r="AM58" i="2"/>
  <c r="AN58" i="2"/>
  <c r="AK59" i="2"/>
  <c r="AL59" i="2"/>
  <c r="AM59" i="2"/>
  <c r="AN59" i="2"/>
  <c r="AK60" i="2"/>
  <c r="AL60" i="2"/>
  <c r="AM60" i="2"/>
  <c r="AN60" i="2"/>
  <c r="AK61" i="2"/>
  <c r="AL61" i="2"/>
  <c r="AM61" i="2"/>
  <c r="AN61" i="2"/>
  <c r="AK62" i="2"/>
  <c r="AL62" i="2"/>
  <c r="AM62" i="2"/>
  <c r="AN62" i="2"/>
  <c r="AK63" i="2"/>
  <c r="AL63" i="2"/>
  <c r="AM63" i="2"/>
  <c r="AN63" i="2"/>
  <c r="AK64" i="2"/>
  <c r="AL64" i="2"/>
  <c r="AM64" i="2"/>
  <c r="AN64" i="2"/>
  <c r="AK65" i="2"/>
  <c r="AL65" i="2"/>
  <c r="AM65" i="2"/>
  <c r="AN65" i="2"/>
  <c r="AK66" i="2"/>
  <c r="AL66" i="2"/>
  <c r="AM66" i="2"/>
  <c r="AN66" i="2"/>
  <c r="AK67" i="2"/>
  <c r="AL67" i="2"/>
  <c r="AM67" i="2"/>
  <c r="AN67" i="2"/>
  <c r="AK68" i="2"/>
  <c r="AL68" i="2"/>
  <c r="AM68" i="2"/>
  <c r="AN68" i="2"/>
  <c r="AK69" i="2"/>
  <c r="AL69" i="2"/>
  <c r="AM69" i="2"/>
  <c r="AN69" i="2"/>
  <c r="AK70" i="2"/>
  <c r="AL70" i="2"/>
  <c r="AM70" i="2"/>
  <c r="AN70" i="2"/>
  <c r="AK71" i="2"/>
  <c r="AL71" i="2"/>
  <c r="AM71" i="2"/>
  <c r="AN71" i="2"/>
  <c r="AK72" i="2"/>
  <c r="AL72" i="2"/>
  <c r="AM72" i="2"/>
  <c r="AN72" i="2"/>
  <c r="AK73" i="2"/>
  <c r="AL73" i="2"/>
  <c r="AM73" i="2"/>
  <c r="AN73" i="2"/>
  <c r="AK74" i="2"/>
  <c r="AL74" i="2"/>
  <c r="AM74" i="2"/>
  <c r="AN74" i="2"/>
  <c r="AK75" i="2"/>
  <c r="AL75" i="2"/>
  <c r="AM75" i="2"/>
  <c r="AN75" i="2"/>
  <c r="AK76" i="2"/>
  <c r="AL76" i="2"/>
  <c r="AM76" i="2"/>
  <c r="AN76" i="2"/>
  <c r="AK77" i="2"/>
  <c r="AL77" i="2"/>
  <c r="AM77" i="2"/>
  <c r="AN77" i="2"/>
  <c r="AK78" i="2"/>
  <c r="AL78" i="2"/>
  <c r="AM78" i="2"/>
  <c r="AN78" i="2"/>
  <c r="AK79" i="2"/>
  <c r="AL79" i="2"/>
  <c r="AM79" i="2"/>
  <c r="AN79" i="2"/>
  <c r="AK80" i="2"/>
  <c r="AL80" i="2"/>
  <c r="AM80" i="2"/>
  <c r="AN80" i="2"/>
  <c r="AK81" i="2"/>
  <c r="AL81" i="2"/>
  <c r="AM81" i="2"/>
  <c r="AN81" i="2"/>
  <c r="AK82" i="2"/>
  <c r="AL82" i="2"/>
  <c r="AM82" i="2"/>
  <c r="AN82" i="2"/>
  <c r="AK83" i="2"/>
  <c r="AL83" i="2"/>
  <c r="AM83" i="2"/>
  <c r="AN83" i="2"/>
  <c r="AK84" i="2"/>
  <c r="AL84" i="2"/>
  <c r="AM84" i="2"/>
  <c r="AN84" i="2"/>
  <c r="AK85" i="2"/>
  <c r="AL85" i="2"/>
  <c r="AM85" i="2"/>
  <c r="AN85" i="2"/>
  <c r="AK86" i="2"/>
  <c r="AL86" i="2"/>
  <c r="AM86" i="2"/>
  <c r="AN86" i="2"/>
  <c r="AK87" i="2"/>
  <c r="AL87" i="2"/>
  <c r="AM87" i="2"/>
  <c r="AN87" i="2"/>
  <c r="AK88" i="2"/>
  <c r="AL88" i="2"/>
  <c r="AM88" i="2"/>
  <c r="AN88" i="2"/>
  <c r="AK89" i="2"/>
  <c r="AL89" i="2"/>
  <c r="AM89" i="2"/>
  <c r="AN89" i="2"/>
  <c r="AK90" i="2"/>
  <c r="AL90" i="2"/>
  <c r="AM90" i="2"/>
  <c r="AN90" i="2"/>
  <c r="AK91" i="2"/>
  <c r="AL91" i="2"/>
  <c r="AM91" i="2"/>
  <c r="AN91" i="2"/>
  <c r="AK92" i="2"/>
  <c r="AL92" i="2"/>
  <c r="AM92" i="2"/>
  <c r="AN92" i="2"/>
  <c r="AL8" i="2"/>
  <c r="AM8" i="2"/>
  <c r="AN8" i="2"/>
  <c r="AK8" i="2"/>
  <c r="X92" i="2" l="1"/>
  <c r="U92" i="2"/>
  <c r="AI92" i="2" s="1"/>
  <c r="J92" i="2"/>
  <c r="O92" i="2"/>
  <c r="AA92" i="2"/>
  <c r="AE92" i="2"/>
  <c r="T92" i="2"/>
  <c r="AH92" i="2" s="1"/>
  <c r="I92" i="2"/>
  <c r="N92" i="2"/>
  <c r="Z92" i="2"/>
  <c r="AD92" i="2"/>
  <c r="S92" i="2"/>
  <c r="AG92" i="2" s="1"/>
  <c r="H92" i="2"/>
  <c r="M92" i="2"/>
  <c r="Y92" i="2"/>
  <c r="AC92" i="2"/>
  <c r="R92" i="2"/>
  <c r="AF92" i="2" s="1"/>
  <c r="G92" i="2"/>
  <c r="L92" i="2"/>
  <c r="AB92" i="2"/>
  <c r="X91" i="2"/>
  <c r="U91" i="2"/>
  <c r="AI91" i="2" s="1"/>
  <c r="J91" i="2"/>
  <c r="O91" i="2"/>
  <c r="AA91" i="2"/>
  <c r="AE91" i="2"/>
  <c r="T91" i="2"/>
  <c r="AH91" i="2" s="1"/>
  <c r="I91" i="2"/>
  <c r="N91" i="2"/>
  <c r="Z91" i="2"/>
  <c r="AD91" i="2"/>
  <c r="S91" i="2"/>
  <c r="AG91" i="2" s="1"/>
  <c r="H91" i="2"/>
  <c r="M91" i="2"/>
  <c r="Y91" i="2"/>
  <c r="AC91" i="2"/>
  <c r="R91" i="2"/>
  <c r="AF91" i="2" s="1"/>
  <c r="G91" i="2"/>
  <c r="L91" i="2"/>
  <c r="AB91" i="2"/>
  <c r="X90" i="2"/>
  <c r="U90" i="2"/>
  <c r="AI90" i="2" s="1"/>
  <c r="J90" i="2"/>
  <c r="O90" i="2"/>
  <c r="AA90" i="2"/>
  <c r="AE90" i="2"/>
  <c r="T90" i="2"/>
  <c r="AH90" i="2" s="1"/>
  <c r="I90" i="2"/>
  <c r="N90" i="2"/>
  <c r="Z90" i="2"/>
  <c r="AD90" i="2"/>
  <c r="S90" i="2"/>
  <c r="AG90" i="2" s="1"/>
  <c r="H90" i="2"/>
  <c r="M90" i="2"/>
  <c r="Y90" i="2"/>
  <c r="AC90" i="2"/>
  <c r="R90" i="2"/>
  <c r="AF90" i="2" s="1"/>
  <c r="G90" i="2"/>
  <c r="L90" i="2"/>
  <c r="AB90" i="2"/>
  <c r="X89" i="2"/>
  <c r="U89" i="2"/>
  <c r="AI89" i="2" s="1"/>
  <c r="J89" i="2"/>
  <c r="O89" i="2"/>
  <c r="AA89" i="2"/>
  <c r="AE89" i="2"/>
  <c r="T89" i="2"/>
  <c r="AH89" i="2" s="1"/>
  <c r="I89" i="2"/>
  <c r="N89" i="2"/>
  <c r="Z89" i="2"/>
  <c r="AD89" i="2"/>
  <c r="S89" i="2"/>
  <c r="AG89" i="2" s="1"/>
  <c r="H89" i="2"/>
  <c r="M89" i="2"/>
  <c r="Y89" i="2"/>
  <c r="AC89" i="2"/>
  <c r="R89" i="2"/>
  <c r="AF89" i="2" s="1"/>
  <c r="G89" i="2"/>
  <c r="L89" i="2"/>
  <c r="AB89" i="2"/>
  <c r="X88" i="2"/>
  <c r="U88" i="2"/>
  <c r="AI88" i="2" s="1"/>
  <c r="J88" i="2"/>
  <c r="O88" i="2"/>
  <c r="AA88" i="2"/>
  <c r="AE88" i="2"/>
  <c r="T88" i="2"/>
  <c r="AH88" i="2" s="1"/>
  <c r="I88" i="2"/>
  <c r="N88" i="2"/>
  <c r="Z88" i="2"/>
  <c r="AD88" i="2"/>
  <c r="S88" i="2"/>
  <c r="AG88" i="2" s="1"/>
  <c r="H88" i="2"/>
  <c r="M88" i="2"/>
  <c r="Y88" i="2"/>
  <c r="AC88" i="2"/>
  <c r="R88" i="2"/>
  <c r="AF88" i="2" s="1"/>
  <c r="G88" i="2"/>
  <c r="L88" i="2"/>
  <c r="AB88" i="2"/>
  <c r="X87" i="2"/>
  <c r="U87" i="2"/>
  <c r="AI87" i="2" s="1"/>
  <c r="J87" i="2"/>
  <c r="O87" i="2"/>
  <c r="AA87" i="2"/>
  <c r="AE87" i="2"/>
  <c r="T87" i="2"/>
  <c r="AH87" i="2" s="1"/>
  <c r="I87" i="2"/>
  <c r="N87" i="2"/>
  <c r="Z87" i="2"/>
  <c r="AD87" i="2"/>
  <c r="S87" i="2"/>
  <c r="AG87" i="2" s="1"/>
  <c r="H87" i="2"/>
  <c r="M87" i="2"/>
  <c r="Y87" i="2"/>
  <c r="AC87" i="2"/>
  <c r="R87" i="2"/>
  <c r="AF87" i="2" s="1"/>
  <c r="G87" i="2"/>
  <c r="L87" i="2"/>
  <c r="AB87" i="2"/>
  <c r="X86" i="2"/>
  <c r="U86" i="2"/>
  <c r="AI86" i="2" s="1"/>
  <c r="J86" i="2"/>
  <c r="O86" i="2"/>
  <c r="AA86" i="2"/>
  <c r="AE86" i="2"/>
  <c r="T86" i="2"/>
  <c r="AH86" i="2" s="1"/>
  <c r="I86" i="2"/>
  <c r="N86" i="2"/>
  <c r="Z86" i="2"/>
  <c r="AD86" i="2"/>
  <c r="S86" i="2"/>
  <c r="AG86" i="2" s="1"/>
  <c r="H86" i="2"/>
  <c r="M86" i="2"/>
  <c r="Y86" i="2"/>
  <c r="AC86" i="2"/>
  <c r="R86" i="2"/>
  <c r="AF86" i="2" s="1"/>
  <c r="G86" i="2"/>
  <c r="L86" i="2"/>
  <c r="AB86" i="2"/>
  <c r="X85" i="2"/>
  <c r="U85" i="2"/>
  <c r="AI85" i="2" s="1"/>
  <c r="J85" i="2"/>
  <c r="O85" i="2"/>
  <c r="AA85" i="2"/>
  <c r="AE85" i="2"/>
  <c r="T85" i="2"/>
  <c r="AH85" i="2" s="1"/>
  <c r="I85" i="2"/>
  <c r="N85" i="2"/>
  <c r="Z85" i="2"/>
  <c r="AD85" i="2"/>
  <c r="S85" i="2"/>
  <c r="AG85" i="2" s="1"/>
  <c r="H85" i="2"/>
  <c r="M85" i="2"/>
  <c r="Y85" i="2"/>
  <c r="AC85" i="2"/>
  <c r="R85" i="2"/>
  <c r="AF85" i="2" s="1"/>
  <c r="G85" i="2"/>
  <c r="L85" i="2"/>
  <c r="AB85" i="2"/>
  <c r="X84" i="2"/>
  <c r="U84" i="2"/>
  <c r="AI84" i="2" s="1"/>
  <c r="J84" i="2"/>
  <c r="O84" i="2"/>
  <c r="AA84" i="2"/>
  <c r="AE84" i="2"/>
  <c r="T84" i="2"/>
  <c r="AH84" i="2" s="1"/>
  <c r="I84" i="2"/>
  <c r="N84" i="2"/>
  <c r="Z84" i="2"/>
  <c r="AD84" i="2"/>
  <c r="S84" i="2"/>
  <c r="AG84" i="2" s="1"/>
  <c r="H84" i="2"/>
  <c r="M84" i="2"/>
  <c r="Y84" i="2"/>
  <c r="AC84" i="2"/>
  <c r="R84" i="2"/>
  <c r="AF84" i="2" s="1"/>
  <c r="G84" i="2"/>
  <c r="L84" i="2"/>
  <c r="AB84" i="2"/>
  <c r="X83" i="2"/>
  <c r="U83" i="2"/>
  <c r="AI83" i="2" s="1"/>
  <c r="J83" i="2"/>
  <c r="O83" i="2"/>
  <c r="AA83" i="2"/>
  <c r="AE83" i="2"/>
  <c r="T83" i="2"/>
  <c r="AH83" i="2" s="1"/>
  <c r="I83" i="2"/>
  <c r="N83" i="2"/>
  <c r="Z83" i="2"/>
  <c r="AD83" i="2"/>
  <c r="S83" i="2"/>
  <c r="AG83" i="2" s="1"/>
  <c r="H83" i="2"/>
  <c r="M83" i="2"/>
  <c r="Y83" i="2"/>
  <c r="AC83" i="2"/>
  <c r="R83" i="2"/>
  <c r="AF83" i="2" s="1"/>
  <c r="G83" i="2"/>
  <c r="L83" i="2"/>
  <c r="AB83" i="2"/>
  <c r="X82" i="2"/>
  <c r="U82" i="2"/>
  <c r="AI82" i="2" s="1"/>
  <c r="J82" i="2"/>
  <c r="O82" i="2"/>
  <c r="AA82" i="2"/>
  <c r="AE82" i="2"/>
  <c r="T82" i="2"/>
  <c r="AH82" i="2" s="1"/>
  <c r="I82" i="2"/>
  <c r="N82" i="2"/>
  <c r="Z82" i="2"/>
  <c r="AD82" i="2"/>
  <c r="S82" i="2"/>
  <c r="AG82" i="2" s="1"/>
  <c r="H82" i="2"/>
  <c r="M82" i="2"/>
  <c r="Y82" i="2"/>
  <c r="AC82" i="2"/>
  <c r="R82" i="2"/>
  <c r="AF82" i="2" s="1"/>
  <c r="G82" i="2"/>
  <c r="L82" i="2"/>
  <c r="AB82" i="2"/>
  <c r="X81" i="2"/>
  <c r="U81" i="2"/>
  <c r="AI81" i="2" s="1"/>
  <c r="J81" i="2"/>
  <c r="O81" i="2"/>
  <c r="AA81" i="2"/>
  <c r="AE81" i="2"/>
  <c r="T81" i="2"/>
  <c r="AH81" i="2" s="1"/>
  <c r="I81" i="2"/>
  <c r="N81" i="2"/>
  <c r="Z81" i="2"/>
  <c r="AD81" i="2"/>
  <c r="S81" i="2"/>
  <c r="AG81" i="2" s="1"/>
  <c r="H81" i="2"/>
  <c r="M81" i="2"/>
  <c r="Y81" i="2"/>
  <c r="AC81" i="2"/>
  <c r="R81" i="2"/>
  <c r="AF81" i="2" s="1"/>
  <c r="G81" i="2"/>
  <c r="L81" i="2"/>
  <c r="AB81" i="2"/>
  <c r="X80" i="2"/>
  <c r="U80" i="2"/>
  <c r="J80" i="2"/>
  <c r="O80" i="2"/>
  <c r="AA80" i="2"/>
  <c r="AE80" i="2"/>
  <c r="T80" i="2"/>
  <c r="AH80" i="2" s="1"/>
  <c r="I80" i="2"/>
  <c r="N80" i="2"/>
  <c r="Z80" i="2"/>
  <c r="AD80" i="2"/>
  <c r="S80" i="2"/>
  <c r="AG80" i="2" s="1"/>
  <c r="H80" i="2"/>
  <c r="M80" i="2"/>
  <c r="Y80" i="2"/>
  <c r="AC80" i="2"/>
  <c r="R80" i="2"/>
  <c r="AF80" i="2" s="1"/>
  <c r="G80" i="2"/>
  <c r="L80" i="2"/>
  <c r="AB80" i="2"/>
  <c r="X79" i="2"/>
  <c r="U79" i="2"/>
  <c r="AI79" i="2" s="1"/>
  <c r="J79" i="2"/>
  <c r="O79" i="2"/>
  <c r="AA79" i="2"/>
  <c r="AE79" i="2"/>
  <c r="T79" i="2"/>
  <c r="AH79" i="2" s="1"/>
  <c r="I79" i="2"/>
  <c r="N79" i="2"/>
  <c r="Z79" i="2"/>
  <c r="AD79" i="2"/>
  <c r="S79" i="2"/>
  <c r="AG79" i="2" s="1"/>
  <c r="H79" i="2"/>
  <c r="M79" i="2"/>
  <c r="Y79" i="2"/>
  <c r="AC79" i="2"/>
  <c r="R79" i="2"/>
  <c r="AF79" i="2" s="1"/>
  <c r="G79" i="2"/>
  <c r="L79" i="2"/>
  <c r="AB79" i="2"/>
  <c r="X78" i="2"/>
  <c r="U78" i="2"/>
  <c r="AI78" i="2" s="1"/>
  <c r="J78" i="2"/>
  <c r="O78" i="2"/>
  <c r="AA78" i="2"/>
  <c r="AE78" i="2"/>
  <c r="T78" i="2"/>
  <c r="AH78" i="2" s="1"/>
  <c r="I78" i="2"/>
  <c r="N78" i="2"/>
  <c r="Z78" i="2"/>
  <c r="AD78" i="2"/>
  <c r="S78" i="2"/>
  <c r="AG78" i="2" s="1"/>
  <c r="H78" i="2"/>
  <c r="M78" i="2"/>
  <c r="Y78" i="2"/>
  <c r="AC78" i="2"/>
  <c r="R78" i="2"/>
  <c r="AF78" i="2" s="1"/>
  <c r="G78" i="2"/>
  <c r="L78" i="2"/>
  <c r="AB78" i="2"/>
  <c r="X77" i="2"/>
  <c r="U77" i="2"/>
  <c r="AI77" i="2" s="1"/>
  <c r="J77" i="2"/>
  <c r="O77" i="2"/>
  <c r="AA77" i="2"/>
  <c r="AE77" i="2"/>
  <c r="T77" i="2"/>
  <c r="AH77" i="2" s="1"/>
  <c r="I77" i="2"/>
  <c r="N77" i="2"/>
  <c r="Z77" i="2"/>
  <c r="AD77" i="2"/>
  <c r="S77" i="2"/>
  <c r="AG77" i="2" s="1"/>
  <c r="H77" i="2"/>
  <c r="M77" i="2"/>
  <c r="Y77" i="2"/>
  <c r="AC77" i="2"/>
  <c r="R77" i="2"/>
  <c r="AF77" i="2" s="1"/>
  <c r="G77" i="2"/>
  <c r="L77" i="2"/>
  <c r="AB77" i="2"/>
  <c r="X76" i="2"/>
  <c r="U76" i="2"/>
  <c r="J76" i="2"/>
  <c r="O76" i="2"/>
  <c r="AA76" i="2"/>
  <c r="AE76" i="2"/>
  <c r="T76" i="2"/>
  <c r="AH76" i="2" s="1"/>
  <c r="I76" i="2"/>
  <c r="N76" i="2"/>
  <c r="Z76" i="2"/>
  <c r="AD76" i="2"/>
  <c r="S76" i="2"/>
  <c r="AG76" i="2" s="1"/>
  <c r="H76" i="2"/>
  <c r="M76" i="2"/>
  <c r="Y76" i="2"/>
  <c r="AC76" i="2"/>
  <c r="R76" i="2"/>
  <c r="AF76" i="2" s="1"/>
  <c r="G76" i="2"/>
  <c r="L76" i="2"/>
  <c r="AB76" i="2"/>
  <c r="X75" i="2"/>
  <c r="U75" i="2"/>
  <c r="J75" i="2"/>
  <c r="O75" i="2"/>
  <c r="AA75" i="2"/>
  <c r="AE75" i="2"/>
  <c r="T75" i="2"/>
  <c r="AH75" i="2" s="1"/>
  <c r="I75" i="2"/>
  <c r="N75" i="2"/>
  <c r="Z75" i="2"/>
  <c r="AD75" i="2"/>
  <c r="S75" i="2"/>
  <c r="AG75" i="2" s="1"/>
  <c r="H75" i="2"/>
  <c r="M75" i="2"/>
  <c r="Y75" i="2"/>
  <c r="AC75" i="2"/>
  <c r="R75" i="2"/>
  <c r="AF75" i="2" s="1"/>
  <c r="G75" i="2"/>
  <c r="L75" i="2"/>
  <c r="AB75" i="2"/>
  <c r="X74" i="2"/>
  <c r="U74" i="2"/>
  <c r="J74" i="2"/>
  <c r="O74" i="2"/>
  <c r="AA74" i="2"/>
  <c r="AE74" i="2"/>
  <c r="T74" i="2"/>
  <c r="AH74" i="2" s="1"/>
  <c r="I74" i="2"/>
  <c r="N74" i="2"/>
  <c r="Z74" i="2"/>
  <c r="AD74" i="2"/>
  <c r="S74" i="2"/>
  <c r="AG74" i="2" s="1"/>
  <c r="H74" i="2"/>
  <c r="M74" i="2"/>
  <c r="Y74" i="2"/>
  <c r="AC74" i="2"/>
  <c r="R74" i="2"/>
  <c r="AF74" i="2" s="1"/>
  <c r="G74" i="2"/>
  <c r="L74" i="2"/>
  <c r="AB74" i="2"/>
  <c r="X73" i="2"/>
  <c r="U73" i="2"/>
  <c r="J73" i="2"/>
  <c r="O73" i="2"/>
  <c r="AA73" i="2"/>
  <c r="AE73" i="2"/>
  <c r="T73" i="2"/>
  <c r="AH73" i="2" s="1"/>
  <c r="I73" i="2"/>
  <c r="N73" i="2"/>
  <c r="Z73" i="2"/>
  <c r="AD73" i="2"/>
  <c r="S73" i="2"/>
  <c r="AG73" i="2" s="1"/>
  <c r="H73" i="2"/>
  <c r="M73" i="2"/>
  <c r="Y73" i="2"/>
  <c r="AC73" i="2"/>
  <c r="R73" i="2"/>
  <c r="AF73" i="2" s="1"/>
  <c r="G73" i="2"/>
  <c r="L73" i="2"/>
  <c r="AB73" i="2"/>
  <c r="X72" i="2"/>
  <c r="U72" i="2"/>
  <c r="J72" i="2"/>
  <c r="O72" i="2"/>
  <c r="AA72" i="2"/>
  <c r="AE72" i="2"/>
  <c r="T72" i="2"/>
  <c r="AH72" i="2" s="1"/>
  <c r="I72" i="2"/>
  <c r="N72" i="2"/>
  <c r="Z72" i="2"/>
  <c r="AD72" i="2"/>
  <c r="S72" i="2"/>
  <c r="AG72" i="2" s="1"/>
  <c r="H72" i="2"/>
  <c r="M72" i="2"/>
  <c r="Y72" i="2"/>
  <c r="AC72" i="2"/>
  <c r="R72" i="2"/>
  <c r="AF72" i="2" s="1"/>
  <c r="G72" i="2"/>
  <c r="L72" i="2"/>
  <c r="AB72" i="2"/>
  <c r="X71" i="2"/>
  <c r="U71" i="2"/>
  <c r="J71" i="2"/>
  <c r="O71" i="2"/>
  <c r="AA71" i="2"/>
  <c r="AE71" i="2"/>
  <c r="T71" i="2"/>
  <c r="AH71" i="2"/>
  <c r="I71" i="2"/>
  <c r="N71" i="2"/>
  <c r="Z71" i="2"/>
  <c r="AD71" i="2"/>
  <c r="S71" i="2"/>
  <c r="AG71" i="2"/>
  <c r="H71" i="2"/>
  <c r="M71" i="2"/>
  <c r="Y71" i="2"/>
  <c r="AC71" i="2"/>
  <c r="R71" i="2"/>
  <c r="AF71" i="2"/>
  <c r="G71" i="2"/>
  <c r="L71" i="2"/>
  <c r="AB71" i="2"/>
  <c r="X70" i="2"/>
  <c r="U70" i="2"/>
  <c r="AI70" i="2" s="1"/>
  <c r="J70" i="2"/>
  <c r="O70" i="2"/>
  <c r="AA70" i="2"/>
  <c r="AE70" i="2"/>
  <c r="T70" i="2"/>
  <c r="AH70" i="2" s="1"/>
  <c r="I70" i="2"/>
  <c r="N70" i="2"/>
  <c r="Z70" i="2"/>
  <c r="AD70" i="2"/>
  <c r="S70" i="2"/>
  <c r="AG70" i="2"/>
  <c r="H70" i="2"/>
  <c r="M70" i="2"/>
  <c r="Y70" i="2"/>
  <c r="AC70" i="2"/>
  <c r="R70" i="2"/>
  <c r="AF70" i="2" s="1"/>
  <c r="G70" i="2"/>
  <c r="L70" i="2"/>
  <c r="AB70" i="2"/>
  <c r="X69" i="2"/>
  <c r="U69" i="2"/>
  <c r="AI69" i="2"/>
  <c r="J69" i="2"/>
  <c r="O69" i="2"/>
  <c r="AA69" i="2"/>
  <c r="AE69" i="2"/>
  <c r="T69" i="2"/>
  <c r="AH69" i="2"/>
  <c r="I69" i="2"/>
  <c r="N69" i="2"/>
  <c r="Z69" i="2"/>
  <c r="AD69" i="2"/>
  <c r="S69" i="2"/>
  <c r="AG69" i="2" s="1"/>
  <c r="H69" i="2"/>
  <c r="M69" i="2"/>
  <c r="Y69" i="2"/>
  <c r="AC69" i="2"/>
  <c r="R69" i="2"/>
  <c r="AF69" i="2"/>
  <c r="G69" i="2"/>
  <c r="L69" i="2"/>
  <c r="AB69" i="2"/>
  <c r="X68" i="2"/>
  <c r="U68" i="2"/>
  <c r="AI68" i="2" s="1"/>
  <c r="J68" i="2"/>
  <c r="O68" i="2"/>
  <c r="AA68" i="2"/>
  <c r="AE68" i="2"/>
  <c r="T68" i="2"/>
  <c r="AH68" i="2" s="1"/>
  <c r="I68" i="2"/>
  <c r="N68" i="2"/>
  <c r="Z68" i="2"/>
  <c r="AD68" i="2"/>
  <c r="S68" i="2"/>
  <c r="AG68" i="2" s="1"/>
  <c r="H68" i="2"/>
  <c r="M68" i="2"/>
  <c r="Y68" i="2"/>
  <c r="AC68" i="2"/>
  <c r="R68" i="2"/>
  <c r="AF68" i="2" s="1"/>
  <c r="G68" i="2"/>
  <c r="L68" i="2"/>
  <c r="AB68" i="2"/>
  <c r="X67" i="2"/>
  <c r="U67" i="2"/>
  <c r="AI67" i="2"/>
  <c r="J67" i="2"/>
  <c r="O67" i="2"/>
  <c r="AA67" i="2"/>
  <c r="AE67" i="2"/>
  <c r="T67" i="2"/>
  <c r="AH67" i="2"/>
  <c r="I67" i="2"/>
  <c r="N67" i="2"/>
  <c r="Z67" i="2"/>
  <c r="AD67" i="2"/>
  <c r="S67" i="2"/>
  <c r="AG67" i="2"/>
  <c r="H67" i="2"/>
  <c r="M67" i="2"/>
  <c r="Y67" i="2"/>
  <c r="AC67" i="2"/>
  <c r="R67" i="2"/>
  <c r="AF67" i="2" s="1"/>
  <c r="G67" i="2"/>
  <c r="L67" i="2"/>
  <c r="AB67" i="2"/>
  <c r="X66" i="2"/>
  <c r="U66" i="2"/>
  <c r="AI66" i="2"/>
  <c r="J66" i="2"/>
  <c r="O66" i="2"/>
  <c r="AA66" i="2"/>
  <c r="AE66" i="2"/>
  <c r="T66" i="2"/>
  <c r="AH66" i="2" s="1"/>
  <c r="I66" i="2"/>
  <c r="N66" i="2"/>
  <c r="Z66" i="2"/>
  <c r="AD66" i="2"/>
  <c r="S66" i="2"/>
  <c r="AG66" i="2" s="1"/>
  <c r="H66" i="2"/>
  <c r="M66" i="2"/>
  <c r="Y66" i="2"/>
  <c r="AC66" i="2"/>
  <c r="R66" i="2"/>
  <c r="AF66" i="2" s="1"/>
  <c r="G66" i="2"/>
  <c r="L66" i="2"/>
  <c r="AB66" i="2"/>
  <c r="X65" i="2"/>
  <c r="U65" i="2"/>
  <c r="J65" i="2"/>
  <c r="O65" i="2"/>
  <c r="AA65" i="2"/>
  <c r="AE65" i="2"/>
  <c r="T65" i="2"/>
  <c r="AH65" i="2"/>
  <c r="I65" i="2"/>
  <c r="N65" i="2"/>
  <c r="Z65" i="2"/>
  <c r="AD65" i="2"/>
  <c r="S65" i="2"/>
  <c r="AG65" i="2"/>
  <c r="H65" i="2"/>
  <c r="M65" i="2"/>
  <c r="Y65" i="2"/>
  <c r="AC65" i="2"/>
  <c r="R65" i="2"/>
  <c r="AF65" i="2"/>
  <c r="G65" i="2"/>
  <c r="L65" i="2"/>
  <c r="AB65" i="2"/>
  <c r="X64" i="2"/>
  <c r="U64" i="2"/>
  <c r="AI64" i="2" s="1"/>
  <c r="J64" i="2"/>
  <c r="O64" i="2"/>
  <c r="AA64" i="2"/>
  <c r="AE64" i="2"/>
  <c r="T64" i="2"/>
  <c r="AH64" i="2"/>
  <c r="I64" i="2"/>
  <c r="N64" i="2"/>
  <c r="Z64" i="2"/>
  <c r="AD64" i="2"/>
  <c r="S64" i="2"/>
  <c r="AG64" i="2" s="1"/>
  <c r="H64" i="2"/>
  <c r="M64" i="2"/>
  <c r="Y64" i="2"/>
  <c r="AC64" i="2"/>
  <c r="R64" i="2"/>
  <c r="AF64" i="2" s="1"/>
  <c r="G64" i="2"/>
  <c r="L64" i="2"/>
  <c r="AB64" i="2"/>
  <c r="X63" i="2"/>
  <c r="U63" i="2"/>
  <c r="AI63" i="2"/>
  <c r="J63" i="2"/>
  <c r="O63" i="2"/>
  <c r="AA63" i="2"/>
  <c r="AE63" i="2"/>
  <c r="T63" i="2"/>
  <c r="AH63" i="2" s="1"/>
  <c r="I63" i="2"/>
  <c r="N63" i="2"/>
  <c r="Z63" i="2"/>
  <c r="AD63" i="2"/>
  <c r="S63" i="2"/>
  <c r="AG63" i="2"/>
  <c r="H63" i="2"/>
  <c r="M63" i="2"/>
  <c r="Y63" i="2"/>
  <c r="AC63" i="2"/>
  <c r="R63" i="2"/>
  <c r="AF63" i="2"/>
  <c r="G63" i="2"/>
  <c r="L63" i="2"/>
  <c r="AB63" i="2"/>
  <c r="X62" i="2"/>
  <c r="U62" i="2"/>
  <c r="AI62" i="2" s="1"/>
  <c r="J62" i="2"/>
  <c r="O62" i="2"/>
  <c r="AA62" i="2"/>
  <c r="AE62" i="2"/>
  <c r="T62" i="2"/>
  <c r="AH62" i="2" s="1"/>
  <c r="I62" i="2"/>
  <c r="N62" i="2"/>
  <c r="Z62" i="2"/>
  <c r="AD62" i="2"/>
  <c r="S62" i="2"/>
  <c r="AG62" i="2"/>
  <c r="H62" i="2"/>
  <c r="M62" i="2"/>
  <c r="Y62" i="2"/>
  <c r="AC62" i="2"/>
  <c r="R62" i="2"/>
  <c r="AF62" i="2" s="1"/>
  <c r="G62" i="2"/>
  <c r="L62" i="2"/>
  <c r="AB62" i="2"/>
  <c r="X61" i="2"/>
  <c r="U61" i="2"/>
  <c r="AI61" i="2"/>
  <c r="J61" i="2"/>
  <c r="O61" i="2"/>
  <c r="AA61" i="2"/>
  <c r="AE61" i="2"/>
  <c r="T61" i="2"/>
  <c r="AH61" i="2"/>
  <c r="I61" i="2"/>
  <c r="N61" i="2"/>
  <c r="Z61" i="2"/>
  <c r="AD61" i="2"/>
  <c r="S61" i="2"/>
  <c r="AG61" i="2" s="1"/>
  <c r="H61" i="2"/>
  <c r="M61" i="2"/>
  <c r="Y61" i="2"/>
  <c r="AC61" i="2"/>
  <c r="R61" i="2"/>
  <c r="AF61" i="2"/>
  <c r="G61" i="2"/>
  <c r="L61" i="2"/>
  <c r="AB61" i="2"/>
  <c r="X60" i="2"/>
  <c r="U60" i="2"/>
  <c r="AI60" i="2" s="1"/>
  <c r="J60" i="2"/>
  <c r="O60" i="2"/>
  <c r="AA60" i="2"/>
  <c r="AE60" i="2"/>
  <c r="T60" i="2"/>
  <c r="AH60" i="2" s="1"/>
  <c r="I60" i="2"/>
  <c r="N60" i="2"/>
  <c r="Z60" i="2"/>
  <c r="AD60" i="2"/>
  <c r="S60" i="2"/>
  <c r="AG60" i="2" s="1"/>
  <c r="H60" i="2"/>
  <c r="M60" i="2"/>
  <c r="Y60" i="2"/>
  <c r="AC60" i="2"/>
  <c r="R60" i="2"/>
  <c r="AF60" i="2"/>
  <c r="G60" i="2"/>
  <c r="L60" i="2"/>
  <c r="AB60" i="2"/>
  <c r="X59" i="2"/>
  <c r="U59" i="2"/>
  <c r="AI59" i="2"/>
  <c r="J59" i="2"/>
  <c r="O59" i="2"/>
  <c r="AA59" i="2"/>
  <c r="AE59" i="2"/>
  <c r="T59" i="2"/>
  <c r="AH59" i="2"/>
  <c r="I59" i="2"/>
  <c r="N59" i="2"/>
  <c r="Z59" i="2"/>
  <c r="AD59" i="2"/>
  <c r="S59" i="2"/>
  <c r="AG59" i="2"/>
  <c r="H59" i="2"/>
  <c r="M59" i="2"/>
  <c r="Y59" i="2"/>
  <c r="AC59" i="2"/>
  <c r="R59" i="2"/>
  <c r="AF59" i="2" s="1"/>
  <c r="G59" i="2"/>
  <c r="L59" i="2"/>
  <c r="AB59" i="2"/>
  <c r="X58" i="2"/>
  <c r="U58" i="2"/>
  <c r="J58" i="2"/>
  <c r="O58" i="2"/>
  <c r="AA58" i="2"/>
  <c r="AE58" i="2"/>
  <c r="T58" i="2"/>
  <c r="AH58" i="2"/>
  <c r="I58" i="2"/>
  <c r="N58" i="2"/>
  <c r="Z58" i="2"/>
  <c r="AD58" i="2"/>
  <c r="S58" i="2"/>
  <c r="AG58" i="2"/>
  <c r="H58" i="2"/>
  <c r="M58" i="2"/>
  <c r="Y58" i="2"/>
  <c r="AC58" i="2"/>
  <c r="R58" i="2"/>
  <c r="AF58" i="2" s="1"/>
  <c r="G58" i="2"/>
  <c r="L58" i="2"/>
  <c r="AB58" i="2"/>
  <c r="X57" i="2"/>
  <c r="U57" i="2"/>
  <c r="AI57" i="2" s="1"/>
  <c r="J57" i="2"/>
  <c r="O57" i="2"/>
  <c r="AA57" i="2"/>
  <c r="AE57" i="2"/>
  <c r="T57" i="2"/>
  <c r="AH57" i="2"/>
  <c r="I57" i="2"/>
  <c r="N57" i="2"/>
  <c r="Z57" i="2"/>
  <c r="AD57" i="2"/>
  <c r="S57" i="2"/>
  <c r="AG57" i="2" s="1"/>
  <c r="H57" i="2"/>
  <c r="M57" i="2"/>
  <c r="Y57" i="2"/>
  <c r="AC57" i="2"/>
  <c r="R57" i="2"/>
  <c r="AF57" i="2"/>
  <c r="G57" i="2"/>
  <c r="L57" i="2"/>
  <c r="AB57" i="2"/>
  <c r="X56" i="2"/>
  <c r="U56" i="2"/>
  <c r="AI56" i="2"/>
  <c r="J56" i="2"/>
  <c r="O56" i="2"/>
  <c r="AA56" i="2"/>
  <c r="AE56" i="2"/>
  <c r="T56" i="2"/>
  <c r="AH56" i="2" s="1"/>
  <c r="I56" i="2"/>
  <c r="N56" i="2"/>
  <c r="Z56" i="2"/>
  <c r="AD56" i="2"/>
  <c r="S56" i="2"/>
  <c r="AG56" i="2" s="1"/>
  <c r="H56" i="2"/>
  <c r="M56" i="2"/>
  <c r="Y56" i="2"/>
  <c r="AC56" i="2"/>
  <c r="R56" i="2"/>
  <c r="AF56" i="2" s="1"/>
  <c r="G56" i="2"/>
  <c r="L56" i="2"/>
  <c r="AB56" i="2"/>
  <c r="X55" i="2"/>
  <c r="U55" i="2"/>
  <c r="AI55" i="2"/>
  <c r="J55" i="2"/>
  <c r="O55" i="2"/>
  <c r="AA55" i="2"/>
  <c r="AE55" i="2"/>
  <c r="T55" i="2"/>
  <c r="AH55" i="2"/>
  <c r="I55" i="2"/>
  <c r="N55" i="2"/>
  <c r="Z55" i="2"/>
  <c r="AD55" i="2"/>
  <c r="S55" i="2"/>
  <c r="AG55" i="2" s="1"/>
  <c r="H55" i="2"/>
  <c r="M55" i="2"/>
  <c r="Y55" i="2"/>
  <c r="AC55" i="2"/>
  <c r="R55" i="2"/>
  <c r="AF55" i="2"/>
  <c r="G55" i="2"/>
  <c r="L55" i="2"/>
  <c r="AB55" i="2"/>
  <c r="X54" i="2"/>
  <c r="U54" i="2"/>
  <c r="AI54" i="2"/>
  <c r="J54" i="2"/>
  <c r="O54" i="2"/>
  <c r="AA54" i="2"/>
  <c r="AE54" i="2"/>
  <c r="T54" i="2"/>
  <c r="AH54" i="2"/>
  <c r="I54" i="2"/>
  <c r="N54" i="2"/>
  <c r="Z54" i="2"/>
  <c r="AD54" i="2"/>
  <c r="S54" i="2"/>
  <c r="AG54" i="2" s="1"/>
  <c r="H54" i="2"/>
  <c r="M54" i="2"/>
  <c r="Y54" i="2"/>
  <c r="AC54" i="2"/>
  <c r="R54" i="2"/>
  <c r="AF54" i="2" s="1"/>
  <c r="G54" i="2"/>
  <c r="L54" i="2"/>
  <c r="AB54" i="2"/>
  <c r="X53" i="2"/>
  <c r="U53" i="2"/>
  <c r="AI53" i="2" s="1"/>
  <c r="J53" i="2"/>
  <c r="O53" i="2"/>
  <c r="AA53" i="2"/>
  <c r="AE53" i="2"/>
  <c r="T53" i="2"/>
  <c r="AH53" i="2" s="1"/>
  <c r="I53" i="2"/>
  <c r="N53" i="2"/>
  <c r="Z53" i="2"/>
  <c r="AD53" i="2"/>
  <c r="S53" i="2"/>
  <c r="AG53" i="2" s="1"/>
  <c r="H53" i="2"/>
  <c r="M53" i="2"/>
  <c r="Y53" i="2"/>
  <c r="AC53" i="2"/>
  <c r="R53" i="2"/>
  <c r="AF53" i="2"/>
  <c r="G53" i="2"/>
  <c r="L53" i="2"/>
  <c r="AB53" i="2"/>
  <c r="X52" i="2"/>
  <c r="U52" i="2"/>
  <c r="AI52" i="2" s="1"/>
  <c r="J52" i="2"/>
  <c r="O52" i="2"/>
  <c r="AA52" i="2"/>
  <c r="AE52" i="2"/>
  <c r="T52" i="2"/>
  <c r="AH52" i="2"/>
  <c r="I52" i="2"/>
  <c r="N52" i="2"/>
  <c r="Z52" i="2"/>
  <c r="AD52" i="2"/>
  <c r="S52" i="2"/>
  <c r="AG52" i="2"/>
  <c r="H52" i="2"/>
  <c r="M52" i="2"/>
  <c r="Y52" i="2"/>
  <c r="AC52" i="2"/>
  <c r="R52" i="2"/>
  <c r="AF52" i="2" s="1"/>
  <c r="G52" i="2"/>
  <c r="L52" i="2"/>
  <c r="AB52" i="2"/>
  <c r="X51" i="2"/>
  <c r="U51" i="2"/>
  <c r="AI51" i="2" s="1"/>
  <c r="J51" i="2"/>
  <c r="O51" i="2"/>
  <c r="AA51" i="2"/>
  <c r="AE51" i="2"/>
  <c r="T51" i="2"/>
  <c r="AH51" i="2" s="1"/>
  <c r="I51" i="2"/>
  <c r="N51" i="2"/>
  <c r="Z51" i="2"/>
  <c r="AD51" i="2"/>
  <c r="S51" i="2"/>
  <c r="AG51" i="2"/>
  <c r="H51" i="2"/>
  <c r="M51" i="2"/>
  <c r="Y51" i="2"/>
  <c r="AC51" i="2"/>
  <c r="R51" i="2"/>
  <c r="AF51" i="2" s="1"/>
  <c r="G51" i="2"/>
  <c r="L51" i="2"/>
  <c r="AB51" i="2"/>
  <c r="X50" i="2"/>
  <c r="U50" i="2"/>
  <c r="AI50" i="2"/>
  <c r="J50" i="2"/>
  <c r="O50" i="2"/>
  <c r="AA50" i="2"/>
  <c r="AE50" i="2"/>
  <c r="T50" i="2"/>
  <c r="AH50" i="2" s="1"/>
  <c r="I50" i="2"/>
  <c r="N50" i="2"/>
  <c r="Z50" i="2"/>
  <c r="AD50" i="2"/>
  <c r="S50" i="2"/>
  <c r="AG50" i="2"/>
  <c r="H50" i="2"/>
  <c r="M50" i="2"/>
  <c r="Y50" i="2"/>
  <c r="AC50" i="2"/>
  <c r="R50" i="2"/>
  <c r="AF50" i="2" s="1"/>
  <c r="G50" i="2"/>
  <c r="L50" i="2"/>
  <c r="AB50" i="2"/>
  <c r="X49" i="2"/>
  <c r="U49" i="2"/>
  <c r="AI49" i="2"/>
  <c r="J49" i="2"/>
  <c r="O49" i="2"/>
  <c r="AA49" i="2"/>
  <c r="AE49" i="2"/>
  <c r="T49" i="2"/>
  <c r="AH49" i="2" s="1"/>
  <c r="I49" i="2"/>
  <c r="N49" i="2"/>
  <c r="Z49" i="2"/>
  <c r="AD49" i="2"/>
  <c r="S49" i="2"/>
  <c r="AG49" i="2"/>
  <c r="H49" i="2"/>
  <c r="M49" i="2"/>
  <c r="Y49" i="2"/>
  <c r="AC49" i="2"/>
  <c r="R49" i="2"/>
  <c r="AF49" i="2"/>
  <c r="G49" i="2"/>
  <c r="L49" i="2"/>
  <c r="AB49" i="2"/>
  <c r="X48" i="2"/>
  <c r="U48" i="2"/>
  <c r="AI48" i="2"/>
  <c r="J48" i="2"/>
  <c r="O48" i="2"/>
  <c r="AA48" i="2"/>
  <c r="AE48" i="2"/>
  <c r="T48" i="2"/>
  <c r="AH48" i="2" s="1"/>
  <c r="I48" i="2"/>
  <c r="N48" i="2"/>
  <c r="Z48" i="2"/>
  <c r="AD48" i="2"/>
  <c r="S48" i="2"/>
  <c r="AG48" i="2" s="1"/>
  <c r="H48" i="2"/>
  <c r="M48" i="2"/>
  <c r="Y48" i="2"/>
  <c r="AC48" i="2"/>
  <c r="R48" i="2"/>
  <c r="AF48" i="2"/>
  <c r="G48" i="2"/>
  <c r="L48" i="2"/>
  <c r="AB48" i="2"/>
  <c r="X47" i="2"/>
  <c r="U47" i="2"/>
  <c r="AI47" i="2"/>
  <c r="J47" i="2"/>
  <c r="O47" i="2"/>
  <c r="AA47" i="2"/>
  <c r="AE47" i="2"/>
  <c r="T47" i="2"/>
  <c r="AH47" i="2"/>
  <c r="I47" i="2"/>
  <c r="N47" i="2"/>
  <c r="Z47" i="2"/>
  <c r="AD47" i="2"/>
  <c r="S47" i="2"/>
  <c r="AG47" i="2" s="1"/>
  <c r="H47" i="2"/>
  <c r="M47" i="2"/>
  <c r="Y47" i="2"/>
  <c r="AC47" i="2"/>
  <c r="R47" i="2"/>
  <c r="AF47" i="2"/>
  <c r="G47" i="2"/>
  <c r="L47" i="2"/>
  <c r="AB47" i="2"/>
  <c r="X46" i="2"/>
  <c r="U46" i="2"/>
  <c r="J46" i="2"/>
  <c r="O46" i="2"/>
  <c r="AA46" i="2"/>
  <c r="AE46" i="2"/>
  <c r="T46" i="2"/>
  <c r="AH46" i="2"/>
  <c r="I46" i="2"/>
  <c r="N46" i="2"/>
  <c r="Z46" i="2"/>
  <c r="AD46" i="2"/>
  <c r="S46" i="2"/>
  <c r="AG46" i="2" s="1"/>
  <c r="H46" i="2"/>
  <c r="M46" i="2"/>
  <c r="Y46" i="2"/>
  <c r="AC46" i="2"/>
  <c r="R46" i="2"/>
  <c r="AF46" i="2"/>
  <c r="G46" i="2"/>
  <c r="L46" i="2"/>
  <c r="AB46" i="2"/>
  <c r="X45" i="2"/>
  <c r="U45" i="2"/>
  <c r="AI45" i="2" s="1"/>
  <c r="J45" i="2"/>
  <c r="O45" i="2"/>
  <c r="AA45" i="2"/>
  <c r="AE45" i="2"/>
  <c r="T45" i="2"/>
  <c r="AH45" i="2"/>
  <c r="I45" i="2"/>
  <c r="N45" i="2"/>
  <c r="Z45" i="2"/>
  <c r="AD45" i="2"/>
  <c r="S45" i="2"/>
  <c r="AG45" i="2" s="1"/>
  <c r="H45" i="2"/>
  <c r="M45" i="2"/>
  <c r="Y45" i="2"/>
  <c r="AC45" i="2"/>
  <c r="R45" i="2"/>
  <c r="AF45" i="2" s="1"/>
  <c r="G45" i="2"/>
  <c r="L45" i="2"/>
  <c r="AB45" i="2"/>
  <c r="X44" i="2"/>
  <c r="U44" i="2"/>
  <c r="AI44" i="2" s="1"/>
  <c r="J44" i="2"/>
  <c r="O44" i="2"/>
  <c r="AA44" i="2"/>
  <c r="AE44" i="2"/>
  <c r="T44" i="2"/>
  <c r="AH44" i="2"/>
  <c r="I44" i="2"/>
  <c r="N44" i="2"/>
  <c r="Z44" i="2"/>
  <c r="AD44" i="2"/>
  <c r="S44" i="2"/>
  <c r="AG44" i="2"/>
  <c r="H44" i="2"/>
  <c r="M44" i="2"/>
  <c r="Y44" i="2"/>
  <c r="AC44" i="2"/>
  <c r="R44" i="2"/>
  <c r="AF44" i="2" s="1"/>
  <c r="G44" i="2"/>
  <c r="L44" i="2"/>
  <c r="AB44" i="2"/>
  <c r="X43" i="2"/>
  <c r="U43" i="2"/>
  <c r="AI43" i="2" s="1"/>
  <c r="J43" i="2"/>
  <c r="O43" i="2"/>
  <c r="AA43" i="2"/>
  <c r="AE43" i="2"/>
  <c r="T43" i="2"/>
  <c r="AH43" i="2" s="1"/>
  <c r="I43" i="2"/>
  <c r="N43" i="2"/>
  <c r="Z43" i="2"/>
  <c r="AD43" i="2"/>
  <c r="S43" i="2"/>
  <c r="AG43" i="2"/>
  <c r="H43" i="2"/>
  <c r="M43" i="2"/>
  <c r="Y43" i="2"/>
  <c r="AC43" i="2"/>
  <c r="R43" i="2"/>
  <c r="AF43" i="2" s="1"/>
  <c r="G43" i="2"/>
  <c r="L43" i="2"/>
  <c r="AB43" i="2"/>
  <c r="X42" i="2"/>
  <c r="U42" i="2"/>
  <c r="AI42" i="2"/>
  <c r="J42" i="2"/>
  <c r="O42" i="2"/>
  <c r="AA42" i="2"/>
  <c r="AE42" i="2"/>
  <c r="T42" i="2"/>
  <c r="AH42" i="2" s="1"/>
  <c r="I42" i="2"/>
  <c r="N42" i="2"/>
  <c r="Z42" i="2"/>
  <c r="AD42" i="2"/>
  <c r="S42" i="2"/>
  <c r="AG42" i="2"/>
  <c r="H42" i="2"/>
  <c r="M42" i="2"/>
  <c r="Y42" i="2"/>
  <c r="AC42" i="2"/>
  <c r="R42" i="2"/>
  <c r="AF42" i="2" s="1"/>
  <c r="G42" i="2"/>
  <c r="L42" i="2"/>
  <c r="AB42" i="2"/>
  <c r="X41" i="2"/>
  <c r="U41" i="2"/>
  <c r="AI41" i="2"/>
  <c r="J41" i="2"/>
  <c r="O41" i="2"/>
  <c r="AA41" i="2"/>
  <c r="AE41" i="2"/>
  <c r="T41" i="2"/>
  <c r="AH41" i="2" s="1"/>
  <c r="I41" i="2"/>
  <c r="N41" i="2"/>
  <c r="Z41" i="2"/>
  <c r="AD41" i="2"/>
  <c r="S41" i="2"/>
  <c r="AG41" i="2"/>
  <c r="H41" i="2"/>
  <c r="M41" i="2"/>
  <c r="Y41" i="2"/>
  <c r="AC41" i="2"/>
  <c r="R41" i="2"/>
  <c r="AF41" i="2"/>
  <c r="G41" i="2"/>
  <c r="L41" i="2"/>
  <c r="AB41" i="2"/>
  <c r="X40" i="2"/>
  <c r="U40" i="2"/>
  <c r="AI40" i="2"/>
  <c r="J40" i="2"/>
  <c r="O40" i="2"/>
  <c r="AA40" i="2"/>
  <c r="AE40" i="2"/>
  <c r="T40" i="2"/>
  <c r="AH40" i="2" s="1"/>
  <c r="I40" i="2"/>
  <c r="N40" i="2"/>
  <c r="Z40" i="2"/>
  <c r="AD40" i="2"/>
  <c r="S40" i="2"/>
  <c r="AG40" i="2" s="1"/>
  <c r="H40" i="2"/>
  <c r="M40" i="2"/>
  <c r="Y40" i="2"/>
  <c r="AC40" i="2"/>
  <c r="R40" i="2"/>
  <c r="AF40" i="2"/>
  <c r="G40" i="2"/>
  <c r="L40" i="2"/>
  <c r="AB40" i="2"/>
  <c r="X39" i="2"/>
  <c r="U39" i="2"/>
  <c r="AI39" i="2" s="1"/>
  <c r="J39" i="2"/>
  <c r="O39" i="2"/>
  <c r="AA39" i="2"/>
  <c r="AE39" i="2"/>
  <c r="T39" i="2"/>
  <c r="AH39" i="2"/>
  <c r="I39" i="2"/>
  <c r="N39" i="2"/>
  <c r="Z39" i="2"/>
  <c r="AD39" i="2"/>
  <c r="S39" i="2"/>
  <c r="AG39" i="2"/>
  <c r="H39" i="2"/>
  <c r="M39" i="2"/>
  <c r="Y39" i="2"/>
  <c r="AC39" i="2"/>
  <c r="R39" i="2"/>
  <c r="AF39" i="2" s="1"/>
  <c r="G39" i="2"/>
  <c r="L39" i="2"/>
  <c r="AB39" i="2"/>
  <c r="X38" i="2"/>
  <c r="U38" i="2"/>
  <c r="AI38" i="2"/>
  <c r="J38" i="2"/>
  <c r="O38" i="2"/>
  <c r="AA38" i="2"/>
  <c r="AE38" i="2"/>
  <c r="T38" i="2"/>
  <c r="AH38" i="2" s="1"/>
  <c r="I38" i="2"/>
  <c r="N38" i="2"/>
  <c r="Z38" i="2"/>
  <c r="AD38" i="2"/>
  <c r="S38" i="2"/>
  <c r="AG38" i="2" s="1"/>
  <c r="H38" i="2"/>
  <c r="M38" i="2"/>
  <c r="Y38" i="2"/>
  <c r="AC38" i="2"/>
  <c r="R38" i="2"/>
  <c r="AF38" i="2"/>
  <c r="G38" i="2"/>
  <c r="L38" i="2"/>
  <c r="AB38" i="2"/>
  <c r="X37" i="2"/>
  <c r="U37" i="2"/>
  <c r="AI37" i="2" s="1"/>
  <c r="J37" i="2"/>
  <c r="O37" i="2"/>
  <c r="AA37" i="2"/>
  <c r="AE37" i="2"/>
  <c r="T37" i="2"/>
  <c r="AH37" i="2"/>
  <c r="I37" i="2"/>
  <c r="N37" i="2"/>
  <c r="Z37" i="2"/>
  <c r="AD37" i="2"/>
  <c r="S37" i="2"/>
  <c r="AG37" i="2"/>
  <c r="H37" i="2"/>
  <c r="M37" i="2"/>
  <c r="Y37" i="2"/>
  <c r="AC37" i="2"/>
  <c r="R37" i="2"/>
  <c r="AF37" i="2" s="1"/>
  <c r="G37" i="2"/>
  <c r="L37" i="2"/>
  <c r="AB37" i="2"/>
  <c r="X36" i="2"/>
  <c r="U36" i="2"/>
  <c r="AI36" i="2"/>
  <c r="J36" i="2"/>
  <c r="O36" i="2"/>
  <c r="AA36" i="2"/>
  <c r="AE36" i="2"/>
  <c r="T36" i="2"/>
  <c r="AH36" i="2" s="1"/>
  <c r="I36" i="2"/>
  <c r="N36" i="2"/>
  <c r="Z36" i="2"/>
  <c r="AD36" i="2"/>
  <c r="S36" i="2"/>
  <c r="AG36" i="2" s="1"/>
  <c r="H36" i="2"/>
  <c r="M36" i="2"/>
  <c r="Y36" i="2"/>
  <c r="AC36" i="2"/>
  <c r="R36" i="2"/>
  <c r="AF36" i="2"/>
  <c r="G36" i="2"/>
  <c r="L36" i="2"/>
  <c r="AB36" i="2"/>
  <c r="X35" i="2"/>
  <c r="U35" i="2"/>
  <c r="AI35" i="2" s="1"/>
  <c r="J35" i="2"/>
  <c r="O35" i="2"/>
  <c r="AA35" i="2"/>
  <c r="AE35" i="2"/>
  <c r="T35" i="2"/>
  <c r="AH35" i="2"/>
  <c r="I35" i="2"/>
  <c r="N35" i="2"/>
  <c r="Z35" i="2"/>
  <c r="AD35" i="2"/>
  <c r="S35" i="2"/>
  <c r="AG35" i="2"/>
  <c r="H35" i="2"/>
  <c r="M35" i="2"/>
  <c r="Y35" i="2"/>
  <c r="AC35" i="2"/>
  <c r="R35" i="2"/>
  <c r="AF35" i="2" s="1"/>
  <c r="G35" i="2"/>
  <c r="L35" i="2"/>
  <c r="AB35" i="2"/>
  <c r="X34" i="2"/>
  <c r="U34" i="2"/>
  <c r="AI34" i="2"/>
  <c r="J34" i="2"/>
  <c r="O34" i="2"/>
  <c r="AA34" i="2"/>
  <c r="AE34" i="2"/>
  <c r="T34" i="2"/>
  <c r="AH34" i="2" s="1"/>
  <c r="I34" i="2"/>
  <c r="N34" i="2"/>
  <c r="Z34" i="2"/>
  <c r="AD34" i="2"/>
  <c r="S34" i="2"/>
  <c r="AG34" i="2" s="1"/>
  <c r="H34" i="2"/>
  <c r="M34" i="2"/>
  <c r="Y34" i="2"/>
  <c r="AC34" i="2"/>
  <c r="R34" i="2"/>
  <c r="AF34" i="2"/>
  <c r="G34" i="2"/>
  <c r="L34" i="2"/>
  <c r="AB34" i="2"/>
  <c r="X33" i="2"/>
  <c r="U33" i="2"/>
  <c r="AI33" i="2" s="1"/>
  <c r="J33" i="2"/>
  <c r="O33" i="2"/>
  <c r="AA33" i="2"/>
  <c r="AE33" i="2"/>
  <c r="T33" i="2"/>
  <c r="AH33" i="2"/>
  <c r="I33" i="2"/>
  <c r="N33" i="2"/>
  <c r="Z33" i="2"/>
  <c r="AD33" i="2"/>
  <c r="S33" i="2"/>
  <c r="AG33" i="2"/>
  <c r="H33" i="2"/>
  <c r="M33" i="2"/>
  <c r="Y33" i="2"/>
  <c r="AC33" i="2"/>
  <c r="R33" i="2"/>
  <c r="AF33" i="2" s="1"/>
  <c r="G33" i="2"/>
  <c r="L33" i="2"/>
  <c r="AB33" i="2"/>
  <c r="X32" i="2"/>
  <c r="U32" i="2"/>
  <c r="AI32" i="2" s="1"/>
  <c r="J32" i="2"/>
  <c r="O32" i="2"/>
  <c r="AA32" i="2"/>
  <c r="AE32" i="2"/>
  <c r="T32" i="2"/>
  <c r="AH32" i="2" s="1"/>
  <c r="I32" i="2"/>
  <c r="N32" i="2"/>
  <c r="Z32" i="2"/>
  <c r="AD32" i="2"/>
  <c r="S32" i="2"/>
  <c r="AG32" i="2" s="1"/>
  <c r="H32" i="2"/>
  <c r="M32" i="2"/>
  <c r="Y32" i="2"/>
  <c r="AC32" i="2"/>
  <c r="R32" i="2"/>
  <c r="AF32" i="2" s="1"/>
  <c r="G32" i="2"/>
  <c r="L32" i="2"/>
  <c r="AB32" i="2"/>
  <c r="X31" i="2"/>
  <c r="U31" i="2"/>
  <c r="AI31" i="2" s="1"/>
  <c r="J31" i="2"/>
  <c r="O31" i="2"/>
  <c r="AA31" i="2"/>
  <c r="AE31" i="2"/>
  <c r="T31" i="2"/>
  <c r="AH31" i="2" s="1"/>
  <c r="I31" i="2"/>
  <c r="N31" i="2"/>
  <c r="Z31" i="2"/>
  <c r="AD31" i="2"/>
  <c r="S31" i="2"/>
  <c r="AG31" i="2" s="1"/>
  <c r="H31" i="2"/>
  <c r="M31" i="2"/>
  <c r="Y31" i="2"/>
  <c r="AC31" i="2"/>
  <c r="R31" i="2"/>
  <c r="AF31" i="2" s="1"/>
  <c r="G31" i="2"/>
  <c r="L31" i="2"/>
  <c r="AB31" i="2"/>
  <c r="X30" i="2"/>
  <c r="U30" i="2"/>
  <c r="AI30" i="2" s="1"/>
  <c r="J30" i="2"/>
  <c r="O30" i="2"/>
  <c r="AA30" i="2"/>
  <c r="AE30" i="2"/>
  <c r="T30" i="2"/>
  <c r="AH30" i="2" s="1"/>
  <c r="I30" i="2"/>
  <c r="N30" i="2"/>
  <c r="Z30" i="2"/>
  <c r="AD30" i="2"/>
  <c r="S30" i="2"/>
  <c r="AG30" i="2" s="1"/>
  <c r="H30" i="2"/>
  <c r="M30" i="2"/>
  <c r="Y30" i="2"/>
  <c r="AC30" i="2"/>
  <c r="R30" i="2"/>
  <c r="AF30" i="2" s="1"/>
  <c r="G30" i="2"/>
  <c r="L30" i="2"/>
  <c r="AB30" i="2"/>
  <c r="X29" i="2"/>
  <c r="U29" i="2"/>
  <c r="AI29" i="2" s="1"/>
  <c r="J29" i="2"/>
  <c r="O29" i="2"/>
  <c r="AA29" i="2"/>
  <c r="AE29" i="2"/>
  <c r="T29" i="2"/>
  <c r="AH29" i="2" s="1"/>
  <c r="I29" i="2"/>
  <c r="N29" i="2"/>
  <c r="Z29" i="2"/>
  <c r="AD29" i="2"/>
  <c r="S29" i="2"/>
  <c r="AG29" i="2" s="1"/>
  <c r="H29" i="2"/>
  <c r="M29" i="2"/>
  <c r="Y29" i="2"/>
  <c r="AC29" i="2"/>
  <c r="R29" i="2"/>
  <c r="AF29" i="2" s="1"/>
  <c r="G29" i="2"/>
  <c r="L29" i="2"/>
  <c r="AB29" i="2"/>
  <c r="X28" i="2"/>
  <c r="U28" i="2"/>
  <c r="AI28" i="2" s="1"/>
  <c r="J28" i="2"/>
  <c r="O28" i="2"/>
  <c r="AA28" i="2"/>
  <c r="AE28" i="2"/>
  <c r="T28" i="2"/>
  <c r="AH28" i="2" s="1"/>
  <c r="I28" i="2"/>
  <c r="N28" i="2"/>
  <c r="Z28" i="2"/>
  <c r="AD28" i="2"/>
  <c r="S28" i="2"/>
  <c r="AG28" i="2" s="1"/>
  <c r="H28" i="2"/>
  <c r="M28" i="2"/>
  <c r="Y28" i="2"/>
  <c r="AC28" i="2"/>
  <c r="R28" i="2"/>
  <c r="AF28" i="2" s="1"/>
  <c r="G28" i="2"/>
  <c r="L28" i="2"/>
  <c r="AB28" i="2"/>
  <c r="X27" i="2"/>
  <c r="U27" i="2"/>
  <c r="AI27" i="2" s="1"/>
  <c r="J27" i="2"/>
  <c r="O27" i="2"/>
  <c r="AA27" i="2"/>
  <c r="AE27" i="2"/>
  <c r="T27" i="2"/>
  <c r="AH27" i="2" s="1"/>
  <c r="I27" i="2"/>
  <c r="N27" i="2"/>
  <c r="Z27" i="2"/>
  <c r="AD27" i="2"/>
  <c r="S27" i="2"/>
  <c r="AG27" i="2" s="1"/>
  <c r="H27" i="2"/>
  <c r="M27" i="2"/>
  <c r="Y27" i="2"/>
  <c r="AC27" i="2"/>
  <c r="R27" i="2"/>
  <c r="AF27" i="2" s="1"/>
  <c r="G27" i="2"/>
  <c r="L27" i="2"/>
  <c r="AB27" i="2"/>
  <c r="X26" i="2"/>
  <c r="U26" i="2"/>
  <c r="AI26" i="2" s="1"/>
  <c r="J26" i="2"/>
  <c r="O26" i="2"/>
  <c r="AA26" i="2"/>
  <c r="AE26" i="2"/>
  <c r="T26" i="2"/>
  <c r="AH26" i="2" s="1"/>
  <c r="I26" i="2"/>
  <c r="N26" i="2"/>
  <c r="Z26" i="2"/>
  <c r="AD26" i="2"/>
  <c r="S26" i="2"/>
  <c r="AG26" i="2" s="1"/>
  <c r="H26" i="2"/>
  <c r="M26" i="2"/>
  <c r="Y26" i="2"/>
  <c r="AC26" i="2"/>
  <c r="R26" i="2"/>
  <c r="AF26" i="2" s="1"/>
  <c r="G26" i="2"/>
  <c r="L26" i="2"/>
  <c r="AB26" i="2"/>
  <c r="X25" i="2"/>
  <c r="U25" i="2"/>
  <c r="AI25" i="2" s="1"/>
  <c r="J25" i="2"/>
  <c r="O25" i="2"/>
  <c r="AA25" i="2"/>
  <c r="AE25" i="2"/>
  <c r="T25" i="2"/>
  <c r="AH25" i="2" s="1"/>
  <c r="I25" i="2"/>
  <c r="N25" i="2"/>
  <c r="Z25" i="2"/>
  <c r="AD25" i="2"/>
  <c r="S25" i="2"/>
  <c r="AG25" i="2" s="1"/>
  <c r="H25" i="2"/>
  <c r="M25" i="2"/>
  <c r="Y25" i="2"/>
  <c r="AC25" i="2"/>
  <c r="R25" i="2"/>
  <c r="AF25" i="2" s="1"/>
  <c r="G25" i="2"/>
  <c r="L25" i="2"/>
  <c r="AB25" i="2"/>
  <c r="X24" i="2"/>
  <c r="U24" i="2"/>
  <c r="AI24" i="2" s="1"/>
  <c r="J24" i="2"/>
  <c r="O24" i="2"/>
  <c r="AA24" i="2"/>
  <c r="AE24" i="2"/>
  <c r="T24" i="2"/>
  <c r="AH24" i="2" s="1"/>
  <c r="I24" i="2"/>
  <c r="N24" i="2"/>
  <c r="Z24" i="2"/>
  <c r="AD24" i="2"/>
  <c r="S24" i="2"/>
  <c r="AG24" i="2" s="1"/>
  <c r="H24" i="2"/>
  <c r="M24" i="2"/>
  <c r="Y24" i="2"/>
  <c r="AC24" i="2"/>
  <c r="R24" i="2"/>
  <c r="AF24" i="2" s="1"/>
  <c r="G24" i="2"/>
  <c r="L24" i="2"/>
  <c r="AB24" i="2"/>
  <c r="X23" i="2"/>
  <c r="U23" i="2"/>
  <c r="AI23" i="2" s="1"/>
  <c r="J23" i="2"/>
  <c r="O23" i="2"/>
  <c r="AA23" i="2"/>
  <c r="AE23" i="2"/>
  <c r="T23" i="2"/>
  <c r="AH23" i="2" s="1"/>
  <c r="I23" i="2"/>
  <c r="N23" i="2"/>
  <c r="Z23" i="2"/>
  <c r="AD23" i="2"/>
  <c r="S23" i="2"/>
  <c r="AG23" i="2" s="1"/>
  <c r="H23" i="2"/>
  <c r="M23" i="2"/>
  <c r="Y23" i="2"/>
  <c r="AC23" i="2"/>
  <c r="R23" i="2"/>
  <c r="AF23" i="2" s="1"/>
  <c r="G23" i="2"/>
  <c r="L23" i="2"/>
  <c r="AB23" i="2"/>
  <c r="X22" i="2"/>
  <c r="U22" i="2"/>
  <c r="AI22" i="2" s="1"/>
  <c r="J22" i="2"/>
  <c r="O22" i="2"/>
  <c r="AA22" i="2"/>
  <c r="AE22" i="2"/>
  <c r="T22" i="2"/>
  <c r="AH22" i="2" s="1"/>
  <c r="I22" i="2"/>
  <c r="N22" i="2"/>
  <c r="Z22" i="2"/>
  <c r="AD22" i="2"/>
  <c r="S22" i="2"/>
  <c r="AG22" i="2" s="1"/>
  <c r="H22" i="2"/>
  <c r="M22" i="2"/>
  <c r="Y22" i="2"/>
  <c r="AC22" i="2"/>
  <c r="R22" i="2"/>
  <c r="AF22" i="2" s="1"/>
  <c r="G22" i="2"/>
  <c r="L22" i="2"/>
  <c r="AB22" i="2"/>
  <c r="X21" i="2"/>
  <c r="U21" i="2"/>
  <c r="AI21" i="2" s="1"/>
  <c r="J21" i="2"/>
  <c r="O21" i="2"/>
  <c r="AA21" i="2"/>
  <c r="AE21" i="2"/>
  <c r="T21" i="2"/>
  <c r="AH21" i="2" s="1"/>
  <c r="I21" i="2"/>
  <c r="N21" i="2"/>
  <c r="Z21" i="2"/>
  <c r="AD21" i="2"/>
  <c r="S21" i="2"/>
  <c r="AG21" i="2" s="1"/>
  <c r="H21" i="2"/>
  <c r="M21" i="2"/>
  <c r="Y21" i="2"/>
  <c r="AC21" i="2"/>
  <c r="R21" i="2"/>
  <c r="AF21" i="2" s="1"/>
  <c r="G21" i="2"/>
  <c r="L21" i="2"/>
  <c r="AB21" i="2"/>
  <c r="X20" i="2"/>
  <c r="U20" i="2"/>
  <c r="AI20" i="2" s="1"/>
  <c r="J20" i="2"/>
  <c r="O20" i="2"/>
  <c r="AA20" i="2"/>
  <c r="AE20" i="2"/>
  <c r="T20" i="2"/>
  <c r="AH20" i="2" s="1"/>
  <c r="I20" i="2"/>
  <c r="N20" i="2"/>
  <c r="Z20" i="2"/>
  <c r="AD20" i="2"/>
  <c r="S20" i="2"/>
  <c r="AG20" i="2" s="1"/>
  <c r="H20" i="2"/>
  <c r="M20" i="2"/>
  <c r="Y20" i="2"/>
  <c r="AC20" i="2"/>
  <c r="R20" i="2"/>
  <c r="AF20" i="2" s="1"/>
  <c r="G20" i="2"/>
  <c r="L20" i="2"/>
  <c r="AB20" i="2"/>
  <c r="X19" i="2"/>
  <c r="U19" i="2"/>
  <c r="AI19" i="2" s="1"/>
  <c r="J19" i="2"/>
  <c r="O19" i="2"/>
  <c r="AA19" i="2"/>
  <c r="AE19" i="2"/>
  <c r="T19" i="2"/>
  <c r="AH19" i="2" s="1"/>
  <c r="I19" i="2"/>
  <c r="N19" i="2"/>
  <c r="Z19" i="2"/>
  <c r="AD19" i="2"/>
  <c r="S19" i="2"/>
  <c r="AG19" i="2" s="1"/>
  <c r="H19" i="2"/>
  <c r="M19" i="2"/>
  <c r="Y19" i="2"/>
  <c r="K1" i="2" s="1"/>
  <c r="D5" i="1" s="1"/>
  <c r="AC19" i="2"/>
  <c r="R19" i="2"/>
  <c r="AF19" i="2" s="1"/>
  <c r="G19" i="2"/>
  <c r="L19" i="2"/>
  <c r="AB19" i="2"/>
  <c r="X18" i="2"/>
  <c r="U18" i="2"/>
  <c r="AI18" i="2" s="1"/>
  <c r="J18" i="2"/>
  <c r="O18" i="2"/>
  <c r="AA18" i="2"/>
  <c r="AE18" i="2"/>
  <c r="T18" i="2"/>
  <c r="AH18" i="2" s="1"/>
  <c r="I18" i="2"/>
  <c r="N18" i="2"/>
  <c r="Z18" i="2"/>
  <c r="AD18" i="2"/>
  <c r="S18" i="2"/>
  <c r="AG18" i="2" s="1"/>
  <c r="H18" i="2"/>
  <c r="M18" i="2"/>
  <c r="Y18" i="2"/>
  <c r="AC18" i="2"/>
  <c r="R18" i="2"/>
  <c r="AF18" i="2" s="1"/>
  <c r="G18" i="2"/>
  <c r="L18" i="2"/>
  <c r="AB18" i="2"/>
  <c r="X17" i="2"/>
  <c r="U17" i="2"/>
  <c r="AI17" i="2" s="1"/>
  <c r="J17" i="2"/>
  <c r="O17" i="2"/>
  <c r="AA17" i="2"/>
  <c r="AE17" i="2"/>
  <c r="T17" i="2"/>
  <c r="AH17" i="2" s="1"/>
  <c r="I17" i="2"/>
  <c r="N17" i="2"/>
  <c r="Z17" i="2"/>
  <c r="AD17" i="2"/>
  <c r="S17" i="2"/>
  <c r="AG17" i="2" s="1"/>
  <c r="H17" i="2"/>
  <c r="M17" i="2"/>
  <c r="Y17" i="2"/>
  <c r="AC17" i="2"/>
  <c r="R17" i="2"/>
  <c r="AF17" i="2" s="1"/>
  <c r="G17" i="2"/>
  <c r="L17" i="2"/>
  <c r="AB17" i="2"/>
  <c r="X16" i="2"/>
  <c r="U16" i="2"/>
  <c r="AI16" i="2" s="1"/>
  <c r="J16" i="2"/>
  <c r="O16" i="2"/>
  <c r="AA16" i="2"/>
  <c r="AE16" i="2"/>
  <c r="T16" i="2"/>
  <c r="AH16" i="2" s="1"/>
  <c r="I16" i="2"/>
  <c r="N16" i="2"/>
  <c r="Z16" i="2"/>
  <c r="AD16" i="2"/>
  <c r="S16" i="2"/>
  <c r="AG16" i="2" s="1"/>
  <c r="H16" i="2"/>
  <c r="M16" i="2"/>
  <c r="Y16" i="2"/>
  <c r="AC16" i="2"/>
  <c r="R16" i="2"/>
  <c r="AF16" i="2" s="1"/>
  <c r="G16" i="2"/>
  <c r="L16" i="2"/>
  <c r="AB16" i="2"/>
  <c r="X15" i="2"/>
  <c r="U15" i="2"/>
  <c r="AI15" i="2" s="1"/>
  <c r="J15" i="2"/>
  <c r="O15" i="2"/>
  <c r="AA15" i="2"/>
  <c r="AE15" i="2"/>
  <c r="T15" i="2"/>
  <c r="AH15" i="2" s="1"/>
  <c r="I15" i="2"/>
  <c r="N15" i="2"/>
  <c r="Z15" i="2"/>
  <c r="AD15" i="2"/>
  <c r="S15" i="2"/>
  <c r="AG15" i="2" s="1"/>
  <c r="H15" i="2"/>
  <c r="M15" i="2"/>
  <c r="Y15" i="2"/>
  <c r="AC15" i="2"/>
  <c r="R15" i="2"/>
  <c r="AF15" i="2" s="1"/>
  <c r="G15" i="2"/>
  <c r="L15" i="2"/>
  <c r="AB15" i="2"/>
  <c r="X14" i="2"/>
  <c r="U14" i="2"/>
  <c r="AI14" i="2" s="1"/>
  <c r="J14" i="2"/>
  <c r="O14" i="2"/>
  <c r="AA14" i="2"/>
  <c r="AE14" i="2"/>
  <c r="T14" i="2"/>
  <c r="AH14" i="2" s="1"/>
  <c r="I14" i="2"/>
  <c r="N14" i="2"/>
  <c r="Z14" i="2"/>
  <c r="AD14" i="2"/>
  <c r="S14" i="2"/>
  <c r="AG14" i="2" s="1"/>
  <c r="H14" i="2"/>
  <c r="M14" i="2"/>
  <c r="Y14" i="2"/>
  <c r="AC14" i="2"/>
  <c r="R14" i="2"/>
  <c r="AF14" i="2" s="1"/>
  <c r="G14" i="2"/>
  <c r="L14" i="2"/>
  <c r="AB14" i="2"/>
  <c r="X13" i="2"/>
  <c r="U13" i="2"/>
  <c r="AI13" i="2" s="1"/>
  <c r="J13" i="2"/>
  <c r="O13" i="2"/>
  <c r="AA13" i="2"/>
  <c r="AE13" i="2"/>
  <c r="T13" i="2"/>
  <c r="AH13" i="2" s="1"/>
  <c r="I13" i="2"/>
  <c r="N13" i="2"/>
  <c r="Z13" i="2"/>
  <c r="AD13" i="2"/>
  <c r="S13" i="2"/>
  <c r="AG13" i="2" s="1"/>
  <c r="H13" i="2"/>
  <c r="M13" i="2"/>
  <c r="Y13" i="2"/>
  <c r="AC13" i="2"/>
  <c r="R13" i="2"/>
  <c r="AF13" i="2" s="1"/>
  <c r="G13" i="2"/>
  <c r="L13" i="2"/>
  <c r="AB13" i="2"/>
  <c r="X12" i="2"/>
  <c r="U12" i="2"/>
  <c r="AI12" i="2" s="1"/>
  <c r="J12" i="2"/>
  <c r="O12" i="2"/>
  <c r="AA12" i="2"/>
  <c r="AE12" i="2"/>
  <c r="T12" i="2"/>
  <c r="AH12" i="2" s="1"/>
  <c r="I12" i="2"/>
  <c r="N12" i="2"/>
  <c r="Z12" i="2"/>
  <c r="AD12" i="2"/>
  <c r="S12" i="2"/>
  <c r="AG12" i="2" s="1"/>
  <c r="H12" i="2"/>
  <c r="M12" i="2"/>
  <c r="Y12" i="2"/>
  <c r="AC12" i="2"/>
  <c r="R12" i="2"/>
  <c r="AF12" i="2" s="1"/>
  <c r="G12" i="2"/>
  <c r="L12" i="2"/>
  <c r="AB12" i="2"/>
  <c r="X11" i="2"/>
  <c r="U11" i="2"/>
  <c r="AI11" i="2" s="1"/>
  <c r="J11" i="2"/>
  <c r="O11" i="2"/>
  <c r="AA11" i="2"/>
  <c r="AE11" i="2"/>
  <c r="T11" i="2"/>
  <c r="AH11" i="2" s="1"/>
  <c r="I11" i="2"/>
  <c r="N11" i="2"/>
  <c r="Z11" i="2"/>
  <c r="AD11" i="2"/>
  <c r="S11" i="2"/>
  <c r="AG11" i="2" s="1"/>
  <c r="H11" i="2"/>
  <c r="M11" i="2"/>
  <c r="Y11" i="2"/>
  <c r="AC11" i="2"/>
  <c r="R11" i="2"/>
  <c r="AF11" i="2" s="1"/>
  <c r="G11" i="2"/>
  <c r="L11" i="2"/>
  <c r="AB11" i="2"/>
  <c r="X10" i="2"/>
  <c r="U10" i="2"/>
  <c r="AI10" i="2" s="1"/>
  <c r="J10" i="2"/>
  <c r="O10" i="2"/>
  <c r="AA10" i="2"/>
  <c r="AE10" i="2"/>
  <c r="T10" i="2"/>
  <c r="AH10" i="2" s="1"/>
  <c r="I10" i="2"/>
  <c r="N10" i="2"/>
  <c r="Z10" i="2"/>
  <c r="AD10" i="2"/>
  <c r="S10" i="2"/>
  <c r="AG10" i="2" s="1"/>
  <c r="H10" i="2"/>
  <c r="M10" i="2"/>
  <c r="Y10" i="2"/>
  <c r="AC10" i="2"/>
  <c r="R10" i="2"/>
  <c r="AF10" i="2" s="1"/>
  <c r="G10" i="2"/>
  <c r="L10" i="2"/>
  <c r="AB10" i="2"/>
  <c r="X9" i="2"/>
  <c r="U9" i="2"/>
  <c r="AI9" i="2" s="1"/>
  <c r="J9" i="2"/>
  <c r="O9" i="2"/>
  <c r="AA9" i="2"/>
  <c r="AE9" i="2"/>
  <c r="T9" i="2"/>
  <c r="AH9" i="2" s="1"/>
  <c r="I9" i="2"/>
  <c r="N9" i="2"/>
  <c r="Z9" i="2"/>
  <c r="AD9" i="2"/>
  <c r="S9" i="2"/>
  <c r="AG9" i="2" s="1"/>
  <c r="H9" i="2"/>
  <c r="M9" i="2"/>
  <c r="Y9" i="2"/>
  <c r="AC9" i="2"/>
  <c r="R9" i="2"/>
  <c r="AF9" i="2" s="1"/>
  <c r="G9" i="2"/>
  <c r="L9" i="2"/>
  <c r="AB9" i="2"/>
  <c r="X8" i="2"/>
  <c r="U8" i="2"/>
  <c r="AI8" i="2" s="1"/>
  <c r="J8" i="2"/>
  <c r="O8" i="2"/>
  <c r="AA8" i="2"/>
  <c r="AE8" i="2"/>
  <c r="T8" i="2"/>
  <c r="AH8" i="2" s="1"/>
  <c r="I8" i="2"/>
  <c r="N8" i="2"/>
  <c r="Z8" i="2"/>
  <c r="AD8" i="2"/>
  <c r="S8" i="2"/>
  <c r="AG8" i="2" s="1"/>
  <c r="H8" i="2"/>
  <c r="M8" i="2"/>
  <c r="Y8" i="2"/>
  <c r="AC8" i="2"/>
  <c r="R8" i="2"/>
  <c r="AF8" i="2" s="1"/>
  <c r="G8" i="2"/>
  <c r="L8" i="2"/>
  <c r="AB8" i="2"/>
  <c r="AI46" i="2" l="1"/>
  <c r="K2" i="2"/>
  <c r="D7" i="1" s="1"/>
  <c r="AI65" i="2"/>
  <c r="AI58" i="2"/>
  <c r="AI74" i="2"/>
  <c r="AI80" i="2"/>
  <c r="AI73" i="2"/>
  <c r="AI72" i="2"/>
  <c r="AI71" i="2"/>
  <c r="AI76" i="2"/>
  <c r="AI75" i="2"/>
</calcChain>
</file>

<file path=xl/sharedStrings.xml><?xml version="1.0" encoding="utf-8"?>
<sst xmlns="http://schemas.openxmlformats.org/spreadsheetml/2006/main" count="4401" uniqueCount="332">
  <si>
    <t>HDX Meta Data Table</t>
  </si>
  <si>
    <t>Data Set</t>
  </si>
  <si>
    <t>Deptor</t>
  </si>
  <si>
    <t>Number of peptides</t>
  </si>
  <si>
    <t>Average Standard Deviation</t>
  </si>
  <si>
    <t>Timepoints (min)</t>
  </si>
  <si>
    <t>[0.05, 0.5, 5, 50.0]</t>
  </si>
  <si>
    <t>Mean Difference</t>
  </si>
  <si>
    <t>Number of Repeats</t>
  </si>
  <si>
    <t>Date:</t>
  </si>
  <si>
    <t>01.01.19</t>
  </si>
  <si>
    <t>SD</t>
  </si>
  <si>
    <t>Global Color scale</t>
  </si>
  <si>
    <t>Experiment date:</t>
  </si>
  <si>
    <t>25.12.18</t>
  </si>
  <si>
    <t>Sample:</t>
  </si>
  <si>
    <t>Instrument:</t>
  </si>
  <si>
    <t>Waters Synapt G2 Si</t>
  </si>
  <si>
    <t>STDEVS</t>
  </si>
  <si>
    <t>Max Frac Deut</t>
  </si>
  <si>
    <t>a</t>
  </si>
  <si>
    <t>Deptor FRB</t>
  </si>
  <si>
    <t>b</t>
  </si>
  <si>
    <t>Deptor alone</t>
  </si>
  <si>
    <t>a-b differences</t>
  </si>
  <si>
    <t xml:space="preserve">a </t>
  </si>
  <si>
    <t xml:space="preserve">b </t>
  </si>
  <si>
    <t>Start</t>
  </si>
  <si>
    <t>End</t>
  </si>
  <si>
    <t>Mod</t>
  </si>
  <si>
    <t>m/z</t>
  </si>
  <si>
    <t>#D</t>
  </si>
  <si>
    <t>RT</t>
  </si>
  <si>
    <t xml:space="preserve"> 3.68-3.72 </t>
  </si>
  <si>
    <t xml:space="preserve"> 3.76-3.78 </t>
  </si>
  <si>
    <t xml:space="preserve"> 4.74-4.76 </t>
  </si>
  <si>
    <t xml:space="preserve"> 4.58-4.60 </t>
  </si>
  <si>
    <t xml:space="preserve"> 5.54-5.57 </t>
  </si>
  <si>
    <t xml:space="preserve"> 6.10-6.13 </t>
  </si>
  <si>
    <t xml:space="preserve"> 5.78-5.81 </t>
  </si>
  <si>
    <t xml:space="preserve"> 6.38-6.40 </t>
  </si>
  <si>
    <t xml:space="preserve"> 5.42-5.50 </t>
  </si>
  <si>
    <t xml:space="preserve"> 5.16-5.28 </t>
  </si>
  <si>
    <t xml:space="preserve"> 3.81-3.90 </t>
  </si>
  <si>
    <t>10.09-10.14</t>
  </si>
  <si>
    <t>11.47-11.51</t>
  </si>
  <si>
    <t>10.11-10.15</t>
  </si>
  <si>
    <t>10.91-10.95</t>
  </si>
  <si>
    <t>10.72-10.75</t>
  </si>
  <si>
    <t xml:space="preserve"> 3.57-3.60 </t>
  </si>
  <si>
    <t xml:space="preserve"> 2.51-2.53 </t>
  </si>
  <si>
    <t xml:space="preserve"> 2.51-2.74 </t>
  </si>
  <si>
    <t xml:space="preserve"> 5.70-5.75 </t>
  </si>
  <si>
    <t xml:space="preserve"> 5.92-5.98 </t>
  </si>
  <si>
    <t xml:space="preserve"> 5.06-5.13 </t>
  </si>
  <si>
    <t xml:space="preserve"> 6.73-6.79 </t>
  </si>
  <si>
    <t xml:space="preserve"> 6.49-6.53 </t>
  </si>
  <si>
    <t xml:space="preserve"> 5.00-5.04 </t>
  </si>
  <si>
    <t xml:space="preserve"> 5.40-5.47 </t>
  </si>
  <si>
    <t xml:space="preserve"> 7.72-7.81 </t>
  </si>
  <si>
    <t xml:space="preserve"> 7.77-7.85 </t>
  </si>
  <si>
    <t xml:space="preserve"> 7.73-7.81 </t>
  </si>
  <si>
    <t xml:space="preserve"> 7.66-7.72 </t>
  </si>
  <si>
    <t xml:space="preserve"> 8.25-8.29 </t>
  </si>
  <si>
    <t xml:space="preserve"> 7.90-7.96 </t>
  </si>
  <si>
    <t xml:space="preserve"> 6.61-6.65 </t>
  </si>
  <si>
    <t xml:space="preserve"> 6.91-6.95 </t>
  </si>
  <si>
    <t xml:space="preserve"> 6.48-6.53 </t>
  </si>
  <si>
    <t xml:space="preserve"> 8.29-8.33 </t>
  </si>
  <si>
    <t xml:space="preserve"> 9.74-9.80 </t>
  </si>
  <si>
    <t>10.03-10.11</t>
  </si>
  <si>
    <t>10.71-10.78</t>
  </si>
  <si>
    <t xml:space="preserve"> 4.08-4.12 </t>
  </si>
  <si>
    <t xml:space="preserve"> 5.15-5.19 </t>
  </si>
  <si>
    <t xml:space="preserve"> 5.83-5.88 </t>
  </si>
  <si>
    <t xml:space="preserve"> 5.16-5.20 </t>
  </si>
  <si>
    <t xml:space="preserve"> 8.26-8.33 </t>
  </si>
  <si>
    <t xml:space="preserve"> 6.90-7.25 </t>
  </si>
  <si>
    <t xml:space="preserve"> 6.53-6.62 </t>
  </si>
  <si>
    <t xml:space="preserve"> 7.23-7.29 </t>
  </si>
  <si>
    <t xml:space="preserve"> 5.30-5.50 </t>
  </si>
  <si>
    <t xml:space="preserve"> 7.01-7.24 </t>
  </si>
  <si>
    <t xml:space="preserve"> 8.58-8.62 </t>
  </si>
  <si>
    <t xml:space="preserve"> 6.22-6.25 </t>
  </si>
  <si>
    <t xml:space="preserve"> 3.41-3.46 </t>
  </si>
  <si>
    <t xml:space="preserve"> 6.45-6.48 </t>
  </si>
  <si>
    <t xml:space="preserve"> 6.63-6.67 </t>
  </si>
  <si>
    <t xml:space="preserve"> 4.15-4.17 </t>
  </si>
  <si>
    <t xml:space="preserve"> 5.32-5.38 </t>
  </si>
  <si>
    <t xml:space="preserve"> 4.60-4.64 </t>
  </si>
  <si>
    <t xml:space="preserve"> 4.53-4.57 </t>
  </si>
  <si>
    <t xml:space="preserve"> 7.55-7.59 </t>
  </si>
  <si>
    <t xml:space="preserve"> 4.50-4.53 </t>
  </si>
  <si>
    <t xml:space="preserve"> 7.72-7.80 </t>
  </si>
  <si>
    <t xml:space="preserve"> 7.46-7.49 </t>
  </si>
  <si>
    <t xml:space="preserve"> 7.18-7.20 </t>
  </si>
  <si>
    <t xml:space="preserve"> 6.59-6.62 </t>
  </si>
  <si>
    <t xml:space="preserve"> 4.62-4.66 </t>
  </si>
  <si>
    <t xml:space="preserve"> 4.71-4.75 </t>
  </si>
  <si>
    <t xml:space="preserve"> 5.93-5.98 </t>
  </si>
  <si>
    <t xml:space="preserve"> 5.81-5.86 </t>
  </si>
  <si>
    <t xml:space="preserve"> 7.42-7.47 </t>
  </si>
  <si>
    <t xml:space="preserve"> 6.82-6.87 </t>
  </si>
  <si>
    <t xml:space="preserve"> 6.68-6.72 </t>
  </si>
  <si>
    <t>11.41-11.43</t>
  </si>
  <si>
    <t>11.03-11.05</t>
  </si>
  <si>
    <t xml:space="preserve"> 7.53-7.58 </t>
  </si>
  <si>
    <t>10.93-10.96</t>
  </si>
  <si>
    <t xml:space="preserve"> 3.98-4.01 </t>
  </si>
  <si>
    <t xml:space="preserve"> 5.95-6.00 </t>
  </si>
  <si>
    <t xml:space="preserve"> 7.98-8.07 </t>
  </si>
  <si>
    <t xml:space="preserve"> 4.69-4.72 </t>
  </si>
  <si>
    <t xml:space="preserve"> 6.94-6.96 </t>
  </si>
  <si>
    <t xml:space="preserve"> 7.76-7.82 </t>
  </si>
  <si>
    <t>Protein</t>
  </si>
  <si>
    <t>Sequence</t>
  </si>
  <si>
    <t>Modification</t>
  </si>
  <si>
    <t>Fragment</t>
  </si>
  <si>
    <t>MaxUptake</t>
  </si>
  <si>
    <t>MHP</t>
  </si>
  <si>
    <t>State</t>
  </si>
  <si>
    <t>Exposure</t>
  </si>
  <si>
    <t>Center</t>
  </si>
  <si>
    <t>Center SD</t>
  </si>
  <si>
    <t>Uptake</t>
  </si>
  <si>
    <t>Uptake SD</t>
  </si>
  <si>
    <t>RT SD</t>
  </si>
  <si>
    <t>CORRECTED RESIDUE NUMBERS</t>
  </si>
  <si>
    <t>GSHMEEGGSTGSAGSD</t>
  </si>
  <si>
    <t>-2</t>
  </si>
  <si>
    <t>13</t>
  </si>
  <si>
    <t>GSHMEEGGSTGSAGSDSSTSGSGGAQQRE</t>
  </si>
  <si>
    <t>26</t>
  </si>
  <si>
    <t>GSHMEEGGSTGSAGSDSSTSGSGGAQQREL</t>
  </si>
  <si>
    <t>27</t>
  </si>
  <si>
    <t>GSHMEEGGSTGSAGSDSSTSGSGGAQQRELE</t>
  </si>
  <si>
    <t>28</t>
  </si>
  <si>
    <t>GSHMEEGGSTGSAGSDSSTSGSGGAQQRELERM</t>
  </si>
  <si>
    <t>30</t>
  </si>
  <si>
    <t>GSHMEEGGSTGSAGSDSSTSGSGGAQQRELERMAE</t>
  </si>
  <si>
    <t>32</t>
  </si>
  <si>
    <t>EEGGSTGSAGSDSSTSGSGGAQQRELERM</t>
  </si>
  <si>
    <t>2</t>
  </si>
  <si>
    <t>EEGGSTGSAGSDSSTSGSGGAQQRELERMAE</t>
  </si>
  <si>
    <t>GSDSSTSGSGGAQQRELERM</t>
  </si>
  <si>
    <t>11</t>
  </si>
  <si>
    <t>LRLRLHE</t>
  </si>
  <si>
    <t>40</t>
  </si>
  <si>
    <t>46</t>
  </si>
  <si>
    <t>RLHEEKVIKDRRHHLKTYPNCF</t>
  </si>
  <si>
    <t>43</t>
  </si>
  <si>
    <t>64</t>
  </si>
  <si>
    <t>EKVIKDRRHHLKTYPNC</t>
  </si>
  <si>
    <t>47</t>
  </si>
  <si>
    <t>63</t>
  </si>
  <si>
    <t>FVAKELIDWLIEHKEASDRETA</t>
  </si>
  <si>
    <t>85</t>
  </si>
  <si>
    <t>VAKELIDWLIE</t>
  </si>
  <si>
    <t>65</t>
  </si>
  <si>
    <t>75</t>
  </si>
  <si>
    <t>AKELIDW</t>
  </si>
  <si>
    <t>66</t>
  </si>
  <si>
    <t>72</t>
  </si>
  <si>
    <t>AKELIDWL</t>
  </si>
  <si>
    <t>73</t>
  </si>
  <si>
    <t>KELIDWL</t>
  </si>
  <si>
    <t>67</t>
  </si>
  <si>
    <t>LIEHKEASDRETA</t>
  </si>
  <si>
    <t>IEHKEASDRETA</t>
  </si>
  <si>
    <t>74</t>
  </si>
  <si>
    <t>EHKEASDRETA</t>
  </si>
  <si>
    <t>RETAIKL</t>
  </si>
  <si>
    <t>82</t>
  </si>
  <si>
    <t>88</t>
  </si>
  <si>
    <t>MQKLADRGIIHHVCDE</t>
  </si>
  <si>
    <t>89</t>
  </si>
  <si>
    <t>104</t>
  </si>
  <si>
    <t>HKEFKDVKL</t>
  </si>
  <si>
    <t>105</t>
  </si>
  <si>
    <t>113</t>
  </si>
  <si>
    <t>FYRFRKDDGTF</t>
  </si>
  <si>
    <t>114</t>
  </si>
  <si>
    <t>124</t>
  </si>
  <si>
    <t>RKDDGTFPLDNEVKA</t>
  </si>
  <si>
    <t>118</t>
  </si>
  <si>
    <t>132</t>
  </si>
  <si>
    <t>PLDNEVKA</t>
  </si>
  <si>
    <t>125</t>
  </si>
  <si>
    <t>VKAFMRGQRL</t>
  </si>
  <si>
    <t>130</t>
  </si>
  <si>
    <t>139</t>
  </si>
  <si>
    <t>YEKLMSPENTLLQPRE</t>
  </si>
  <si>
    <t>140</t>
  </si>
  <si>
    <t>155</t>
  </si>
  <si>
    <t>YEKLMSPENTLLQPREEE</t>
  </si>
  <si>
    <t>157</t>
  </si>
  <si>
    <t>YEKLMSPENTLLQPREEEG</t>
  </si>
  <si>
    <t>158</t>
  </si>
  <si>
    <t>MSPENTLLQPREEEGVKY</t>
  </si>
  <si>
    <t>144</t>
  </si>
  <si>
    <t>161</t>
  </si>
  <si>
    <t>MSPENTLLQPREEEGVKYERTFM</t>
  </si>
  <si>
    <t>166</t>
  </si>
  <si>
    <t>NTLLQPREEEGVKY</t>
  </si>
  <si>
    <t>148</t>
  </si>
  <si>
    <t>TLLQPREEEGVKY</t>
  </si>
  <si>
    <t>149</t>
  </si>
  <si>
    <t>LQPREEEGVKYERTF</t>
  </si>
  <si>
    <t>151</t>
  </si>
  <si>
    <t>165</t>
  </si>
  <si>
    <t>QPREEEGVKYERTFM</t>
  </si>
  <si>
    <t>152</t>
  </si>
  <si>
    <t>LDWLVQEGEATTRKEAEQ</t>
  </si>
  <si>
    <t>171</t>
  </si>
  <si>
    <t>188</t>
  </si>
  <si>
    <t>LDWLVQEGEATTRKEAEQLC</t>
  </si>
  <si>
    <t>190</t>
  </si>
  <si>
    <t>LDWLVQEGEATTRKEAEQLCHRL</t>
  </si>
  <si>
    <t>193</t>
  </si>
  <si>
    <t>LDWLVQEGEATTRKEAEQLCHRLME</t>
  </si>
  <si>
    <t>195</t>
  </si>
  <si>
    <t>LVQEGEATTRKEAEQ</t>
  </si>
  <si>
    <t>174</t>
  </si>
  <si>
    <t>VQEGEATTRKEAEQL</t>
  </si>
  <si>
    <t>175</t>
  </si>
  <si>
    <t>189</t>
  </si>
  <si>
    <t>VQEGEATTRKEAEQLC</t>
  </si>
  <si>
    <t>EGEATTRKEAEQL</t>
  </si>
  <si>
    <t>177</t>
  </si>
  <si>
    <t>EGEATTRKEAEQLCHRLME</t>
  </si>
  <si>
    <t>LCHRLMEHGIIQHVSSKHPFVDSNL</t>
  </si>
  <si>
    <t>213</t>
  </si>
  <si>
    <t>HRLMEHGIIQHVSSKHPFVDSNL</t>
  </si>
  <si>
    <t>191</t>
  </si>
  <si>
    <t>HVSSKHPFVDSNLL</t>
  </si>
  <si>
    <t>201</t>
  </si>
  <si>
    <t>214</t>
  </si>
  <si>
    <t>RRRRRLMEL</t>
  </si>
  <si>
    <t>222</t>
  </si>
  <si>
    <t>230</t>
  </si>
  <si>
    <t>RRRRRLMELL</t>
  </si>
  <si>
    <t>231</t>
  </si>
  <si>
    <t>LLNEKSPSSQETHDSPFCL</t>
  </si>
  <si>
    <t>248</t>
  </si>
  <si>
    <t>LNEKSPSSQETHDSPFC</t>
  </si>
  <si>
    <t>247</t>
  </si>
  <si>
    <t>LRKQSHDNRKSTSF</t>
  </si>
  <si>
    <t>261</t>
  </si>
  <si>
    <t>RKQSHDNRKSTSF</t>
  </si>
  <si>
    <t>249</t>
  </si>
  <si>
    <t>MSVSPSKEIKIVS</t>
  </si>
  <si>
    <t>262</t>
  </si>
  <si>
    <t>274</t>
  </si>
  <si>
    <t>MSVSPSKEIKIVSA</t>
  </si>
  <si>
    <t>275</t>
  </si>
  <si>
    <t>SVSPSKE</t>
  </si>
  <si>
    <t>263</t>
  </si>
  <si>
    <t>269</t>
  </si>
  <si>
    <t>IKIVSAVRRSSMSSCGSSG</t>
  </si>
  <si>
    <t>270</t>
  </si>
  <si>
    <t>288</t>
  </si>
  <si>
    <t>AVRRSSMSSCGSSGY</t>
  </si>
  <si>
    <t>289</t>
  </si>
  <si>
    <t>VRRSSMSSCGSSGY</t>
  </si>
  <si>
    <t>276</t>
  </si>
  <si>
    <t>VRRSSMSSCGSSGYFSSSPTL</t>
  </si>
  <si>
    <t>296</t>
  </si>
  <si>
    <t>SSCGSSGY</t>
  </si>
  <si>
    <t>282</t>
  </si>
  <si>
    <t>YFSSSPTLSSSPPVLCNPKSVLKRPVTSEE</t>
  </si>
  <si>
    <t>318</t>
  </si>
  <si>
    <t>FSSSPTLSSSPPVLCNPKSVLKRPVTSEE</t>
  </si>
  <si>
    <t>290</t>
  </si>
  <si>
    <t>SSSPTLSSSPPVLCNPKSVLKRPVTSEE</t>
  </si>
  <si>
    <t>291</t>
  </si>
  <si>
    <t>PPVLCNPKSVLKRPVTSEE</t>
  </si>
  <si>
    <t>300</t>
  </si>
  <si>
    <t>CNPKSVLKRPVTSE</t>
  </si>
  <si>
    <t>304</t>
  </si>
  <si>
    <t>317</t>
  </si>
  <si>
    <t>CNPKSVLKRPVTSEE</t>
  </si>
  <si>
    <t>CNPKSVLKRPVTSEEL</t>
  </si>
  <si>
    <t>319</t>
  </si>
  <si>
    <t>TSEELLTPGAPYARK</t>
  </si>
  <si>
    <t>315</t>
  </si>
  <si>
    <t>329</t>
  </si>
  <si>
    <t>LTPGAPYARKTFT</t>
  </si>
  <si>
    <t>320</t>
  </si>
  <si>
    <t>332</t>
  </si>
  <si>
    <t>LTPGAPYARKTFTIVG</t>
  </si>
  <si>
    <t>335</t>
  </si>
  <si>
    <t>TPGAPYARKTF</t>
  </si>
  <si>
    <t>321</t>
  </si>
  <si>
    <t>331</t>
  </si>
  <si>
    <t>TPGAPYARKTFT</t>
  </si>
  <si>
    <t>TIVGDAVGWGF</t>
  </si>
  <si>
    <t>342</t>
  </si>
  <si>
    <t>IVGDAVGWGF</t>
  </si>
  <si>
    <t>333</t>
  </si>
  <si>
    <t>NVLHVDYRTVNNL</t>
  </si>
  <si>
    <t>379</t>
  </si>
  <si>
    <t>391</t>
  </si>
  <si>
    <t>VLHVDYRTV</t>
  </si>
  <si>
    <t>380</t>
  </si>
  <si>
    <t>388</t>
  </si>
  <si>
    <t>HVDYRTVNN</t>
  </si>
  <si>
    <t>382</t>
  </si>
  <si>
    <t>390</t>
  </si>
  <si>
    <t>HVDYRTVNNL</t>
  </si>
  <si>
    <t>RTVNNLIL</t>
  </si>
  <si>
    <t>386</t>
  </si>
  <si>
    <t>393</t>
  </si>
  <si>
    <t>ILTGPRT</t>
  </si>
  <si>
    <t>392</t>
  </si>
  <si>
    <t>398</t>
  </si>
  <si>
    <t>ILTGPRTIV</t>
  </si>
  <si>
    <t>400</t>
  </si>
  <si>
    <t>LTGPRTIVM</t>
  </si>
  <si>
    <t>401</t>
  </si>
  <si>
    <t>GPRTIVM</t>
  </si>
  <si>
    <t>395</t>
  </si>
  <si>
    <t>Threshold percent</t>
  </si>
  <si>
    <t>t-threshold</t>
  </si>
  <si>
    <t>Threshold  Daltons=</t>
  </si>
  <si>
    <t>t-test</t>
  </si>
  <si>
    <t>*=assumes triplicate values, a p=0.05 test</t>
  </si>
  <si>
    <t xml:space="preserve">Differences in Daltons (Differences &gt;+/- 0.5Da Highlighted				</t>
  </si>
  <si>
    <t>sum of booleans</t>
  </si>
  <si>
    <t>Deptor +  FRB</t>
  </si>
  <si>
    <t>DEPTOR</t>
  </si>
  <si>
    <t>Deptor+ FRB</t>
  </si>
  <si>
    <t>Supplementary file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</si>
</sst>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00FFFF"/>
        <bgColor rgb="FF00FFFF"/>
      </patternFill>
    </fill>
    <fill>
      <patternFill patternType="solid">
        <fgColor rgb="FF0000FF"/>
        <bgColor rgb="FF0000FF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9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1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FFFF"/>
          <bgColor rgb="FF00FFFF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000000"/>
      </font>
    </dxf>
    <dxf>
      <font>
        <color rgb="FFFFFFFF"/>
      </font>
    </dxf>
    <dxf>
      <font>
        <color rgb="FF000000"/>
      </font>
    </dxf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Difference in</a:t>
            </a:r>
            <a:r>
              <a:rPr lang="en-US" baseline="0"/>
              <a:t> Dalton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955010770039799E-2"/>
          <c:y val="0.23019693654267001"/>
          <c:w val="0.96594498995036404"/>
          <c:h val="0.7435448577680520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Summary!$P$8:$P$92</c:f>
              <c:numCache>
                <c:formatCode>General</c:formatCode>
                <c:ptCount val="8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2</c:v>
                </c:pt>
                <c:pt idx="7">
                  <c:v>2</c:v>
                </c:pt>
                <c:pt idx="8">
                  <c:v>11</c:v>
                </c:pt>
                <c:pt idx="9">
                  <c:v>40</c:v>
                </c:pt>
                <c:pt idx="10">
                  <c:v>43</c:v>
                </c:pt>
                <c:pt idx="11">
                  <c:v>47</c:v>
                </c:pt>
                <c:pt idx="12">
                  <c:v>64</c:v>
                </c:pt>
                <c:pt idx="13">
                  <c:v>65</c:v>
                </c:pt>
                <c:pt idx="14">
                  <c:v>66</c:v>
                </c:pt>
                <c:pt idx="15">
                  <c:v>66</c:v>
                </c:pt>
                <c:pt idx="16">
                  <c:v>67</c:v>
                </c:pt>
                <c:pt idx="17">
                  <c:v>73</c:v>
                </c:pt>
                <c:pt idx="18">
                  <c:v>74</c:v>
                </c:pt>
                <c:pt idx="19">
                  <c:v>75</c:v>
                </c:pt>
                <c:pt idx="20">
                  <c:v>82</c:v>
                </c:pt>
                <c:pt idx="21">
                  <c:v>89</c:v>
                </c:pt>
                <c:pt idx="22">
                  <c:v>105</c:v>
                </c:pt>
                <c:pt idx="23">
                  <c:v>114</c:v>
                </c:pt>
                <c:pt idx="24">
                  <c:v>118</c:v>
                </c:pt>
                <c:pt idx="25">
                  <c:v>125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140</c:v>
                </c:pt>
                <c:pt idx="30">
                  <c:v>144</c:v>
                </c:pt>
                <c:pt idx="31">
                  <c:v>144</c:v>
                </c:pt>
                <c:pt idx="32">
                  <c:v>148</c:v>
                </c:pt>
                <c:pt idx="33">
                  <c:v>149</c:v>
                </c:pt>
                <c:pt idx="34">
                  <c:v>151</c:v>
                </c:pt>
                <c:pt idx="35">
                  <c:v>152</c:v>
                </c:pt>
                <c:pt idx="36">
                  <c:v>171</c:v>
                </c:pt>
                <c:pt idx="37">
                  <c:v>171</c:v>
                </c:pt>
                <c:pt idx="38">
                  <c:v>171</c:v>
                </c:pt>
                <c:pt idx="39">
                  <c:v>171</c:v>
                </c:pt>
                <c:pt idx="40">
                  <c:v>174</c:v>
                </c:pt>
                <c:pt idx="41">
                  <c:v>175</c:v>
                </c:pt>
                <c:pt idx="42">
                  <c:v>175</c:v>
                </c:pt>
                <c:pt idx="43">
                  <c:v>177</c:v>
                </c:pt>
                <c:pt idx="44">
                  <c:v>177</c:v>
                </c:pt>
                <c:pt idx="45">
                  <c:v>189</c:v>
                </c:pt>
                <c:pt idx="46">
                  <c:v>191</c:v>
                </c:pt>
                <c:pt idx="47">
                  <c:v>201</c:v>
                </c:pt>
                <c:pt idx="48">
                  <c:v>222</c:v>
                </c:pt>
                <c:pt idx="49">
                  <c:v>222</c:v>
                </c:pt>
                <c:pt idx="50">
                  <c:v>230</c:v>
                </c:pt>
                <c:pt idx="51">
                  <c:v>231</c:v>
                </c:pt>
                <c:pt idx="52">
                  <c:v>248</c:v>
                </c:pt>
                <c:pt idx="53">
                  <c:v>249</c:v>
                </c:pt>
                <c:pt idx="54">
                  <c:v>262</c:v>
                </c:pt>
                <c:pt idx="55">
                  <c:v>262</c:v>
                </c:pt>
                <c:pt idx="56">
                  <c:v>263</c:v>
                </c:pt>
                <c:pt idx="57">
                  <c:v>270</c:v>
                </c:pt>
                <c:pt idx="58">
                  <c:v>275</c:v>
                </c:pt>
                <c:pt idx="59">
                  <c:v>276</c:v>
                </c:pt>
                <c:pt idx="60">
                  <c:v>276</c:v>
                </c:pt>
                <c:pt idx="61">
                  <c:v>282</c:v>
                </c:pt>
                <c:pt idx="62">
                  <c:v>289</c:v>
                </c:pt>
                <c:pt idx="63">
                  <c:v>290</c:v>
                </c:pt>
                <c:pt idx="64">
                  <c:v>291</c:v>
                </c:pt>
                <c:pt idx="65">
                  <c:v>300</c:v>
                </c:pt>
                <c:pt idx="66">
                  <c:v>304</c:v>
                </c:pt>
                <c:pt idx="67">
                  <c:v>304</c:v>
                </c:pt>
                <c:pt idx="68">
                  <c:v>304</c:v>
                </c:pt>
                <c:pt idx="69">
                  <c:v>315</c:v>
                </c:pt>
                <c:pt idx="70">
                  <c:v>320</c:v>
                </c:pt>
                <c:pt idx="71">
                  <c:v>320</c:v>
                </c:pt>
                <c:pt idx="72">
                  <c:v>321</c:v>
                </c:pt>
                <c:pt idx="73">
                  <c:v>321</c:v>
                </c:pt>
                <c:pt idx="74">
                  <c:v>332</c:v>
                </c:pt>
                <c:pt idx="75">
                  <c:v>333</c:v>
                </c:pt>
                <c:pt idx="76">
                  <c:v>379</c:v>
                </c:pt>
                <c:pt idx="77">
                  <c:v>380</c:v>
                </c:pt>
                <c:pt idx="78">
                  <c:v>382</c:v>
                </c:pt>
                <c:pt idx="79">
                  <c:v>382</c:v>
                </c:pt>
                <c:pt idx="80">
                  <c:v>386</c:v>
                </c:pt>
                <c:pt idx="81">
                  <c:v>392</c:v>
                </c:pt>
                <c:pt idx="82">
                  <c:v>392</c:v>
                </c:pt>
                <c:pt idx="83">
                  <c:v>393</c:v>
                </c:pt>
                <c:pt idx="84">
                  <c:v>395</c:v>
                </c:pt>
              </c:numCache>
            </c:numRef>
          </c:cat>
          <c:val>
            <c:numRef>
              <c:f>Summary!$AF$7:$AF$91</c:f>
              <c:numCache>
                <c:formatCode>General</c:formatCode>
                <c:ptCount val="85"/>
                <c:pt idx="0">
                  <c:v>0.05</c:v>
                </c:pt>
                <c:pt idx="1">
                  <c:v>-0.19155428571428601</c:v>
                </c:pt>
                <c:pt idx="2">
                  <c:v>-0.29957857142857086</c:v>
                </c:pt>
                <c:pt idx="3">
                  <c:v>-0.33476285714285786</c:v>
                </c:pt>
                <c:pt idx="4">
                  <c:v>-0.38512714285714272</c:v>
                </c:pt>
                <c:pt idx="5">
                  <c:v>-0.55421000000000076</c:v>
                </c:pt>
                <c:pt idx="6">
                  <c:v>-0.58013142857143007</c:v>
                </c:pt>
                <c:pt idx="7">
                  <c:v>-0.62820428571428566</c:v>
                </c:pt>
                <c:pt idx="8">
                  <c:v>-0.63479857142856955</c:v>
                </c:pt>
                <c:pt idx="9">
                  <c:v>-0.38467428571428441</c:v>
                </c:pt>
                <c:pt idx="10">
                  <c:v>8.4671428571428398E-3</c:v>
                </c:pt>
                <c:pt idx="11">
                  <c:v>3.446142857142874E-2</c:v>
                </c:pt>
                <c:pt idx="12">
                  <c:v>-2.5129999999999878E-2</c:v>
                </c:pt>
                <c:pt idx="13">
                  <c:v>0.16633428571428593</c:v>
                </c:pt>
                <c:pt idx="14">
                  <c:v>0.12729285714285712</c:v>
                </c:pt>
                <c:pt idx="15">
                  <c:v>0.12831857142857148</c:v>
                </c:pt>
                <c:pt idx="16">
                  <c:v>3.7097142857142842E-2</c:v>
                </c:pt>
                <c:pt idx="17">
                  <c:v>2.1737142857142861E-2</c:v>
                </c:pt>
                <c:pt idx="18">
                  <c:v>7.5805714285714282E-2</c:v>
                </c:pt>
                <c:pt idx="19">
                  <c:v>1.5668571428571552E-2</c:v>
                </c:pt>
                <c:pt idx="20">
                  <c:v>5.5641428571428439E-2</c:v>
                </c:pt>
                <c:pt idx="21">
                  <c:v>1.7171428571428577E-2</c:v>
                </c:pt>
                <c:pt idx="22">
                  <c:v>3.0921428571428614E-2</c:v>
                </c:pt>
                <c:pt idx="23">
                  <c:v>2.5901428571428426E-2</c:v>
                </c:pt>
                <c:pt idx="24">
                  <c:v>-6.9495714285714133E-2</c:v>
                </c:pt>
                <c:pt idx="25">
                  <c:v>0.11238285714285709</c:v>
                </c:pt>
                <c:pt idx="26">
                  <c:v>9.5041428571428666E-2</c:v>
                </c:pt>
                <c:pt idx="27">
                  <c:v>8.0372857142857149E-2</c:v>
                </c:pt>
                <c:pt idx="28">
                  <c:v>9.084142857142842E-2</c:v>
                </c:pt>
                <c:pt idx="29">
                  <c:v>9.8808571428571523E-2</c:v>
                </c:pt>
                <c:pt idx="30">
                  <c:v>6.4342857142857424E-2</c:v>
                </c:pt>
                <c:pt idx="31">
                  <c:v>0.21081571428571447</c:v>
                </c:pt>
                <c:pt idx="32">
                  <c:v>0.12809285714285731</c:v>
                </c:pt>
                <c:pt idx="33">
                  <c:v>1.8455714285714464E-2</c:v>
                </c:pt>
                <c:pt idx="34">
                  <c:v>7.5132857142857001E-2</c:v>
                </c:pt>
                <c:pt idx="35">
                  <c:v>0.1121885714285715</c:v>
                </c:pt>
                <c:pt idx="36">
                  <c:v>0.11909571428571425</c:v>
                </c:pt>
                <c:pt idx="37">
                  <c:v>8.3531428571428701E-2</c:v>
                </c:pt>
                <c:pt idx="38">
                  <c:v>3.5335714285714533E-2</c:v>
                </c:pt>
                <c:pt idx="39">
                  <c:v>8.2549999999999957E-2</c:v>
                </c:pt>
                <c:pt idx="40">
                  <c:v>6.4061428571428214E-2</c:v>
                </c:pt>
                <c:pt idx="41">
                  <c:v>3.7295714285714432E-2</c:v>
                </c:pt>
                <c:pt idx="42">
                  <c:v>1.8821428571428482E-2</c:v>
                </c:pt>
                <c:pt idx="43">
                  <c:v>2.6611428571428068E-2</c:v>
                </c:pt>
                <c:pt idx="44">
                  <c:v>-0.15082142857142855</c:v>
                </c:pt>
                <c:pt idx="45">
                  <c:v>-6.1857142857161109E-4</c:v>
                </c:pt>
                <c:pt idx="46">
                  <c:v>6.5055714285714286E-2</c:v>
                </c:pt>
                <c:pt idx="47">
                  <c:v>-2.9637142857142765E-2</c:v>
                </c:pt>
                <c:pt idx="48">
                  <c:v>-0.19164714285714299</c:v>
                </c:pt>
                <c:pt idx="49">
                  <c:v>0.1006042857142859</c:v>
                </c:pt>
                <c:pt idx="50">
                  <c:v>0.17226428571428595</c:v>
                </c:pt>
                <c:pt idx="51">
                  <c:v>-0.29905285714285668</c:v>
                </c:pt>
                <c:pt idx="52">
                  <c:v>-0.26933714285714289</c:v>
                </c:pt>
                <c:pt idx="53">
                  <c:v>-1.5375714285714081E-2</c:v>
                </c:pt>
                <c:pt idx="54">
                  <c:v>-7.2384285714285818E-2</c:v>
                </c:pt>
                <c:pt idx="55">
                  <c:v>-0.21349571428571476</c:v>
                </c:pt>
                <c:pt idx="56">
                  <c:v>-0.21266714285714297</c:v>
                </c:pt>
                <c:pt idx="57">
                  <c:v>-8.406285714285669E-2</c:v>
                </c:pt>
                <c:pt idx="58">
                  <c:v>-0.35095142857142853</c:v>
                </c:pt>
                <c:pt idx="59">
                  <c:v>-0.25991000000000009</c:v>
                </c:pt>
                <c:pt idx="60">
                  <c:v>-0.21223571428571439</c:v>
                </c:pt>
                <c:pt idx="61">
                  <c:v>-0.45939857142857127</c:v>
                </c:pt>
                <c:pt idx="62">
                  <c:v>1.9612857142856654E-2</c:v>
                </c:pt>
                <c:pt idx="63">
                  <c:v>-0.10903000000000013</c:v>
                </c:pt>
                <c:pt idx="64">
                  <c:v>-0.1050357142857144</c:v>
                </c:pt>
                <c:pt idx="65">
                  <c:v>-0.16870999999999828</c:v>
                </c:pt>
                <c:pt idx="66">
                  <c:v>-4.7711428571428627E-2</c:v>
                </c:pt>
                <c:pt idx="67">
                  <c:v>-6.8971428571428711E-2</c:v>
                </c:pt>
                <c:pt idx="68">
                  <c:v>-4.5297142857142959E-2</c:v>
                </c:pt>
                <c:pt idx="69">
                  <c:v>1.3275714285713646E-2</c:v>
                </c:pt>
                <c:pt idx="70">
                  <c:v>-2.8018571428570942E-2</c:v>
                </c:pt>
                <c:pt idx="71">
                  <c:v>1.9402857142857118E-2</c:v>
                </c:pt>
                <c:pt idx="72">
                  <c:v>0.11998714285714246</c:v>
                </c:pt>
                <c:pt idx="73">
                  <c:v>0.14369714285714272</c:v>
                </c:pt>
                <c:pt idx="74">
                  <c:v>0.10686142857142882</c:v>
                </c:pt>
                <c:pt idx="75">
                  <c:v>3.6161428571428775E-2</c:v>
                </c:pt>
                <c:pt idx="76">
                  <c:v>-2.8127142857142955E-2</c:v>
                </c:pt>
                <c:pt idx="77">
                  <c:v>0.1364657142857143</c:v>
                </c:pt>
                <c:pt idx="78">
                  <c:v>7.6684285714285691E-2</c:v>
                </c:pt>
                <c:pt idx="79">
                  <c:v>0.13121571428571446</c:v>
                </c:pt>
                <c:pt idx="80">
                  <c:v>0.12002000000000006</c:v>
                </c:pt>
                <c:pt idx="81">
                  <c:v>2.6890000000000011E-2</c:v>
                </c:pt>
                <c:pt idx="82">
                  <c:v>7.2872857142857031E-2</c:v>
                </c:pt>
                <c:pt idx="83">
                  <c:v>4.013285714285704E-2</c:v>
                </c:pt>
                <c:pt idx="84">
                  <c:v>1.7592857142857254E-2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2-2145-9927-4B15F050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9326680"/>
        <c:axId val="-2032820104"/>
      </c:lineChart>
      <c:catAx>
        <c:axId val="-201932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32820104"/>
        <c:crosses val="autoZero"/>
        <c:auto val="1"/>
        <c:lblAlgn val="ctr"/>
        <c:lblOffset val="100"/>
        <c:noMultiLvlLbl val="0"/>
      </c:catAx>
      <c:valAx>
        <c:axId val="-2032820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19326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96</xdr:row>
      <xdr:rowOff>57150</xdr:rowOff>
    </xdr:from>
    <xdr:to>
      <xdr:col>36</xdr:col>
      <xdr:colOff>533400</xdr:colOff>
      <xdr:row>112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opLeftCell="A8" workbookViewId="0">
      <selection activeCell="B17" sqref="B17"/>
    </sheetView>
  </sheetViews>
  <sheetFormatPr baseColWidth="10" defaultColWidth="8.83203125" defaultRowHeight="15" x14ac:dyDescent="0.2"/>
  <sheetData>
    <row r="1" spans="1:4" x14ac:dyDescent="0.2">
      <c r="A1" s="11" t="s">
        <v>331</v>
      </c>
    </row>
    <row r="2" spans="1:4" x14ac:dyDescent="0.2">
      <c r="A2" t="s">
        <v>0</v>
      </c>
    </row>
    <row r="3" spans="1:4" x14ac:dyDescent="0.2">
      <c r="A3" t="s">
        <v>1</v>
      </c>
      <c r="D3" s="1" t="s">
        <v>329</v>
      </c>
    </row>
    <row r="4" spans="1:4" x14ac:dyDescent="0.2">
      <c r="A4" t="s">
        <v>3</v>
      </c>
      <c r="D4" s="1">
        <v>85</v>
      </c>
    </row>
    <row r="5" spans="1:4" x14ac:dyDescent="0.2">
      <c r="A5" t="s">
        <v>4</v>
      </c>
      <c r="D5" s="2">
        <f>Summary!K1</f>
        <v>4.6862477175932116E-3</v>
      </c>
    </row>
    <row r="6" spans="1:4" x14ac:dyDescent="0.2">
      <c r="A6" t="s">
        <v>5</v>
      </c>
      <c r="D6" t="s">
        <v>6</v>
      </c>
    </row>
    <row r="7" spans="1:4" x14ac:dyDescent="0.2">
      <c r="A7" t="s">
        <v>7</v>
      </c>
      <c r="D7" s="2">
        <f>Summary!K2</f>
        <v>-4.9102155793150333E-3</v>
      </c>
    </row>
    <row r="8" spans="1:4" x14ac:dyDescent="0.2">
      <c r="A8" t="s">
        <v>8</v>
      </c>
      <c r="D8" s="1">
        <v>3</v>
      </c>
    </row>
    <row r="10" spans="1:4" x14ac:dyDescent="0.2">
      <c r="D1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2"/>
  <sheetViews>
    <sheetView tabSelected="1" zoomScale="97" zoomScaleNormal="97" workbookViewId="0">
      <selection activeCell="A68" sqref="A68:XFD68"/>
    </sheetView>
  </sheetViews>
  <sheetFormatPr baseColWidth="10" defaultColWidth="8.83203125" defaultRowHeight="15" x14ac:dyDescent="0.2"/>
  <sheetData>
    <row r="1" spans="1:45" x14ac:dyDescent="0.2">
      <c r="E1" t="s">
        <v>9</v>
      </c>
      <c r="H1" s="1" t="s">
        <v>10</v>
      </c>
      <c r="J1" t="s">
        <v>11</v>
      </c>
      <c r="K1">
        <f>AVERAGE(X8:AE92)</f>
        <v>4.6862477175932116E-3</v>
      </c>
      <c r="AO1" t="s">
        <v>323</v>
      </c>
      <c r="AQ1">
        <v>0.26</v>
      </c>
    </row>
    <row r="2" spans="1:45" x14ac:dyDescent="0.2">
      <c r="A2" t="s">
        <v>12</v>
      </c>
      <c r="E2" t="s">
        <v>13</v>
      </c>
      <c r="H2" s="1" t="s">
        <v>14</v>
      </c>
      <c r="K2">
        <f>AVERAGE(R8:U92)</f>
        <v>-4.9102155793150333E-3</v>
      </c>
      <c r="AO2" t="s">
        <v>321</v>
      </c>
      <c r="AQ2">
        <v>1.7999999999999999E-2</v>
      </c>
    </row>
    <row r="3" spans="1:45" x14ac:dyDescent="0.2">
      <c r="A3">
        <v>0.1</v>
      </c>
      <c r="B3">
        <v>0.35</v>
      </c>
      <c r="C3">
        <v>0.7</v>
      </c>
      <c r="E3" t="s">
        <v>15</v>
      </c>
      <c r="H3" s="1" t="s">
        <v>2</v>
      </c>
      <c r="Q3" s="3">
        <v>-0.1</v>
      </c>
      <c r="R3" s="4">
        <v>-0.02</v>
      </c>
      <c r="S3" s="5">
        <v>0.02</v>
      </c>
      <c r="T3" s="6">
        <v>0.1</v>
      </c>
      <c r="AO3" t="s">
        <v>322</v>
      </c>
      <c r="AQ3">
        <v>2.7759999999999998</v>
      </c>
    </row>
    <row r="4" spans="1:45" x14ac:dyDescent="0.2">
      <c r="E4" t="s">
        <v>16</v>
      </c>
      <c r="H4" s="1" t="s">
        <v>17</v>
      </c>
    </row>
    <row r="5" spans="1:45" x14ac:dyDescent="0.2">
      <c r="X5" t="s">
        <v>18</v>
      </c>
      <c r="AB5" t="s">
        <v>18</v>
      </c>
    </row>
    <row r="6" spans="1:45" x14ac:dyDescent="0.2">
      <c r="C6" t="s">
        <v>19</v>
      </c>
      <c r="E6" s="1">
        <v>0.7</v>
      </c>
      <c r="G6" t="s">
        <v>20</v>
      </c>
      <c r="H6" t="s">
        <v>328</v>
      </c>
      <c r="L6" t="s">
        <v>22</v>
      </c>
      <c r="M6" t="s">
        <v>23</v>
      </c>
      <c r="R6" t="s">
        <v>24</v>
      </c>
      <c r="X6" t="s">
        <v>25</v>
      </c>
      <c r="Y6" t="s">
        <v>330</v>
      </c>
      <c r="AB6" t="s">
        <v>26</v>
      </c>
      <c r="AC6" t="s">
        <v>23</v>
      </c>
      <c r="AF6" t="s">
        <v>326</v>
      </c>
      <c r="AJ6" s="10" t="s">
        <v>324</v>
      </c>
      <c r="AK6" s="10" t="s">
        <v>325</v>
      </c>
      <c r="AL6" s="10"/>
      <c r="AM6" s="10"/>
      <c r="AN6" s="10"/>
      <c r="AP6" t="s">
        <v>327</v>
      </c>
    </row>
    <row r="7" spans="1:4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>
        <v>0.05</v>
      </c>
      <c r="H7" s="1">
        <v>0.5</v>
      </c>
      <c r="I7" s="1">
        <v>5</v>
      </c>
      <c r="J7" s="1">
        <v>50.000003999999997</v>
      </c>
      <c r="L7" s="1">
        <v>0.05</v>
      </c>
      <c r="M7" s="1">
        <v>0.5</v>
      </c>
      <c r="N7" s="1">
        <v>5</v>
      </c>
      <c r="O7" s="1">
        <v>50.000003999999997</v>
      </c>
      <c r="P7" s="1" t="s">
        <v>27</v>
      </c>
      <c r="Q7" s="1" t="s">
        <v>28</v>
      </c>
      <c r="R7" s="1">
        <v>0.05</v>
      </c>
      <c r="S7" s="1">
        <v>0.5</v>
      </c>
      <c r="T7" s="1">
        <v>5</v>
      </c>
      <c r="U7" s="1">
        <v>50.000003999999997</v>
      </c>
      <c r="V7" s="1" t="s">
        <v>27</v>
      </c>
      <c r="W7" s="1" t="s">
        <v>28</v>
      </c>
      <c r="X7" s="1">
        <v>0.05</v>
      </c>
      <c r="Y7" s="1">
        <v>0.5</v>
      </c>
      <c r="Z7" s="1">
        <v>5</v>
      </c>
      <c r="AA7" s="1">
        <v>50.000003999999997</v>
      </c>
      <c r="AB7" s="1">
        <v>0.05</v>
      </c>
      <c r="AC7" s="1">
        <v>0.5</v>
      </c>
      <c r="AD7" s="1">
        <v>5</v>
      </c>
      <c r="AE7" s="1">
        <v>50.000003999999997</v>
      </c>
      <c r="AF7" s="1">
        <v>0.05</v>
      </c>
      <c r="AG7" s="1">
        <v>0.5</v>
      </c>
      <c r="AH7" s="1">
        <v>5</v>
      </c>
      <c r="AI7" s="1">
        <v>50.000003999999997</v>
      </c>
      <c r="AK7" s="1">
        <v>0.05</v>
      </c>
      <c r="AL7" s="1">
        <v>0.5</v>
      </c>
      <c r="AM7" s="1">
        <v>5</v>
      </c>
      <c r="AN7" s="1">
        <v>50.000003999999997</v>
      </c>
      <c r="AP7" s="1">
        <v>0.05</v>
      </c>
      <c r="AQ7" s="1">
        <v>0.5</v>
      </c>
      <c r="AR7" s="1">
        <v>5</v>
      </c>
      <c r="AS7" s="1">
        <v>50.000003999999997</v>
      </c>
    </row>
    <row r="8" spans="1:45" x14ac:dyDescent="0.2">
      <c r="A8" s="1">
        <v>-2</v>
      </c>
      <c r="B8" s="1">
        <v>13</v>
      </c>
      <c r="D8">
        <v>1465.5496000000001</v>
      </c>
      <c r="E8" s="1">
        <v>15</v>
      </c>
      <c r="F8" t="s">
        <v>33</v>
      </c>
      <c r="G8" s="7">
        <f>DynamX_Data!M3/DynamX_Data!G3/$E$6</f>
        <v>0.52651895238095237</v>
      </c>
      <c r="H8" s="7">
        <f>DynamX_Data!M4/DynamX_Data!G4/$E$6</f>
        <v>0.5223106666666667</v>
      </c>
      <c r="I8" s="7">
        <f>DynamX_Data!M5/DynamX_Data!G5/$E$6</f>
        <v>0.51666619047619045</v>
      </c>
      <c r="J8" s="7">
        <f>DynamX_Data!M6/DynamX_Data!G6/$E$6</f>
        <v>0.51573761904761906</v>
      </c>
      <c r="L8" s="7">
        <f>DynamX_Data!M8/DynamX_Data!G8/$E$6</f>
        <v>0.53928923809523821</v>
      </c>
      <c r="M8" s="7">
        <f>DynamX_Data!M9/DynamX_Data!G9/$E$6</f>
        <v>0.53226266666666677</v>
      </c>
      <c r="N8" s="7">
        <f>DynamX_Data!M10/DynamX_Data!G10/$E$6</f>
        <v>0.52360457142857142</v>
      </c>
      <c r="O8" s="7">
        <f>DynamX_Data!M11/DynamX_Data!G11/$E$6</f>
        <v>0.52537704761904769</v>
      </c>
      <c r="P8" s="1">
        <v>-2</v>
      </c>
      <c r="Q8" s="1">
        <v>13</v>
      </c>
      <c r="R8" s="8">
        <f>(DynamX_Data!M3-DynamX_Data!M8)/(DynamX_Data!G3)/$E$6</f>
        <v>-1.2770285714285734E-2</v>
      </c>
      <c r="S8" s="8">
        <f>(DynamX_Data!M4-DynamX_Data!M9)/(DynamX_Data!G4)/$E$6</f>
        <v>-9.9520000000000147E-3</v>
      </c>
      <c r="T8" s="8">
        <f>(DynamX_Data!M5-DynamX_Data!M10)/(DynamX_Data!G5)/$E$6</f>
        <v>-6.9383809523809788E-3</v>
      </c>
      <c r="U8" s="9">
        <f>(DynamX_Data!M6-DynamX_Data!M11)/(DynamX_Data!G6)/$E$6</f>
        <v>-9.6394285714286269E-3</v>
      </c>
      <c r="V8" s="1">
        <v>-2</v>
      </c>
      <c r="W8" s="1">
        <v>13</v>
      </c>
      <c r="X8" s="7">
        <f>DynamX_Data!N3/DynamX_Data!G3/$E$6</f>
        <v>2.7230476190476193E-3</v>
      </c>
      <c r="Y8" s="7">
        <f>DynamX_Data!N4/DynamX_Data!G4/$E$6</f>
        <v>1.7748571428571431E-3</v>
      </c>
      <c r="Z8" s="7">
        <f>DynamX_Data!N5/DynamX_Data!G5/$E$6</f>
        <v>6.1098095238095243E-3</v>
      </c>
      <c r="AA8" s="7">
        <f>DynamX_Data!N6/DynamX_Data!G6/$E$6</f>
        <v>3.2622857142857141E-3</v>
      </c>
      <c r="AB8" s="7">
        <f>DynamX_Data!N8/DynamX_Data!G8/$E$6</f>
        <v>2.3943809523809525E-3</v>
      </c>
      <c r="AC8" s="7">
        <f>DynamX_Data!N9/DynamX_Data!G9/$E$6</f>
        <v>9.6838095238095244E-4</v>
      </c>
      <c r="AD8" s="7">
        <f>DynamX_Data!N10/DynamX_Data!G10/$E$6</f>
        <v>8.3781904761904766E-3</v>
      </c>
      <c r="AE8" s="7">
        <f>DynamX_Data!N11/DynamX_Data!G11/$E$6</f>
        <v>8.4430476190476191E-3</v>
      </c>
      <c r="AF8">
        <f>R8*$E8</f>
        <v>-0.19155428571428601</v>
      </c>
      <c r="AG8">
        <f>S8*$E8</f>
        <v>-0.14928000000000022</v>
      </c>
      <c r="AH8">
        <f>T8*$E8</f>
        <v>-0.10407571428571469</v>
      </c>
      <c r="AI8">
        <f>U8*$E8</f>
        <v>-0.1445914285714294</v>
      </c>
      <c r="AK8">
        <f>(G8-L8)/SQRT(X8^2/3+AB8^2/3)</f>
        <v>-6.1000106461239003</v>
      </c>
      <c r="AL8">
        <f t="shared" ref="AL8:AN8" si="0">(H8-M8)/SQRT(Y8^2/3+AC8^2/3)</f>
        <v>-8.5255410435089729</v>
      </c>
      <c r="AM8">
        <f t="shared" si="0"/>
        <v>-1.1589544549351318</v>
      </c>
      <c r="AN8">
        <f t="shared" si="0"/>
        <v>-1.8445774854411849</v>
      </c>
      <c r="AP8">
        <f>IF(ABS(R8)&gt;$AQ$2,1,0)+IF(ABS(AF8)&gt;$AQ$1,1,0)+IF(ABS(AK8)&gt;$AQ$3,1,0)</f>
        <v>1</v>
      </c>
      <c r="AQ8">
        <f>IF(ABS(S8)&gt;$AQ$2,1,0)+IF(ABS(AG8)&gt;$AQ$1,1,0)+IF(ABS(AL8)&gt;$AQ$3,1,0)</f>
        <v>1</v>
      </c>
      <c r="AR8">
        <f>IF(ABS(T8)&gt;$AQ$2,1,0)+IF(ABS(AH8)&gt;$AQ$1,1,0)+IF(ABS(AM8)&gt;$AQ$3,1,0)</f>
        <v>0</v>
      </c>
      <c r="AS8">
        <f>IF(ABS(U8)&gt;$AQ$2,1,0)+IF(ABS(AI8)&gt;$AQ$1,1,0)+IF(ABS(AN8)&gt;$AQ$3,1,0)</f>
        <v>0</v>
      </c>
    </row>
    <row r="9" spans="1:45" x14ac:dyDescent="0.2">
      <c r="A9" s="1">
        <v>-2</v>
      </c>
      <c r="B9" s="1">
        <v>26</v>
      </c>
      <c r="D9">
        <v>2698.0877</v>
      </c>
      <c r="E9" s="1">
        <v>28</v>
      </c>
      <c r="F9" t="s">
        <v>34</v>
      </c>
      <c r="G9" s="7">
        <f>DynamX_Data!M13/DynamX_Data!G13/$E$6</f>
        <v>0.65719147959183677</v>
      </c>
      <c r="H9" s="7">
        <f>DynamX_Data!M14/DynamX_Data!G14/$E$6</f>
        <v>0.65895964285714292</v>
      </c>
      <c r="I9" s="7">
        <f>DynamX_Data!M15/DynamX_Data!G15/$E$6</f>
        <v>0.65495841836734703</v>
      </c>
      <c r="J9" s="7">
        <f>DynamX_Data!M16/DynamX_Data!G16/$E$6</f>
        <v>0.65479484693877554</v>
      </c>
      <c r="L9" s="7">
        <f>DynamX_Data!M18/DynamX_Data!G18/$E$6</f>
        <v>0.66789071428571434</v>
      </c>
      <c r="M9" s="7">
        <f>DynamX_Data!M19/DynamX_Data!G19/$E$6</f>
        <v>0.66447561224489804</v>
      </c>
      <c r="N9" s="7">
        <f>DynamX_Data!M20/DynamX_Data!G20/$E$6</f>
        <v>0.65824178571428571</v>
      </c>
      <c r="O9" s="7">
        <f>DynamX_Data!M21/DynamX_Data!G21/$E$6</f>
        <v>0.66253882653061236</v>
      </c>
      <c r="P9" s="1">
        <v>-2</v>
      </c>
      <c r="Q9" s="1">
        <v>26</v>
      </c>
      <c r="R9" s="8">
        <f>(DynamX_Data!M13-DynamX_Data!M18)/(DynamX_Data!G13)/$E$6</f>
        <v>-1.069923469387753E-2</v>
      </c>
      <c r="S9" s="8">
        <f>(DynamX_Data!M14-DynamX_Data!M19)/(DynamX_Data!G14)/$E$6</f>
        <v>-5.5159693877550754E-3</v>
      </c>
      <c r="T9" s="8">
        <f>(DynamX_Data!M15-DynamX_Data!M20)/(DynamX_Data!G15)/$E$6</f>
        <v>-3.2833673469387656E-3</v>
      </c>
      <c r="U9" s="9">
        <f>(DynamX_Data!M16-DynamX_Data!M21)/(DynamX_Data!G16)/$E$6</f>
        <v>-7.743979591836773E-3</v>
      </c>
      <c r="V9" s="1">
        <v>-2</v>
      </c>
      <c r="W9" s="1">
        <v>26</v>
      </c>
      <c r="X9" s="7">
        <f>DynamX_Data!N13/DynamX_Data!G13/$E$6</f>
        <v>5.3148979591836742E-3</v>
      </c>
      <c r="Y9" s="7">
        <f>DynamX_Data!N14/DynamX_Data!G14/$E$6</f>
        <v>1.9287755102040817E-3</v>
      </c>
      <c r="Z9" s="7">
        <f>DynamX_Data!N15/DynamX_Data!G15/$E$6</f>
        <v>3.281887755102041E-3</v>
      </c>
      <c r="AA9" s="7">
        <f>DynamX_Data!N16/DynamX_Data!G16/$E$6</f>
        <v>2.5145918367346942E-3</v>
      </c>
      <c r="AB9" s="7">
        <f>DynamX_Data!N18/DynamX_Data!G18/$E$6</f>
        <v>5.5027040816326535E-3</v>
      </c>
      <c r="AC9" s="7">
        <f>DynamX_Data!N19/DynamX_Data!G19/$E$6</f>
        <v>9.9250000000000011E-4</v>
      </c>
      <c r="AD9" s="7">
        <f>DynamX_Data!N20/DynamX_Data!G20/$E$6</f>
        <v>7.6280612244897959E-3</v>
      </c>
      <c r="AE9" s="7">
        <f>DynamX_Data!N21/DynamX_Data!G21/$E$6</f>
        <v>6.6099489795918365E-3</v>
      </c>
      <c r="AF9">
        <f t="shared" ref="AF9:AF72" si="1">R9*E9</f>
        <v>-0.29957857142857086</v>
      </c>
      <c r="AG9">
        <f t="shared" ref="AG9:AG72" si="2">S9*$E9</f>
        <v>-0.15444714285714212</v>
      </c>
      <c r="AH9">
        <f t="shared" ref="AH9:AH72" si="3">T9*$E9</f>
        <v>-9.1934285714285441E-2</v>
      </c>
      <c r="AI9">
        <f t="shared" ref="AI9:AI72" si="4">U9*$E9</f>
        <v>-0.21683142857142965</v>
      </c>
      <c r="AK9">
        <f t="shared" ref="AK9:AK72" si="5">(G9-L9)/SQRT(X9^2/3+AB9^2/3)</f>
        <v>-2.4223221382417974</v>
      </c>
      <c r="AL9">
        <f t="shared" ref="AL9:AL72" si="6">(H9-M9)/SQRT(Y9^2/3+AC9^2/3)</f>
        <v>-4.4044530987035415</v>
      </c>
      <c r="AM9">
        <f t="shared" ref="AM9:AM72" si="7">(I9-N9)/SQRT(Z9^2/3+AD9^2/3)</f>
        <v>-0.68483735634023568</v>
      </c>
      <c r="AN9">
        <f t="shared" ref="AN9:AN72" si="8">(J9-O9)/SQRT(AA9^2/3+AE9^2/3)</f>
        <v>-1.8966030191899743</v>
      </c>
      <c r="AP9">
        <f>IF(ABS(R9)&gt;$AQ$2,1,0)+IF(ABS(AF9)&gt;$AQ$1,1,0)+IF(ABS(AK9)&gt;$AQ$3,1,0)</f>
        <v>1</v>
      </c>
      <c r="AQ9">
        <f t="shared" ref="AQ9:AQ72" si="9">IF(ABS(S9)&gt;$AQ$2,1,0)+IF(ABS(AG9)&gt;$AQ$1,1,0)+IF(ABS(AL9)&gt;$AQ$3,1,0)</f>
        <v>1</v>
      </c>
      <c r="AR9">
        <f t="shared" ref="AR9:AR72" si="10">IF(ABS(T9)&gt;$AQ$2,1,0)+IF(ABS(AH9)&gt;$AQ$1,1,0)+IF(ABS(AM9)&gt;$AQ$3,1,0)</f>
        <v>0</v>
      </c>
      <c r="AS9">
        <f t="shared" ref="AS9:AS72" si="11">IF(ABS(U9)&gt;$AQ$2,1,0)+IF(ABS(AI9)&gt;$AQ$1,1,0)+IF(ABS(AN9)&gt;$AQ$3,1,0)</f>
        <v>0</v>
      </c>
    </row>
    <row r="10" spans="1:45" x14ac:dyDescent="0.2">
      <c r="A10" s="1">
        <v>-2</v>
      </c>
      <c r="B10" s="1">
        <v>27</v>
      </c>
      <c r="D10">
        <v>2811.1718000000001</v>
      </c>
      <c r="E10" s="1">
        <v>29</v>
      </c>
      <c r="F10" t="s">
        <v>35</v>
      </c>
      <c r="G10" s="7">
        <f>DynamX_Data!M23/DynamX_Data!G23/$E$6</f>
        <v>0.58870453201970452</v>
      </c>
      <c r="H10" s="7">
        <f>DynamX_Data!M24/DynamX_Data!G24/$E$6</f>
        <v>0.58967472906403939</v>
      </c>
      <c r="I10" s="7">
        <f>DynamX_Data!M25/DynamX_Data!G25/$E$6</f>
        <v>0.58534266009852221</v>
      </c>
      <c r="J10" s="7">
        <f>DynamX_Data!M26/DynamX_Data!G26/$E$6</f>
        <v>0.58737571428571433</v>
      </c>
      <c r="L10" s="7">
        <f>DynamX_Data!M28/DynamX_Data!G28/$E$6</f>
        <v>0.60024807881773401</v>
      </c>
      <c r="M10" s="7">
        <f>DynamX_Data!M29/DynamX_Data!G29/$E$6</f>
        <v>0.59609911330049259</v>
      </c>
      <c r="N10" s="7">
        <f>DynamX_Data!M30/DynamX_Data!G30/$E$6</f>
        <v>0.59050334975369456</v>
      </c>
      <c r="O10" s="7">
        <f>DynamX_Data!M31/DynamX_Data!G31/$E$6</f>
        <v>0.59368009852216752</v>
      </c>
      <c r="P10" s="1">
        <v>-2</v>
      </c>
      <c r="Q10" s="1">
        <v>27</v>
      </c>
      <c r="R10" s="8">
        <f>(DynamX_Data!M23-DynamX_Data!M28)/(DynamX_Data!G23)/$E$6</f>
        <v>-1.1543546798029582E-2</v>
      </c>
      <c r="S10" s="8">
        <f>(DynamX_Data!M24-DynamX_Data!M29)/(DynamX_Data!G24)/$E$6</f>
        <v>-6.4243842364531669E-3</v>
      </c>
      <c r="T10" s="8">
        <f>(DynamX_Data!M25-DynamX_Data!M30)/(DynamX_Data!G25)/$E$6</f>
        <v>-5.1606896551724592E-3</v>
      </c>
      <c r="U10" s="9">
        <f>(DynamX_Data!M26-DynamX_Data!M31)/(DynamX_Data!G26)/$E$6</f>
        <v>-6.3043842364531944E-3</v>
      </c>
      <c r="V10" s="1">
        <v>-2</v>
      </c>
      <c r="W10" s="1">
        <v>27</v>
      </c>
      <c r="X10" s="7">
        <f>DynamX_Data!N23/DynamX_Data!G23/$E$6</f>
        <v>3.9174876847290641E-3</v>
      </c>
      <c r="Y10" s="7">
        <f>DynamX_Data!N24/DynamX_Data!G24/$E$6</f>
        <v>1.5919704433497537E-3</v>
      </c>
      <c r="Z10" s="7">
        <f>DynamX_Data!N25/DynamX_Data!G25/$E$6</f>
        <v>1.0708866995073894E-3</v>
      </c>
      <c r="AA10" s="7">
        <f>DynamX_Data!N26/DynamX_Data!G26/$E$6</f>
        <v>2.7305911330049266E-3</v>
      </c>
      <c r="AB10" s="7">
        <f>DynamX_Data!N28/DynamX_Data!G28/$E$6</f>
        <v>5.2016256157635474E-3</v>
      </c>
      <c r="AC10" s="7">
        <f>DynamX_Data!N29/DynamX_Data!G29/$E$6</f>
        <v>8.8000000000000003E-4</v>
      </c>
      <c r="AD10" s="7">
        <f>DynamX_Data!N30/DynamX_Data!G30/$E$6</f>
        <v>4.9024630541871922E-3</v>
      </c>
      <c r="AE10" s="7">
        <f>DynamX_Data!N31/DynamX_Data!G31/$E$6</f>
        <v>5.7065024630541875E-3</v>
      </c>
      <c r="AF10">
        <f t="shared" si="1"/>
        <v>-0.33476285714285786</v>
      </c>
      <c r="AG10">
        <f t="shared" si="2"/>
        <v>-0.18630714285714184</v>
      </c>
      <c r="AH10">
        <f t="shared" si="3"/>
        <v>-0.14966000000000132</v>
      </c>
      <c r="AI10">
        <f t="shared" si="4"/>
        <v>-0.18282714285714263</v>
      </c>
      <c r="AK10">
        <f t="shared" si="5"/>
        <v>-3.0704245823348808</v>
      </c>
      <c r="AL10">
        <f t="shared" si="6"/>
        <v>-6.1172869445732401</v>
      </c>
      <c r="AM10">
        <f t="shared" si="7"/>
        <v>-1.781280777262916</v>
      </c>
      <c r="AN10">
        <f t="shared" si="8"/>
        <v>-1.7260888260054481</v>
      </c>
      <c r="AP10">
        <f t="shared" ref="AP10:AP72" si="12">IF(ABS(R10)&gt;$AQ$2,1,0)+IF(ABS(AF10)&gt;$AQ$1,1,0)+IF(ABS(AK10)&gt;$AQ$3,1,0)</f>
        <v>2</v>
      </c>
      <c r="AQ10">
        <f t="shared" si="9"/>
        <v>1</v>
      </c>
      <c r="AR10">
        <f t="shared" si="10"/>
        <v>0</v>
      </c>
      <c r="AS10">
        <f t="shared" si="11"/>
        <v>0</v>
      </c>
    </row>
    <row r="11" spans="1:45" x14ac:dyDescent="0.2">
      <c r="A11" s="1">
        <v>-2</v>
      </c>
      <c r="B11" s="1">
        <v>28</v>
      </c>
      <c r="D11">
        <v>2940.2143999999998</v>
      </c>
      <c r="E11" s="1">
        <v>30</v>
      </c>
      <c r="F11" t="s">
        <v>36</v>
      </c>
      <c r="G11" s="7">
        <f>DynamX_Data!M33/DynamX_Data!G33/$E$6</f>
        <v>0.6107949047619049</v>
      </c>
      <c r="H11" s="7">
        <f>DynamX_Data!M34/DynamX_Data!G34/$E$6</f>
        <v>0.61388023809523806</v>
      </c>
      <c r="I11" s="7">
        <f>DynamX_Data!M35/DynamX_Data!G35/$E$6</f>
        <v>0.61001719047619052</v>
      </c>
      <c r="J11" s="7">
        <f>DynamX_Data!M36/DynamX_Data!G36/$E$6</f>
        <v>0.61176161904761905</v>
      </c>
      <c r="L11" s="7">
        <f>DynamX_Data!M38/DynamX_Data!G38/$E$6</f>
        <v>0.62363247619047624</v>
      </c>
      <c r="M11" s="7">
        <f>DynamX_Data!M39/DynamX_Data!G39/$E$6</f>
        <v>0.62075090476190475</v>
      </c>
      <c r="N11" s="7">
        <f>DynamX_Data!M40/DynamX_Data!G40/$E$6</f>
        <v>0.61481395238095238</v>
      </c>
      <c r="O11" s="7">
        <f>DynamX_Data!M41/DynamX_Data!G41/$E$6</f>
        <v>0.61585847619047618</v>
      </c>
      <c r="P11" s="1">
        <v>-2</v>
      </c>
      <c r="Q11" s="1">
        <v>28</v>
      </c>
      <c r="R11" s="8">
        <f>(DynamX_Data!M33-DynamX_Data!M38)/(DynamX_Data!G33)/$E$6</f>
        <v>-1.2837571428571424E-2</v>
      </c>
      <c r="S11" s="8">
        <f>(DynamX_Data!M34-DynamX_Data!M39)/(DynamX_Data!G34)/$E$6</f>
        <v>-6.8706666666667028E-3</v>
      </c>
      <c r="T11" s="8">
        <f>(DynamX_Data!M35-DynamX_Data!M40)/(DynamX_Data!G35)/$E$6</f>
        <v>-4.7967619047618541E-3</v>
      </c>
      <c r="U11" s="9">
        <f>(DynamX_Data!M36-DynamX_Data!M41)/(DynamX_Data!G36)/$E$6</f>
        <v>-4.0968571428571295E-3</v>
      </c>
      <c r="V11" s="1">
        <v>-2</v>
      </c>
      <c r="W11" s="1">
        <v>28</v>
      </c>
      <c r="X11" s="7">
        <f>DynamX_Data!N33/DynamX_Data!G33/$E$6</f>
        <v>4.189285714285714E-3</v>
      </c>
      <c r="Y11" s="7">
        <f>DynamX_Data!N34/DynamX_Data!G34/$E$6</f>
        <v>9.5900000000000011E-4</v>
      </c>
      <c r="Z11" s="7">
        <f>DynamX_Data!N35/DynamX_Data!G35/$E$6</f>
        <v>1.4463333333333335E-3</v>
      </c>
      <c r="AA11" s="7">
        <f>DynamX_Data!N36/DynamX_Data!G36/$E$6</f>
        <v>2.6734285714285714E-3</v>
      </c>
      <c r="AB11" s="7">
        <f>DynamX_Data!N38/DynamX_Data!G38/$E$6</f>
        <v>6.6092857142857151E-3</v>
      </c>
      <c r="AC11" s="7">
        <f>DynamX_Data!N39/DynamX_Data!G39/$E$6</f>
        <v>1.4031428571428571E-3</v>
      </c>
      <c r="AD11" s="7">
        <f>DynamX_Data!N40/DynamX_Data!G40/$E$6</f>
        <v>5.2891904761904768E-3</v>
      </c>
      <c r="AE11" s="7">
        <f>DynamX_Data!N41/DynamX_Data!G41/$E$6</f>
        <v>5.9558095238095238E-3</v>
      </c>
      <c r="AF11">
        <f t="shared" si="1"/>
        <v>-0.38512714285714272</v>
      </c>
      <c r="AG11">
        <f t="shared" si="2"/>
        <v>-0.20612000000000108</v>
      </c>
      <c r="AH11">
        <f t="shared" si="3"/>
        <v>-0.14390285714285561</v>
      </c>
      <c r="AI11">
        <f t="shared" si="4"/>
        <v>-0.12290571428571388</v>
      </c>
      <c r="AK11">
        <f t="shared" si="5"/>
        <v>-2.8415253747449776</v>
      </c>
      <c r="AL11">
        <f t="shared" si="6"/>
        <v>-7.0020306308784388</v>
      </c>
      <c r="AM11">
        <f t="shared" si="7"/>
        <v>-1.5151678139464555</v>
      </c>
      <c r="AN11">
        <f t="shared" si="8"/>
        <v>-1.0869520694686636</v>
      </c>
      <c r="AP11">
        <f t="shared" si="12"/>
        <v>2</v>
      </c>
      <c r="AQ11">
        <f t="shared" si="9"/>
        <v>1</v>
      </c>
      <c r="AR11">
        <f t="shared" si="10"/>
        <v>0</v>
      </c>
      <c r="AS11">
        <f t="shared" si="11"/>
        <v>0</v>
      </c>
    </row>
    <row r="12" spans="1:45" x14ac:dyDescent="0.2">
      <c r="A12" s="1">
        <v>-2</v>
      </c>
      <c r="B12" s="1">
        <v>30</v>
      </c>
      <c r="D12">
        <v>3227.3560000000002</v>
      </c>
      <c r="E12" s="1">
        <v>32</v>
      </c>
      <c r="F12" t="s">
        <v>37</v>
      </c>
      <c r="G12" s="7">
        <f>DynamX_Data!M43/DynamX_Data!G43/$E$6</f>
        <v>0.50934334821428573</v>
      </c>
      <c r="H12" s="7">
        <f>DynamX_Data!M44/DynamX_Data!G44/$E$6</f>
        <v>0.50848544642857152</v>
      </c>
      <c r="I12" s="7">
        <f>DynamX_Data!M45/DynamX_Data!G45/$E$6</f>
        <v>0.50486093750000005</v>
      </c>
      <c r="J12" s="7">
        <f>DynamX_Data!M46/DynamX_Data!G46/$E$6</f>
        <v>0.50769383928571432</v>
      </c>
      <c r="L12" s="7">
        <f>DynamX_Data!M48/DynamX_Data!G48/$E$6</f>
        <v>0.52666241071428577</v>
      </c>
      <c r="M12" s="7">
        <f>DynamX_Data!M49/DynamX_Data!G49/$E$6</f>
        <v>0.52211553571428571</v>
      </c>
      <c r="N12" s="7">
        <f>DynamX_Data!M50/DynamX_Data!G50/$E$6</f>
        <v>0.51682830357142862</v>
      </c>
      <c r="O12" s="7">
        <f>DynamX_Data!M51/DynamX_Data!G51/$E$6</f>
        <v>0.51822450892857141</v>
      </c>
      <c r="P12" s="1">
        <v>-2</v>
      </c>
      <c r="Q12" s="1">
        <v>30</v>
      </c>
      <c r="R12" s="8">
        <f>(DynamX_Data!M43-DynamX_Data!M48)/(DynamX_Data!G43)/$E$6</f>
        <v>-1.7319062500000024E-2</v>
      </c>
      <c r="S12" s="8">
        <f>(DynamX_Data!M44-DynamX_Data!M49)/(DynamX_Data!G44)/$E$6</f>
        <v>-1.3630089285714251E-2</v>
      </c>
      <c r="T12" s="8">
        <f>(DynamX_Data!M45-DynamX_Data!M50)/(DynamX_Data!G45)/$E$6</f>
        <v>-1.1967366071428598E-2</v>
      </c>
      <c r="U12" s="9">
        <f>(DynamX_Data!M46-DynamX_Data!M51)/(DynamX_Data!G46)/$E$6</f>
        <v>-1.0530669642857142E-2</v>
      </c>
      <c r="V12" s="1">
        <v>-2</v>
      </c>
      <c r="W12" s="1">
        <v>30</v>
      </c>
      <c r="X12" s="7">
        <f>DynamX_Data!N43/DynamX_Data!G43/$E$6</f>
        <v>2.8881250000000001E-3</v>
      </c>
      <c r="Y12" s="7">
        <f>DynamX_Data!N44/DynamX_Data!G44/$E$6</f>
        <v>2.0513839285714285E-3</v>
      </c>
      <c r="Z12" s="7">
        <f>DynamX_Data!N45/DynamX_Data!G45/$E$6</f>
        <v>4.0294642857142864E-3</v>
      </c>
      <c r="AA12" s="7">
        <f>DynamX_Data!N46/DynamX_Data!G46/$E$6</f>
        <v>3.4115625000000001E-3</v>
      </c>
      <c r="AB12" s="7">
        <f>DynamX_Data!N48/DynamX_Data!G48/$E$6</f>
        <v>3.3195535714285714E-3</v>
      </c>
      <c r="AC12" s="7">
        <f>DynamX_Data!N49/DynamX_Data!G49/$E$6</f>
        <v>2.7290178571428574E-3</v>
      </c>
      <c r="AD12" s="7">
        <f>DynamX_Data!N50/DynamX_Data!G50/$E$6</f>
        <v>6.0310267857142854E-3</v>
      </c>
      <c r="AE12" s="7">
        <f>DynamX_Data!N51/DynamX_Data!G51/$E$6</f>
        <v>3.7979910714285715E-3</v>
      </c>
      <c r="AF12">
        <f t="shared" si="1"/>
        <v>-0.55421000000000076</v>
      </c>
      <c r="AG12">
        <f t="shared" si="2"/>
        <v>-0.43616285714285602</v>
      </c>
      <c r="AH12">
        <f t="shared" si="3"/>
        <v>-0.38295571428571512</v>
      </c>
      <c r="AI12">
        <f t="shared" si="4"/>
        <v>-0.33698142857142854</v>
      </c>
      <c r="AK12">
        <f t="shared" si="5"/>
        <v>-6.817489181710771</v>
      </c>
      <c r="AL12">
        <f t="shared" si="6"/>
        <v>-6.9149632728228756</v>
      </c>
      <c r="AM12">
        <f t="shared" si="7"/>
        <v>-2.8577590142741891</v>
      </c>
      <c r="AN12">
        <f t="shared" si="8"/>
        <v>-3.5727307759429019</v>
      </c>
      <c r="AP12">
        <f t="shared" si="12"/>
        <v>2</v>
      </c>
      <c r="AQ12">
        <f t="shared" si="9"/>
        <v>2</v>
      </c>
      <c r="AR12">
        <f t="shared" si="10"/>
        <v>2</v>
      </c>
      <c r="AS12">
        <f t="shared" si="11"/>
        <v>2</v>
      </c>
    </row>
    <row r="13" spans="1:45" x14ac:dyDescent="0.2">
      <c r="A13" s="1">
        <v>-2</v>
      </c>
      <c r="B13" s="1">
        <v>32</v>
      </c>
      <c r="D13">
        <v>3427.4357</v>
      </c>
      <c r="E13" s="1">
        <v>34</v>
      </c>
      <c r="F13" t="s">
        <v>38</v>
      </c>
      <c r="G13" s="7">
        <f>DynamX_Data!M53/DynamX_Data!G53/$E$6</f>
        <v>0.49649201680672267</v>
      </c>
      <c r="H13" s="7">
        <f>DynamX_Data!M54/DynamX_Data!G54/$E$6</f>
        <v>0.49894159663865545</v>
      </c>
      <c r="I13" s="7">
        <f>DynamX_Data!M55/DynamX_Data!G55/$E$6</f>
        <v>0.49606029411764707</v>
      </c>
      <c r="J13" s="7">
        <f>DynamX_Data!M56/DynamX_Data!G56/$E$6</f>
        <v>0.49898798319327731</v>
      </c>
      <c r="L13" s="7">
        <f>DynamX_Data!M58/DynamX_Data!G58/$E$6</f>
        <v>0.51355470588235297</v>
      </c>
      <c r="M13" s="7">
        <f>DynamX_Data!M59/DynamX_Data!G59/$E$6</f>
        <v>0.51417302521008401</v>
      </c>
      <c r="N13" s="7">
        <f>DynamX_Data!M60/DynamX_Data!G60/$E$6</f>
        <v>0.50993113445378158</v>
      </c>
      <c r="O13" s="7">
        <f>DynamX_Data!M61/DynamX_Data!G61/$E$6</f>
        <v>0.512800924369748</v>
      </c>
      <c r="P13" s="1">
        <v>-2</v>
      </c>
      <c r="Q13" s="1">
        <v>32</v>
      </c>
      <c r="R13" s="8">
        <f>(DynamX_Data!M53-DynamX_Data!M58)/(DynamX_Data!G53)/$E$6</f>
        <v>-1.7062689075630296E-2</v>
      </c>
      <c r="S13" s="8">
        <f>(DynamX_Data!M54-DynamX_Data!M59)/(DynamX_Data!G54)/$E$6</f>
        <v>-1.5231428571428575E-2</v>
      </c>
      <c r="T13" s="8">
        <f>(DynamX_Data!M55-DynamX_Data!M60)/(DynamX_Data!G55)/$E$6</f>
        <v>-1.3870840336134527E-2</v>
      </c>
      <c r="U13" s="9">
        <f>(DynamX_Data!M56-DynamX_Data!M61)/(DynamX_Data!G56)/$E$6</f>
        <v>-1.3812941176470627E-2</v>
      </c>
      <c r="V13" s="1">
        <v>-2</v>
      </c>
      <c r="W13" s="1">
        <v>32</v>
      </c>
      <c r="X13" s="7">
        <f>DynamX_Data!N53/DynamX_Data!G53/$E$6</f>
        <v>2.1883193277310925E-3</v>
      </c>
      <c r="Y13" s="7">
        <f>DynamX_Data!N54/DynamX_Data!G54/$E$6</f>
        <v>2.6474789915966386E-3</v>
      </c>
      <c r="Z13" s="7">
        <f>DynamX_Data!N55/DynamX_Data!G55/$E$6</f>
        <v>2.9538235294117652E-3</v>
      </c>
      <c r="AA13" s="7">
        <f>DynamX_Data!N56/DynamX_Data!G56/$E$6</f>
        <v>2.6984873949579833E-3</v>
      </c>
      <c r="AB13" s="7">
        <f>DynamX_Data!N58/DynamX_Data!G58/$E$6</f>
        <v>3.1741596638655465E-3</v>
      </c>
      <c r="AC13" s="7">
        <f>DynamX_Data!N59/DynamX_Data!G59/$E$6</f>
        <v>2.0889495798319326E-3</v>
      </c>
      <c r="AD13" s="7">
        <f>DynamX_Data!N60/DynamX_Data!G60/$E$6</f>
        <v>5.7492857142857155E-3</v>
      </c>
      <c r="AE13" s="7">
        <f>DynamX_Data!N61/DynamX_Data!G61/$E$6</f>
        <v>3.5144117647058827E-3</v>
      </c>
      <c r="AF13">
        <f t="shared" si="1"/>
        <v>-0.58013142857143007</v>
      </c>
      <c r="AG13">
        <f t="shared" si="2"/>
        <v>-0.51786857142857157</v>
      </c>
      <c r="AH13">
        <f t="shared" si="3"/>
        <v>-0.47160857142857393</v>
      </c>
      <c r="AI13">
        <f t="shared" si="4"/>
        <v>-0.46964000000000133</v>
      </c>
      <c r="AK13">
        <f t="shared" si="5"/>
        <v>-7.665487898016595</v>
      </c>
      <c r="AL13">
        <f t="shared" si="6"/>
        <v>-7.8228771048955483</v>
      </c>
      <c r="AM13">
        <f t="shared" si="7"/>
        <v>-3.7169139794004789</v>
      </c>
      <c r="AN13">
        <f t="shared" si="8"/>
        <v>-5.3995093055479382</v>
      </c>
      <c r="AP13">
        <f t="shared" si="12"/>
        <v>2</v>
      </c>
      <c r="AQ13">
        <f t="shared" si="9"/>
        <v>2</v>
      </c>
      <c r="AR13">
        <f t="shared" si="10"/>
        <v>2</v>
      </c>
      <c r="AS13">
        <f t="shared" si="11"/>
        <v>2</v>
      </c>
    </row>
    <row r="14" spans="1:45" x14ac:dyDescent="0.2">
      <c r="A14" s="1">
        <v>2</v>
      </c>
      <c r="B14" s="1">
        <v>30</v>
      </c>
      <c r="D14">
        <v>2815.2031000000002</v>
      </c>
      <c r="E14" s="1">
        <v>28</v>
      </c>
      <c r="F14" t="s">
        <v>39</v>
      </c>
      <c r="G14" s="7">
        <f>DynamX_Data!M63/DynamX_Data!G63/$E$6</f>
        <v>0.53352510204081627</v>
      </c>
      <c r="H14" s="7">
        <f>DynamX_Data!M64/DynamX_Data!G64/$E$6</f>
        <v>0.53571602040816324</v>
      </c>
      <c r="I14" s="7">
        <f>DynamX_Data!M65/DynamX_Data!G65/$E$6</f>
        <v>0.53151168367346946</v>
      </c>
      <c r="J14" s="7">
        <f>DynamX_Data!M66/DynamX_Data!G66/$E$6</f>
        <v>0.53372484693877564</v>
      </c>
      <c r="L14" s="7">
        <f>DynamX_Data!M68/DynamX_Data!G68/$E$6</f>
        <v>0.55596096938775508</v>
      </c>
      <c r="M14" s="7">
        <f>DynamX_Data!M69/DynamX_Data!G69/$E$6</f>
        <v>0.54966872448979598</v>
      </c>
      <c r="N14" s="7">
        <f>DynamX_Data!M70/DynamX_Data!G70/$E$6</f>
        <v>0.54670469387755105</v>
      </c>
      <c r="O14" s="7">
        <f>DynamX_Data!M71/DynamX_Data!G71/$E$6</f>
        <v>0.54794627551020403</v>
      </c>
      <c r="P14" s="1">
        <v>2</v>
      </c>
      <c r="Q14" s="1">
        <v>30</v>
      </c>
      <c r="R14" s="8">
        <f>(DynamX_Data!M63-DynamX_Data!M68)/(DynamX_Data!G63)/$E$6</f>
        <v>-2.2435867346938775E-2</v>
      </c>
      <c r="S14" s="8">
        <f>(DynamX_Data!M64-DynamX_Data!M69)/(DynamX_Data!G64)/$E$6</f>
        <v>-1.3952704081632704E-2</v>
      </c>
      <c r="T14" s="8">
        <f>(DynamX_Data!M65-DynamX_Data!M70)/(DynamX_Data!G65)/$E$6</f>
        <v>-1.5193010204081675E-2</v>
      </c>
      <c r="U14" s="9">
        <f>(DynamX_Data!M66-DynamX_Data!M71)/(DynamX_Data!G66)/$E$6</f>
        <v>-1.4221428571428526E-2</v>
      </c>
      <c r="V14" s="1">
        <v>2</v>
      </c>
      <c r="W14" s="1">
        <v>30</v>
      </c>
      <c r="X14" s="7">
        <f>DynamX_Data!N63/DynamX_Data!G63/$E$6</f>
        <v>4.9134693877551025E-3</v>
      </c>
      <c r="Y14" s="7">
        <f>DynamX_Data!N64/DynamX_Data!G64/$E$6</f>
        <v>1.3364795918367348E-3</v>
      </c>
      <c r="Z14" s="7">
        <f>DynamX_Data!N65/DynamX_Data!G65/$E$6</f>
        <v>4.0888265306122454E-3</v>
      </c>
      <c r="AA14" s="7">
        <f>DynamX_Data!N66/DynamX_Data!G66/$E$6</f>
        <v>1.9026020408163266E-3</v>
      </c>
      <c r="AB14" s="7">
        <f>DynamX_Data!N68/DynamX_Data!G68/$E$6</f>
        <v>4.5018877551020403E-3</v>
      </c>
      <c r="AC14" s="7">
        <f>DynamX_Data!N69/DynamX_Data!G69/$E$6</f>
        <v>3.3131632653061226E-3</v>
      </c>
      <c r="AD14" s="7">
        <f>DynamX_Data!N70/DynamX_Data!G70/$E$6</f>
        <v>6.8755612244897962E-3</v>
      </c>
      <c r="AE14" s="7">
        <f>DynamX_Data!N71/DynamX_Data!G71/$E$6</f>
        <v>3.9173979591836739E-3</v>
      </c>
      <c r="AF14">
        <f t="shared" si="1"/>
        <v>-0.62820428571428566</v>
      </c>
      <c r="AG14">
        <f t="shared" si="2"/>
        <v>-0.39067571428571568</v>
      </c>
      <c r="AH14">
        <f t="shared" si="3"/>
        <v>-0.4254042857142869</v>
      </c>
      <c r="AI14">
        <f t="shared" si="4"/>
        <v>-0.39819999999999872</v>
      </c>
      <c r="AK14">
        <f t="shared" si="5"/>
        <v>-5.8313235567559314</v>
      </c>
      <c r="AL14">
        <f t="shared" si="6"/>
        <v>-6.7645473063075361</v>
      </c>
      <c r="AM14">
        <f t="shared" si="7"/>
        <v>-3.2895928004784731</v>
      </c>
      <c r="AN14">
        <f t="shared" si="8"/>
        <v>-5.6561003840989637</v>
      </c>
      <c r="AP14">
        <f t="shared" si="12"/>
        <v>3</v>
      </c>
      <c r="AQ14">
        <f t="shared" si="9"/>
        <v>2</v>
      </c>
      <c r="AR14">
        <f t="shared" si="10"/>
        <v>2</v>
      </c>
      <c r="AS14">
        <f t="shared" si="11"/>
        <v>2</v>
      </c>
    </row>
    <row r="15" spans="1:45" x14ac:dyDescent="0.2">
      <c r="A15" s="1">
        <v>2</v>
      </c>
      <c r="B15" s="1">
        <v>32</v>
      </c>
      <c r="D15">
        <v>3015.2828</v>
      </c>
      <c r="E15" s="1">
        <v>30</v>
      </c>
      <c r="F15" t="s">
        <v>40</v>
      </c>
      <c r="G15" s="7">
        <f>DynamX_Data!M73/DynamX_Data!G73/$E$6</f>
        <v>0.53935276190476189</v>
      </c>
      <c r="H15" s="7">
        <f>DynamX_Data!M74/DynamX_Data!G74/$E$6</f>
        <v>0.5477469523809525</v>
      </c>
      <c r="I15" s="7">
        <f>DynamX_Data!M75/DynamX_Data!G75/$E$6</f>
        <v>0.54429266666666665</v>
      </c>
      <c r="J15" s="7">
        <f>DynamX_Data!M76/DynamX_Data!G76/$E$6</f>
        <v>0.54660338095238092</v>
      </c>
      <c r="L15" s="7">
        <f>DynamX_Data!M78/DynamX_Data!G78/$E$6</f>
        <v>0.56051271428571425</v>
      </c>
      <c r="M15" s="7">
        <f>DynamX_Data!M79/DynamX_Data!G79/$E$6</f>
        <v>0.55741171428571434</v>
      </c>
      <c r="N15" s="7">
        <f>DynamX_Data!M80/DynamX_Data!G80/$E$6</f>
        <v>0.55215533333333344</v>
      </c>
      <c r="O15" s="7">
        <f>DynamX_Data!M81/DynamX_Data!G81/$E$6</f>
        <v>0.55157852380952388</v>
      </c>
      <c r="P15" s="1">
        <v>2</v>
      </c>
      <c r="Q15" s="1">
        <v>32</v>
      </c>
      <c r="R15" s="8">
        <f>(DynamX_Data!M73-DynamX_Data!M78)/(DynamX_Data!G73)/$E$6</f>
        <v>-2.1159952380952318E-2</v>
      </c>
      <c r="S15" s="8">
        <f>(DynamX_Data!M74-DynamX_Data!M79)/(DynamX_Data!G74)/$E$6</f>
        <v>-9.6647619047618635E-3</v>
      </c>
      <c r="T15" s="8">
        <f>(DynamX_Data!M75-DynamX_Data!M80)/(DynamX_Data!G75)/$E$6</f>
        <v>-7.8626666666666376E-3</v>
      </c>
      <c r="U15" s="9">
        <f>(DynamX_Data!M76-DynamX_Data!M81)/(DynamX_Data!G76)/$E$6</f>
        <v>-4.9751428571428715E-3</v>
      </c>
      <c r="V15" s="1">
        <v>2</v>
      </c>
      <c r="W15" s="1">
        <v>32</v>
      </c>
      <c r="X15" s="7">
        <f>DynamX_Data!N73/DynamX_Data!G73/$E$6</f>
        <v>1.3669047619047621E-3</v>
      </c>
      <c r="Y15" s="7">
        <f>DynamX_Data!N74/DynamX_Data!G74/$E$6</f>
        <v>3.3260476190476195E-3</v>
      </c>
      <c r="Z15" s="7">
        <f>DynamX_Data!N75/DynamX_Data!G75/$E$6</f>
        <v>2.9655238095238098E-3</v>
      </c>
      <c r="AA15" s="7">
        <f>DynamX_Data!N76/DynamX_Data!G76/$E$6</f>
        <v>3.9634285714285717E-3</v>
      </c>
      <c r="AB15" s="7">
        <f>DynamX_Data!N78/DynamX_Data!G78/$E$6</f>
        <v>5.3639523809523807E-3</v>
      </c>
      <c r="AC15" s="7">
        <f>DynamX_Data!N79/DynamX_Data!G79/$E$6</f>
        <v>2.2884761904761906E-3</v>
      </c>
      <c r="AD15" s="7">
        <f>DynamX_Data!N80/DynamX_Data!G80/$E$6</f>
        <v>4.8061904761904761E-3</v>
      </c>
      <c r="AE15" s="7">
        <f>DynamX_Data!N81/DynamX_Data!G81/$E$6</f>
        <v>1.1194761904761905E-3</v>
      </c>
      <c r="AF15">
        <f t="shared" si="1"/>
        <v>-0.63479857142856955</v>
      </c>
      <c r="AG15">
        <f t="shared" si="2"/>
        <v>-0.28994285714285589</v>
      </c>
      <c r="AH15">
        <f t="shared" si="3"/>
        <v>-0.23587999999999912</v>
      </c>
      <c r="AI15">
        <f t="shared" si="4"/>
        <v>-0.14925428571428614</v>
      </c>
      <c r="AK15">
        <f t="shared" si="5"/>
        <v>-6.6210672722601194</v>
      </c>
      <c r="AL15">
        <f t="shared" si="6"/>
        <v>-4.1463099853355887</v>
      </c>
      <c r="AM15">
        <f t="shared" si="7"/>
        <v>-2.4114450479611582</v>
      </c>
      <c r="AN15">
        <f t="shared" si="8"/>
        <v>-2.092318251383039</v>
      </c>
      <c r="AP15">
        <f t="shared" si="12"/>
        <v>3</v>
      </c>
      <c r="AQ15">
        <f t="shared" si="9"/>
        <v>2</v>
      </c>
      <c r="AR15">
        <f t="shared" si="10"/>
        <v>0</v>
      </c>
      <c r="AS15">
        <f t="shared" si="11"/>
        <v>0</v>
      </c>
    </row>
    <row r="16" spans="1:45" x14ac:dyDescent="0.2">
      <c r="A16" s="1">
        <v>11</v>
      </c>
      <c r="B16" s="1">
        <v>30</v>
      </c>
      <c r="D16">
        <v>2039.9047</v>
      </c>
      <c r="E16" s="1">
        <v>19</v>
      </c>
      <c r="F16" t="s">
        <v>37</v>
      </c>
      <c r="G16" s="7">
        <f>DynamX_Data!M83/DynamX_Data!G83/$E$6</f>
        <v>0.63652609022556406</v>
      </c>
      <c r="H16" s="7">
        <f>DynamX_Data!M84/DynamX_Data!G84/$E$6</f>
        <v>0.63171293233082715</v>
      </c>
      <c r="I16" s="7">
        <f>DynamX_Data!M85/DynamX_Data!G85/$E$6</f>
        <v>0.62866954887218052</v>
      </c>
      <c r="J16" s="7">
        <f>DynamX_Data!M86/DynamX_Data!G86/$E$6</f>
        <v>0.63107759398496244</v>
      </c>
      <c r="L16" s="7">
        <f>DynamX_Data!M88/DynamX_Data!G88/$E$6</f>
        <v>0.65677210526315788</v>
      </c>
      <c r="M16" s="7">
        <f>DynamX_Data!M89/DynamX_Data!G89/$E$6</f>
        <v>0.65208999999999995</v>
      </c>
      <c r="N16" s="7">
        <f>DynamX_Data!M90/DynamX_Data!G90/$E$6</f>
        <v>0.64785233082706772</v>
      </c>
      <c r="O16" s="7">
        <f>DynamX_Data!M91/DynamX_Data!G91/$E$6</f>
        <v>0.6489418796992481</v>
      </c>
      <c r="P16" s="1">
        <v>11</v>
      </c>
      <c r="Q16" s="1">
        <v>30</v>
      </c>
      <c r="R16" s="8">
        <f>(DynamX_Data!M83-DynamX_Data!M88)/(DynamX_Data!G83)/$E$6</f>
        <v>-2.0246015037593917E-2</v>
      </c>
      <c r="S16" s="8">
        <f>(DynamX_Data!M84-DynamX_Data!M89)/(DynamX_Data!G84)/$E$6</f>
        <v>-2.0377067669172817E-2</v>
      </c>
      <c r="T16" s="8">
        <f>(DynamX_Data!M85-DynamX_Data!M90)/(DynamX_Data!G85)/$E$6</f>
        <v>-1.9182781954887252E-2</v>
      </c>
      <c r="U16" s="9">
        <f>(DynamX_Data!M86-DynamX_Data!M91)/(DynamX_Data!G86)/$E$6</f>
        <v>-1.7864285714285767E-2</v>
      </c>
      <c r="V16" s="1">
        <v>11</v>
      </c>
      <c r="W16" s="1">
        <v>30</v>
      </c>
      <c r="X16" s="7">
        <f>DynamX_Data!N83/DynamX_Data!G83/$E$6</f>
        <v>3.6961654135338347E-3</v>
      </c>
      <c r="Y16" s="7">
        <f>DynamX_Data!N84/DynamX_Data!G84/$E$6</f>
        <v>3.8356390977443608E-3</v>
      </c>
      <c r="Z16" s="7">
        <f>DynamX_Data!N85/DynamX_Data!G85/$E$6</f>
        <v>1.7967669172932333E-3</v>
      </c>
      <c r="AA16" s="7">
        <f>DynamX_Data!N86/DynamX_Data!G86/$E$6</f>
        <v>2.2945112781954887E-3</v>
      </c>
      <c r="AB16" s="7">
        <f>DynamX_Data!N88/DynamX_Data!G88/$E$6</f>
        <v>3.1887969924812034E-3</v>
      </c>
      <c r="AC16" s="7">
        <f>DynamX_Data!N89/DynamX_Data!G89/$E$6</f>
        <v>2.2996240601503761E-3</v>
      </c>
      <c r="AD16" s="7">
        <f>DynamX_Data!N90/DynamX_Data!G90/$E$6</f>
        <v>6.3904511278195485E-3</v>
      </c>
      <c r="AE16" s="7">
        <f>DynamX_Data!N91/DynamX_Data!G91/$E$6</f>
        <v>1.3887218045112784E-3</v>
      </c>
      <c r="AF16">
        <f t="shared" si="1"/>
        <v>-0.38467428571428441</v>
      </c>
      <c r="AG16">
        <f t="shared" si="2"/>
        <v>-0.38716428571428352</v>
      </c>
      <c r="AH16">
        <f t="shared" si="3"/>
        <v>-0.36447285714285776</v>
      </c>
      <c r="AI16">
        <f t="shared" si="4"/>
        <v>-0.33942142857142954</v>
      </c>
      <c r="AK16">
        <f t="shared" si="5"/>
        <v>-7.1835243586635009</v>
      </c>
      <c r="AL16">
        <f t="shared" si="6"/>
        <v>-7.8919258275069799</v>
      </c>
      <c r="AM16">
        <f t="shared" si="7"/>
        <v>-5.0051746336546801</v>
      </c>
      <c r="AN16">
        <f t="shared" si="8"/>
        <v>-11.536691608248697</v>
      </c>
      <c r="AP16">
        <f t="shared" si="12"/>
        <v>3</v>
      </c>
      <c r="AQ16">
        <f t="shared" si="9"/>
        <v>3</v>
      </c>
      <c r="AR16">
        <f t="shared" si="10"/>
        <v>3</v>
      </c>
      <c r="AS16">
        <f t="shared" si="11"/>
        <v>2</v>
      </c>
    </row>
    <row r="17" spans="1:45" x14ac:dyDescent="0.2">
      <c r="A17" s="1">
        <v>40</v>
      </c>
      <c r="B17" s="1">
        <v>46</v>
      </c>
      <c r="D17">
        <v>936.57380000000001</v>
      </c>
      <c r="E17" s="1">
        <v>6</v>
      </c>
      <c r="F17" t="s">
        <v>41</v>
      </c>
      <c r="G17" s="7">
        <f>DynamX_Data!M93/DynamX_Data!G93/$E$6</f>
        <v>4.1920238095238101E-2</v>
      </c>
      <c r="H17" s="7">
        <f>DynamX_Data!M94/DynamX_Data!G94/$E$6</f>
        <v>0.14985261904761904</v>
      </c>
      <c r="I17" s="7">
        <f>DynamX_Data!M95/DynamX_Data!G95/$E$6</f>
        <v>0.45020142857142859</v>
      </c>
      <c r="J17" s="7">
        <f>DynamX_Data!M96/DynamX_Data!G96/$E$6</f>
        <v>0.48390595238095235</v>
      </c>
      <c r="L17" s="7">
        <f>DynamX_Data!M98/DynamX_Data!G98/$E$6</f>
        <v>4.0509047619047625E-2</v>
      </c>
      <c r="M17" s="7">
        <f>DynamX_Data!M99/DynamX_Data!G99/$E$6</f>
        <v>0.15934309523809526</v>
      </c>
      <c r="N17" s="7">
        <f>DynamX_Data!M100/DynamX_Data!G100/$E$6</f>
        <v>0.45701880952380952</v>
      </c>
      <c r="O17" s="7">
        <f>DynamX_Data!M101/DynamX_Data!G101/$E$6</f>
        <v>0.48716357142857147</v>
      </c>
      <c r="P17" s="1">
        <v>40</v>
      </c>
      <c r="Q17" s="1">
        <v>46</v>
      </c>
      <c r="R17" s="8">
        <f>(DynamX_Data!M93-DynamX_Data!M98)/(DynamX_Data!G93)/$E$6</f>
        <v>1.4111904761904732E-3</v>
      </c>
      <c r="S17" s="8">
        <f>(DynamX_Data!M94-DynamX_Data!M99)/(DynamX_Data!G94)/$E$6</f>
        <v>-9.4904761904761933E-3</v>
      </c>
      <c r="T17" s="8">
        <f>(DynamX_Data!M95-DynamX_Data!M100)/(DynamX_Data!G95)/$E$6</f>
        <v>-6.8173809523809307E-3</v>
      </c>
      <c r="U17" s="9">
        <f>(DynamX_Data!M96-DynamX_Data!M101)/(DynamX_Data!G96)/$E$6</f>
        <v>-3.2576190476190938E-3</v>
      </c>
      <c r="V17" s="1">
        <v>40</v>
      </c>
      <c r="W17" s="1">
        <v>46</v>
      </c>
      <c r="X17" s="7">
        <f>DynamX_Data!N93/DynamX_Data!G93/$E$6</f>
        <v>2.3907142857142855E-3</v>
      </c>
      <c r="Y17" s="7">
        <f>DynamX_Data!N94/DynamX_Data!G94/$E$6</f>
        <v>4.9952380952380951E-3</v>
      </c>
      <c r="Z17" s="7">
        <f>DynamX_Data!N95/DynamX_Data!G95/$E$6</f>
        <v>5.363095238095238E-3</v>
      </c>
      <c r="AA17" s="7">
        <f>DynamX_Data!N96/DynamX_Data!G96/$E$6</f>
        <v>5.297142857142857E-3</v>
      </c>
      <c r="AB17" s="7">
        <f>DynamX_Data!N98/DynamX_Data!G98/$E$6</f>
        <v>1.7845238095238096E-3</v>
      </c>
      <c r="AC17" s="7">
        <f>DynamX_Data!N99/DynamX_Data!G99/$E$6</f>
        <v>5.595238095238095E-3</v>
      </c>
      <c r="AD17" s="7">
        <f>DynamX_Data!N100/DynamX_Data!G100/$E$6</f>
        <v>5.6407142857142854E-3</v>
      </c>
      <c r="AE17" s="7">
        <f>DynamX_Data!N101/DynamX_Data!G101/$E$6</f>
        <v>4.7988095238095238E-3</v>
      </c>
      <c r="AF17">
        <f t="shared" si="1"/>
        <v>8.4671428571428398E-3</v>
      </c>
      <c r="AG17">
        <f t="shared" si="2"/>
        <v>-5.6942857142857156E-2</v>
      </c>
      <c r="AH17">
        <f t="shared" si="3"/>
        <v>-4.0904285714285588E-2</v>
      </c>
      <c r="AI17">
        <f t="shared" si="4"/>
        <v>-1.9545714285714562E-2</v>
      </c>
      <c r="AK17">
        <f t="shared" si="5"/>
        <v>0.81931382732470348</v>
      </c>
      <c r="AL17">
        <f t="shared" si="6"/>
        <v>-2.1915544650137333</v>
      </c>
      <c r="AM17">
        <f t="shared" si="7"/>
        <v>-1.517092108328965</v>
      </c>
      <c r="AN17">
        <f t="shared" si="8"/>
        <v>-0.78940562615196264</v>
      </c>
      <c r="AP17">
        <f t="shared" si="12"/>
        <v>0</v>
      </c>
      <c r="AQ17">
        <f t="shared" si="9"/>
        <v>0</v>
      </c>
      <c r="AR17">
        <f t="shared" si="10"/>
        <v>0</v>
      </c>
      <c r="AS17">
        <f t="shared" si="11"/>
        <v>0</v>
      </c>
    </row>
    <row r="18" spans="1:45" x14ac:dyDescent="0.2">
      <c r="A18" s="1">
        <v>43</v>
      </c>
      <c r="B18" s="1">
        <v>64</v>
      </c>
      <c r="D18">
        <v>2819.4998000000001</v>
      </c>
      <c r="E18" s="1">
        <v>20</v>
      </c>
      <c r="F18" t="s">
        <v>42</v>
      </c>
      <c r="G18" s="7">
        <f>DynamX_Data!M103/DynamX_Data!G103/$E$6</f>
        <v>0.11564164285714286</v>
      </c>
      <c r="H18" s="7">
        <f>DynamX_Data!M104/DynamX_Data!G104/$E$6</f>
        <v>0.21490892857142857</v>
      </c>
      <c r="I18" s="7">
        <f>DynamX_Data!M105/DynamX_Data!G105/$E$6</f>
        <v>0.35226935714285718</v>
      </c>
      <c r="J18" s="7">
        <f>DynamX_Data!M106/DynamX_Data!G106/$E$6</f>
        <v>0.37549721428571431</v>
      </c>
      <c r="L18" s="7">
        <f>DynamX_Data!M108/DynamX_Data!G108/$E$6</f>
        <v>0.11391857142857142</v>
      </c>
      <c r="M18" s="7">
        <f>DynamX_Data!M109/DynamX_Data!G109/$E$6</f>
        <v>0.22002542857142859</v>
      </c>
      <c r="N18" s="7">
        <f>DynamX_Data!M110/DynamX_Data!G110/$E$6</f>
        <v>0.36101157142857143</v>
      </c>
      <c r="O18" s="7">
        <f>DynamX_Data!M111/DynamX_Data!G111/$E$6</f>
        <v>0.38176950000000004</v>
      </c>
      <c r="P18" s="1">
        <v>43</v>
      </c>
      <c r="Q18" s="1">
        <v>64</v>
      </c>
      <c r="R18" s="8">
        <f>(DynamX_Data!M103-DynamX_Data!M108)/(DynamX_Data!G103)/$E$6</f>
        <v>1.7230714285714371E-3</v>
      </c>
      <c r="S18" s="8">
        <f>(DynamX_Data!M104-DynamX_Data!M109)/(DynamX_Data!G104)/$E$6</f>
        <v>-5.1165000000000004E-3</v>
      </c>
      <c r="T18" s="8">
        <f>(DynamX_Data!M105-DynamX_Data!M110)/(DynamX_Data!G105)/$E$6</f>
        <v>-8.742214285714249E-3</v>
      </c>
      <c r="U18" s="9">
        <f>(DynamX_Data!M106-DynamX_Data!M111)/(DynamX_Data!G106)/$E$6</f>
        <v>-6.2722857142856834E-3</v>
      </c>
      <c r="V18" s="1">
        <v>43</v>
      </c>
      <c r="W18" s="1">
        <v>64</v>
      </c>
      <c r="X18" s="7">
        <f>DynamX_Data!N103/DynamX_Data!G103/$E$6</f>
        <v>1.6906428571428571E-3</v>
      </c>
      <c r="Y18" s="7">
        <f>DynamX_Data!N104/DynamX_Data!G104/$E$6</f>
        <v>4.0356428571428574E-3</v>
      </c>
      <c r="Z18" s="7">
        <f>DynamX_Data!N105/DynamX_Data!G105/$E$6</f>
        <v>4.5035714285714288E-3</v>
      </c>
      <c r="AA18" s="7">
        <f>DynamX_Data!N106/DynamX_Data!G106/$E$6</f>
        <v>3.6240714285714283E-3</v>
      </c>
      <c r="AB18" s="7">
        <f>DynamX_Data!N108/DynamX_Data!G108/$E$6</f>
        <v>1.7101428571428573E-3</v>
      </c>
      <c r="AC18" s="7">
        <f>DynamX_Data!N109/DynamX_Data!G109/$E$6</f>
        <v>4.7334285714285716E-3</v>
      </c>
      <c r="AD18" s="7">
        <f>DynamX_Data!N110/DynamX_Data!G110/$E$6</f>
        <v>8.9827142857142866E-3</v>
      </c>
      <c r="AE18" s="7">
        <f>DynamX_Data!N111/DynamX_Data!G111/$E$6</f>
        <v>5.5975714285714292E-3</v>
      </c>
      <c r="AF18">
        <f t="shared" si="1"/>
        <v>3.446142857142874E-2</v>
      </c>
      <c r="AG18">
        <f t="shared" si="2"/>
        <v>-0.10233</v>
      </c>
      <c r="AH18">
        <f t="shared" si="3"/>
        <v>-0.17484428571428498</v>
      </c>
      <c r="AI18">
        <f t="shared" si="4"/>
        <v>-0.12544571428571366</v>
      </c>
      <c r="AK18">
        <f t="shared" si="5"/>
        <v>1.2410592029681982</v>
      </c>
      <c r="AL18">
        <f t="shared" si="6"/>
        <v>-1.4247030927481994</v>
      </c>
      <c r="AM18">
        <f t="shared" si="7"/>
        <v>-1.506895292478817</v>
      </c>
      <c r="AN18">
        <f t="shared" si="8"/>
        <v>-1.6291797826851611</v>
      </c>
      <c r="AP18">
        <f t="shared" si="12"/>
        <v>0</v>
      </c>
      <c r="AQ18">
        <f t="shared" si="9"/>
        <v>0</v>
      </c>
      <c r="AR18">
        <f t="shared" si="10"/>
        <v>0</v>
      </c>
      <c r="AS18">
        <f t="shared" si="11"/>
        <v>0</v>
      </c>
    </row>
    <row r="19" spans="1:45" x14ac:dyDescent="0.2">
      <c r="A19" s="1">
        <v>47</v>
      </c>
      <c r="B19" s="1">
        <v>63</v>
      </c>
      <c r="D19">
        <v>2137.1446999999998</v>
      </c>
      <c r="E19" s="1">
        <v>15</v>
      </c>
      <c r="F19" t="s">
        <v>43</v>
      </c>
      <c r="G19" s="7">
        <f>DynamX_Data!M113/DynamX_Data!G113/$E$6</f>
        <v>0.135076</v>
      </c>
      <c r="H19" s="7">
        <f>DynamX_Data!M114/DynamX_Data!G114/$E$6</f>
        <v>0.24406990476190474</v>
      </c>
      <c r="I19" s="7">
        <f>DynamX_Data!M115/DynamX_Data!G115/$E$6</f>
        <v>0.36507276190476196</v>
      </c>
      <c r="J19" s="7">
        <f>DynamX_Data!M116/DynamX_Data!G116/$E$6</f>
        <v>0.38268885714285716</v>
      </c>
      <c r="L19" s="7">
        <f>DynamX_Data!M118/DynamX_Data!G118/$E$6</f>
        <v>0.13675133333333334</v>
      </c>
      <c r="M19" s="7">
        <f>DynamX_Data!M119/DynamX_Data!G119/$E$6</f>
        <v>0.24911523809523808</v>
      </c>
      <c r="N19" s="7">
        <f>DynamX_Data!M120/DynamX_Data!G120/$E$6</f>
        <v>0.37138476190476194</v>
      </c>
      <c r="O19" s="7">
        <f>DynamX_Data!M121/DynamX_Data!G121/$E$6</f>
        <v>0.38714304761904766</v>
      </c>
      <c r="P19" s="1">
        <v>47</v>
      </c>
      <c r="Q19" s="1">
        <v>63</v>
      </c>
      <c r="R19" s="8">
        <f>(DynamX_Data!M113-DynamX_Data!M118)/(DynamX_Data!G113)/$E$6</f>
        <v>-1.6753333333333251E-3</v>
      </c>
      <c r="S19" s="8">
        <f>(DynamX_Data!M114-DynamX_Data!M119)/(DynamX_Data!G114)/$E$6</f>
        <v>-5.0453333333333461E-3</v>
      </c>
      <c r="T19" s="8">
        <f>(DynamX_Data!M115-DynamX_Data!M120)/(DynamX_Data!G115)/$E$6</f>
        <v>-6.3120000000000216E-3</v>
      </c>
      <c r="U19" s="9">
        <f>(DynamX_Data!M116-DynamX_Data!M121)/(DynamX_Data!G116)/$E$6</f>
        <v>-4.4541904761904189E-3</v>
      </c>
      <c r="V19" s="1">
        <v>47</v>
      </c>
      <c r="W19" s="1">
        <v>63</v>
      </c>
      <c r="X19" s="7">
        <f>DynamX_Data!N113/DynamX_Data!G113/$E$6</f>
        <v>4.4607619047619049E-3</v>
      </c>
      <c r="Y19" s="7">
        <f>DynamX_Data!N114/DynamX_Data!G114/$E$6</f>
        <v>9.0403809523809525E-3</v>
      </c>
      <c r="Z19" s="7">
        <f>DynamX_Data!N115/DynamX_Data!G115/$E$6</f>
        <v>1.5040571428571429E-2</v>
      </c>
      <c r="AA19" s="7">
        <f>DynamX_Data!N116/DynamX_Data!G116/$E$6</f>
        <v>1.6358761904761907E-2</v>
      </c>
      <c r="AB19" s="7">
        <f>DynamX_Data!N118/DynamX_Data!G118/$E$6</f>
        <v>4.4819047619047616E-3</v>
      </c>
      <c r="AC19" s="7">
        <f>DynamX_Data!N119/DynamX_Data!G119/$E$6</f>
        <v>7.6998095238095254E-3</v>
      </c>
      <c r="AD19" s="7">
        <f>DynamX_Data!N120/DynamX_Data!G120/$E$6</f>
        <v>1.7022666666666669E-2</v>
      </c>
      <c r="AE19" s="7">
        <f>DynamX_Data!N121/DynamX_Data!G121/$E$6</f>
        <v>1.568361904761905E-2</v>
      </c>
      <c r="AF19">
        <f t="shared" si="1"/>
        <v>-2.5129999999999878E-2</v>
      </c>
      <c r="AG19">
        <f t="shared" si="2"/>
        <v>-7.5680000000000192E-2</v>
      </c>
      <c r="AH19">
        <f t="shared" si="3"/>
        <v>-9.4680000000000319E-2</v>
      </c>
      <c r="AI19">
        <f t="shared" si="4"/>
        <v>-6.6812857142856286E-2</v>
      </c>
      <c r="AK19">
        <f t="shared" si="5"/>
        <v>-0.45889000444379335</v>
      </c>
      <c r="AL19">
        <f t="shared" si="6"/>
        <v>-0.7358969145200126</v>
      </c>
      <c r="AM19">
        <f t="shared" si="7"/>
        <v>-0.48129016595450619</v>
      </c>
      <c r="AN19">
        <f t="shared" si="8"/>
        <v>-0.34042641232383208</v>
      </c>
      <c r="AP19">
        <f t="shared" si="12"/>
        <v>0</v>
      </c>
      <c r="AQ19">
        <f t="shared" si="9"/>
        <v>0</v>
      </c>
      <c r="AR19">
        <f t="shared" si="10"/>
        <v>0</v>
      </c>
      <c r="AS19">
        <f t="shared" si="11"/>
        <v>0</v>
      </c>
    </row>
    <row r="20" spans="1:45" x14ac:dyDescent="0.2">
      <c r="A20" s="1">
        <v>64</v>
      </c>
      <c r="B20" s="1">
        <v>85</v>
      </c>
      <c r="D20">
        <v>2600.3355000000001</v>
      </c>
      <c r="E20" s="1">
        <v>21</v>
      </c>
      <c r="F20" t="s">
        <v>44</v>
      </c>
      <c r="G20" s="7">
        <f>DynamX_Data!M123/DynamX_Data!G123/$E$6</f>
        <v>0.11682714285714287</v>
      </c>
      <c r="H20" s="7">
        <f>DynamX_Data!M124/DynamX_Data!G124/$E$6</f>
        <v>0.21954836734693881</v>
      </c>
      <c r="I20" s="7">
        <f>DynamX_Data!M125/DynamX_Data!G125/$E$6</f>
        <v>0.32269204081632652</v>
      </c>
      <c r="J20" s="7">
        <f>DynamX_Data!M126/DynamX_Data!G126/$E$6</f>
        <v>0.48461040816326534</v>
      </c>
      <c r="L20" s="7">
        <f>DynamX_Data!M128/DynamX_Data!G128/$E$6</f>
        <v>0.10890646258503402</v>
      </c>
      <c r="M20" s="7">
        <f>DynamX_Data!M129/DynamX_Data!G129/$E$6</f>
        <v>0.21980598639455787</v>
      </c>
      <c r="N20" s="7">
        <f>DynamX_Data!M130/DynamX_Data!G130/$E$6</f>
        <v>0.32224251700680273</v>
      </c>
      <c r="O20" s="7">
        <f>DynamX_Data!M131/DynamX_Data!G131/$E$6</f>
        <v>0.48169755102040818</v>
      </c>
      <c r="P20" s="1">
        <v>64</v>
      </c>
      <c r="Q20" s="1">
        <v>85</v>
      </c>
      <c r="R20" s="8">
        <f>(DynamX_Data!M123-DynamX_Data!M128)/(DynamX_Data!G123)/$E$6</f>
        <v>7.9206802721088539E-3</v>
      </c>
      <c r="S20" s="8">
        <f>(DynamX_Data!M124-DynamX_Data!M129)/(DynamX_Data!G124)/$E$6</f>
        <v>-2.5761904761904662E-4</v>
      </c>
      <c r="T20" s="8">
        <f>(DynamX_Data!M125-DynamX_Data!M130)/(DynamX_Data!G125)/$E$6</f>
        <v>4.4952380952380597E-4</v>
      </c>
      <c r="U20" s="9">
        <f>(DynamX_Data!M126-DynamX_Data!M131)/(DynamX_Data!G126)/$E$6</f>
        <v>2.9128571428571237E-3</v>
      </c>
      <c r="V20" s="1">
        <v>64</v>
      </c>
      <c r="W20" s="1">
        <v>85</v>
      </c>
      <c r="X20" s="7">
        <f>DynamX_Data!N123/DynamX_Data!G123/$E$6</f>
        <v>2.1159863945578233E-3</v>
      </c>
      <c r="Y20" s="7">
        <f>DynamX_Data!N124/DynamX_Data!G124/$E$6</f>
        <v>3.5580272108843543E-3</v>
      </c>
      <c r="Z20" s="7">
        <f>DynamX_Data!N125/DynamX_Data!G125/$E$6</f>
        <v>4.6685034013605438E-3</v>
      </c>
      <c r="AA20" s="7">
        <f>DynamX_Data!N126/DynamX_Data!G126/$E$6</f>
        <v>7.7695238095238095E-3</v>
      </c>
      <c r="AB20" s="7">
        <f>DynamX_Data!N128/DynamX_Data!G128/$E$6</f>
        <v>1.7004761904761904E-3</v>
      </c>
      <c r="AC20" s="7">
        <f>DynamX_Data!N129/DynamX_Data!G129/$E$6</f>
        <v>2.9822448979591838E-3</v>
      </c>
      <c r="AD20" s="7">
        <f>DynamX_Data!N130/DynamX_Data!G130/$E$6</f>
        <v>3.1937414965986393E-3</v>
      </c>
      <c r="AE20" s="7">
        <f>DynamX_Data!N131/DynamX_Data!G131/$E$6</f>
        <v>1.2076462585034012E-2</v>
      </c>
      <c r="AF20">
        <f t="shared" si="1"/>
        <v>0.16633428571428593</v>
      </c>
      <c r="AG20">
        <f t="shared" si="2"/>
        <v>-5.4099999999999791E-3</v>
      </c>
      <c r="AH20">
        <f t="shared" si="3"/>
        <v>9.4399999999999259E-3</v>
      </c>
      <c r="AI20">
        <f t="shared" si="4"/>
        <v>6.11699999999996E-2</v>
      </c>
      <c r="AK20">
        <f t="shared" si="5"/>
        <v>5.0538030182745324</v>
      </c>
      <c r="AL20">
        <f t="shared" si="6"/>
        <v>-9.6112812278081897E-2</v>
      </c>
      <c r="AM20">
        <f t="shared" si="7"/>
        <v>0.1376489455753355</v>
      </c>
      <c r="AN20">
        <f t="shared" si="8"/>
        <v>0.35134088554764242</v>
      </c>
      <c r="AP20">
        <f t="shared" si="12"/>
        <v>1</v>
      </c>
      <c r="AQ20">
        <f t="shared" si="9"/>
        <v>0</v>
      </c>
      <c r="AR20">
        <f t="shared" si="10"/>
        <v>0</v>
      </c>
      <c r="AS20">
        <f t="shared" si="11"/>
        <v>0</v>
      </c>
    </row>
    <row r="21" spans="1:45" x14ac:dyDescent="0.2">
      <c r="A21" s="1">
        <v>65</v>
      </c>
      <c r="B21" s="1">
        <v>75</v>
      </c>
      <c r="D21">
        <v>1328.7460000000001</v>
      </c>
      <c r="E21" s="1">
        <v>10</v>
      </c>
      <c r="F21" t="s">
        <v>45</v>
      </c>
      <c r="G21" s="7">
        <f>DynamX_Data!M133/DynamX_Data!G133/$E$6</f>
        <v>4.5949142857142855E-2</v>
      </c>
      <c r="H21" s="7">
        <f>DynamX_Data!M134/DynamX_Data!G134/$E$6</f>
        <v>7.7362E-2</v>
      </c>
      <c r="I21" s="7">
        <f>DynamX_Data!M135/DynamX_Data!G135/$E$6</f>
        <v>0.14053728571428573</v>
      </c>
      <c r="J21" s="7">
        <f>DynamX_Data!M136/DynamX_Data!G136/$E$6</f>
        <v>0.32886028571428572</v>
      </c>
      <c r="L21" s="7">
        <f>DynamX_Data!M138/DynamX_Data!G138/$E$6</f>
        <v>3.3219857142857148E-2</v>
      </c>
      <c r="M21" s="7">
        <f>DynamX_Data!M139/DynamX_Data!G139/$E$6</f>
        <v>8.4543285714285724E-2</v>
      </c>
      <c r="N21" s="7">
        <f>DynamX_Data!M140/DynamX_Data!G140/$E$6</f>
        <v>0.1387357142857143</v>
      </c>
      <c r="O21" s="7">
        <f>DynamX_Data!M141/DynamX_Data!G141/$E$6</f>
        <v>0.33349871428571431</v>
      </c>
      <c r="P21" s="1">
        <v>65</v>
      </c>
      <c r="Q21" s="1">
        <v>75</v>
      </c>
      <c r="R21" s="8">
        <f>(DynamX_Data!M133-DynamX_Data!M138)/(DynamX_Data!G133)/$E$6</f>
        <v>1.2729285714285712E-2</v>
      </c>
      <c r="S21" s="8">
        <f>(DynamX_Data!M134-DynamX_Data!M139)/(DynamX_Data!G134)/$E$6</f>
        <v>-7.1812857142857156E-3</v>
      </c>
      <c r="T21" s="8">
        <f>(DynamX_Data!M135-DynamX_Data!M140)/(DynamX_Data!G135)/$E$6</f>
        <v>1.8015714285714343E-3</v>
      </c>
      <c r="U21" s="9">
        <f>(DynamX_Data!M136-DynamX_Data!M141)/(DynamX_Data!G136)/$E$6</f>
        <v>-4.6384285714285512E-3</v>
      </c>
      <c r="V21" s="1">
        <v>65</v>
      </c>
      <c r="W21" s="1">
        <v>75</v>
      </c>
      <c r="X21" s="7">
        <f>DynamX_Data!N133/DynamX_Data!G133/$E$6</f>
        <v>7.703714285714286E-3</v>
      </c>
      <c r="Y21" s="7">
        <f>DynamX_Data!N134/DynamX_Data!G134/$E$6</f>
        <v>5.1980000000000004E-3</v>
      </c>
      <c r="Z21" s="7">
        <f>DynamX_Data!N135/DynamX_Data!G135/$E$6</f>
        <v>7.4837142857142871E-3</v>
      </c>
      <c r="AA21" s="7">
        <f>DynamX_Data!N136/DynamX_Data!G136/$E$6</f>
        <v>1.264957142857143E-2</v>
      </c>
      <c r="AB21" s="7">
        <f>DynamX_Data!N138/DynamX_Data!G138/$E$6</f>
        <v>3.4790000000000003E-3</v>
      </c>
      <c r="AC21" s="7">
        <f>DynamX_Data!N139/DynamX_Data!G139/$E$6</f>
        <v>3.4932857142857148E-3</v>
      </c>
      <c r="AD21" s="7">
        <f>DynamX_Data!N140/DynamX_Data!G140/$E$6</f>
        <v>6.5869999999999991E-3</v>
      </c>
      <c r="AE21" s="7">
        <f>DynamX_Data!N141/DynamX_Data!G141/$E$6</f>
        <v>3.6522857142857147E-3</v>
      </c>
      <c r="AF21">
        <f t="shared" si="1"/>
        <v>0.12729285714285712</v>
      </c>
      <c r="AG21">
        <f t="shared" si="2"/>
        <v>-7.181285714285715E-2</v>
      </c>
      <c r="AH21">
        <f t="shared" si="3"/>
        <v>1.8015714285714343E-2</v>
      </c>
      <c r="AI21">
        <f t="shared" si="4"/>
        <v>-4.638428571428551E-2</v>
      </c>
      <c r="AK21">
        <f t="shared" si="5"/>
        <v>2.6083241071059948</v>
      </c>
      <c r="AL21">
        <f t="shared" si="6"/>
        <v>-1.9860793072970462</v>
      </c>
      <c r="AM21">
        <f t="shared" si="7"/>
        <v>0.31299026541194624</v>
      </c>
      <c r="AN21">
        <f t="shared" si="8"/>
        <v>-0.61019481772521533</v>
      </c>
      <c r="AP21">
        <f t="shared" si="12"/>
        <v>0</v>
      </c>
      <c r="AQ21">
        <f t="shared" si="9"/>
        <v>0</v>
      </c>
      <c r="AR21">
        <f t="shared" si="10"/>
        <v>0</v>
      </c>
      <c r="AS21">
        <f t="shared" si="11"/>
        <v>0</v>
      </c>
    </row>
    <row r="22" spans="1:45" x14ac:dyDescent="0.2">
      <c r="A22" s="1">
        <v>66</v>
      </c>
      <c r="B22" s="1">
        <v>72</v>
      </c>
      <c r="D22">
        <v>874.46690000000001</v>
      </c>
      <c r="E22" s="1">
        <v>6</v>
      </c>
      <c r="F22" t="s">
        <v>46</v>
      </c>
      <c r="G22" s="7">
        <f>DynamX_Data!M143/DynamX_Data!G143/$E$6</f>
        <v>0.13055785714285714</v>
      </c>
      <c r="H22" s="7">
        <f>DynamX_Data!M144/DynamX_Data!G144/$E$6</f>
        <v>0.23193404761904765</v>
      </c>
      <c r="I22" s="7">
        <f>DynamX_Data!M145/DynamX_Data!G145/$E$6</f>
        <v>0.30817214285714284</v>
      </c>
      <c r="J22" s="7">
        <f>DynamX_Data!M146/DynamX_Data!G146/$E$6</f>
        <v>0.47953023809523815</v>
      </c>
      <c r="L22" s="7">
        <f>DynamX_Data!M148/DynamX_Data!G148/$E$6</f>
        <v>0.10917142857142859</v>
      </c>
      <c r="M22" s="7">
        <f>DynamX_Data!M149/DynamX_Data!G149/$E$6</f>
        <v>0.23809523809523811</v>
      </c>
      <c r="N22" s="7">
        <f>DynamX_Data!M150/DynamX_Data!G150/$E$6</f>
        <v>0.31142428571428571</v>
      </c>
      <c r="O22" s="7">
        <f>DynamX_Data!M151/DynamX_Data!G151/$E$6</f>
        <v>0.48028476190476194</v>
      </c>
      <c r="P22" s="1">
        <v>66</v>
      </c>
      <c r="Q22" s="1">
        <v>72</v>
      </c>
      <c r="R22" s="8">
        <f>(DynamX_Data!M143-DynamX_Data!M148)/(DynamX_Data!G143)/$E$6</f>
        <v>2.1386428571428581E-2</v>
      </c>
      <c r="S22" s="8">
        <f>(DynamX_Data!M144-DynamX_Data!M149)/(DynamX_Data!G144)/$E$6</f>
        <v>-6.161190476190485E-3</v>
      </c>
      <c r="T22" s="8">
        <f>(DynamX_Data!M145-DynamX_Data!M150)/(DynamX_Data!G145)/$E$6</f>
        <v>-3.2521428571428783E-3</v>
      </c>
      <c r="U22" s="9">
        <f>(DynamX_Data!M146-DynamX_Data!M151)/(DynamX_Data!G146)/$E$6</f>
        <v>-7.5452380952385702E-4</v>
      </c>
      <c r="V22" s="1">
        <v>66</v>
      </c>
      <c r="W22" s="1">
        <v>72</v>
      </c>
      <c r="X22" s="7">
        <f>DynamX_Data!N143/DynamX_Data!G143/$E$6</f>
        <v>1.1013809523809525E-2</v>
      </c>
      <c r="Y22" s="7">
        <f>DynamX_Data!N144/DynamX_Data!G144/$E$6</f>
        <v>1.204E-2</v>
      </c>
      <c r="Z22" s="7">
        <f>DynamX_Data!N145/DynamX_Data!G145/$E$6</f>
        <v>1.083857142857143E-2</v>
      </c>
      <c r="AA22" s="7">
        <f>DynamX_Data!N146/DynamX_Data!G146/$E$6</f>
        <v>1.1757857142857143E-2</v>
      </c>
      <c r="AB22" s="7">
        <f>DynamX_Data!N148/DynamX_Data!G148/$E$6</f>
        <v>9.1369047619047628E-3</v>
      </c>
      <c r="AC22" s="7">
        <f>DynamX_Data!N149/DynamX_Data!G149/$E$6</f>
        <v>8.9064285714285721E-3</v>
      </c>
      <c r="AD22" s="7">
        <f>DynamX_Data!N150/DynamX_Data!G150/$E$6</f>
        <v>1.0113095238095239E-2</v>
      </c>
      <c r="AE22" s="7">
        <f>DynamX_Data!N151/DynamX_Data!G151/$E$6</f>
        <v>1.4211428571428573E-2</v>
      </c>
      <c r="AF22">
        <f t="shared" si="1"/>
        <v>0.12831857142857148</v>
      </c>
      <c r="AG22">
        <f t="shared" si="2"/>
        <v>-3.6967142857142907E-2</v>
      </c>
      <c r="AH22">
        <f t="shared" si="3"/>
        <v>-1.9512857142857269E-2</v>
      </c>
      <c r="AI22">
        <f t="shared" si="4"/>
        <v>-4.5271428571431425E-3</v>
      </c>
      <c r="AK22">
        <f t="shared" si="5"/>
        <v>2.5884970262690441</v>
      </c>
      <c r="AL22">
        <f t="shared" si="6"/>
        <v>-0.71256438566257319</v>
      </c>
      <c r="AM22">
        <f t="shared" si="7"/>
        <v>-0.37998501150694319</v>
      </c>
      <c r="AN22">
        <f t="shared" si="8"/>
        <v>-7.0853094332506555E-2</v>
      </c>
      <c r="AP22">
        <f t="shared" si="12"/>
        <v>1</v>
      </c>
      <c r="AQ22">
        <f t="shared" si="9"/>
        <v>0</v>
      </c>
      <c r="AR22">
        <f t="shared" si="10"/>
        <v>0</v>
      </c>
      <c r="AS22">
        <f t="shared" si="11"/>
        <v>0</v>
      </c>
    </row>
    <row r="23" spans="1:45" x14ac:dyDescent="0.2">
      <c r="A23" s="1">
        <v>66</v>
      </c>
      <c r="B23" s="1">
        <v>73</v>
      </c>
      <c r="D23">
        <v>987.55100000000004</v>
      </c>
      <c r="E23" s="1">
        <v>7</v>
      </c>
      <c r="F23" t="s">
        <v>47</v>
      </c>
      <c r="G23" s="7">
        <f>DynamX_Data!M153/DynamX_Data!G153/$E$6</f>
        <v>5.3817551020408166E-2</v>
      </c>
      <c r="H23" s="7">
        <f>DynamX_Data!M154/DynamX_Data!G154/$E$6</f>
        <v>8.652877551020409E-2</v>
      </c>
      <c r="I23" s="7">
        <f>DynamX_Data!M155/DynamX_Data!G155/$E$6</f>
        <v>0.14274367346938777</v>
      </c>
      <c r="J23" s="7">
        <f>DynamX_Data!M156/DynamX_Data!G156/$E$6</f>
        <v>0.33232408163265309</v>
      </c>
      <c r="L23" s="7">
        <f>DynamX_Data!M158/DynamX_Data!G158/$E$6</f>
        <v>4.8517959183673479E-2</v>
      </c>
      <c r="M23" s="7">
        <f>DynamX_Data!M159/DynamX_Data!G159/$E$6</f>
        <v>8.5395306122448986E-2</v>
      </c>
      <c r="N23" s="7">
        <f>DynamX_Data!M160/DynamX_Data!G160/$E$6</f>
        <v>0.14518102040816327</v>
      </c>
      <c r="O23" s="7">
        <f>DynamX_Data!M161/DynamX_Data!G161/$E$6</f>
        <v>0.33616265306122456</v>
      </c>
      <c r="P23" s="1">
        <v>66</v>
      </c>
      <c r="Q23" s="1">
        <v>73</v>
      </c>
      <c r="R23" s="8">
        <f>(DynamX_Data!M153-DynamX_Data!M158)/(DynamX_Data!G153)/$E$6</f>
        <v>5.2995918367346921E-3</v>
      </c>
      <c r="S23" s="8">
        <f>(DynamX_Data!M154-DynamX_Data!M159)/(DynamX_Data!G154)/$E$6</f>
        <v>1.1334693877551028E-3</v>
      </c>
      <c r="T23" s="8">
        <f>(DynamX_Data!M155-DynamX_Data!M160)/(DynamX_Data!G155)/$E$6</f>
        <v>-2.4373469387755178E-3</v>
      </c>
      <c r="U23" s="9">
        <f>(DynamX_Data!M156-DynamX_Data!M161)/(DynamX_Data!G156)/$E$6</f>
        <v>-3.8385714285714446E-3</v>
      </c>
      <c r="V23" s="1">
        <v>66</v>
      </c>
      <c r="W23" s="1">
        <v>73</v>
      </c>
      <c r="X23" s="7">
        <f>DynamX_Data!N153/DynamX_Data!G153/$E$6</f>
        <v>3.2863265306122451E-3</v>
      </c>
      <c r="Y23" s="7">
        <f>DynamX_Data!N154/DynamX_Data!G154/$E$6</f>
        <v>9.3020408163265323E-4</v>
      </c>
      <c r="Z23" s="7">
        <f>DynamX_Data!N155/DynamX_Data!G155/$E$6</f>
        <v>4.4710204081632654E-3</v>
      </c>
      <c r="AA23" s="7">
        <f>DynamX_Data!N156/DynamX_Data!G156/$E$6</f>
        <v>1.6459183673469386E-3</v>
      </c>
      <c r="AB23" s="7">
        <f>DynamX_Data!N158/DynamX_Data!G158/$E$6</f>
        <v>5.1795918367346947E-4</v>
      </c>
      <c r="AC23" s="7">
        <f>DynamX_Data!N159/DynamX_Data!G159/$E$6</f>
        <v>5.6448979591836729E-4</v>
      </c>
      <c r="AD23" s="7">
        <f>DynamX_Data!N160/DynamX_Data!G160/$E$6</f>
        <v>6.0112244897959181E-3</v>
      </c>
      <c r="AE23" s="7">
        <f>DynamX_Data!N161/DynamX_Data!G161/$E$6</f>
        <v>2.1806122448979593E-3</v>
      </c>
      <c r="AF23">
        <f t="shared" si="1"/>
        <v>3.7097142857142842E-2</v>
      </c>
      <c r="AG23">
        <f t="shared" si="2"/>
        <v>7.9342857142857201E-3</v>
      </c>
      <c r="AH23">
        <f t="shared" si="3"/>
        <v>-1.7061428571428623E-2</v>
      </c>
      <c r="AI23">
        <f t="shared" si="4"/>
        <v>-2.6870000000000113E-2</v>
      </c>
      <c r="AK23">
        <f t="shared" si="5"/>
        <v>2.759078672601877</v>
      </c>
      <c r="AL23">
        <f t="shared" si="6"/>
        <v>1.8042956839191195</v>
      </c>
      <c r="AM23">
        <f t="shared" si="7"/>
        <v>-0.56350841867438339</v>
      </c>
      <c r="AN23">
        <f t="shared" si="8"/>
        <v>-2.4335542578416116</v>
      </c>
      <c r="AP23">
        <f t="shared" si="12"/>
        <v>0</v>
      </c>
      <c r="AQ23">
        <f t="shared" si="9"/>
        <v>0</v>
      </c>
      <c r="AR23">
        <f t="shared" si="10"/>
        <v>0</v>
      </c>
      <c r="AS23">
        <f t="shared" si="11"/>
        <v>0</v>
      </c>
    </row>
    <row r="24" spans="1:45" x14ac:dyDescent="0.2">
      <c r="A24" s="1">
        <v>67</v>
      </c>
      <c r="B24" s="1">
        <v>73</v>
      </c>
      <c r="D24">
        <v>916.51379999999995</v>
      </c>
      <c r="E24" s="1">
        <v>6</v>
      </c>
      <c r="F24" t="s">
        <v>48</v>
      </c>
      <c r="G24" s="7">
        <f>DynamX_Data!M163/DynamX_Data!G163/$E$6</f>
        <v>8.6361904761904761E-3</v>
      </c>
      <c r="H24" s="7">
        <f>DynamX_Data!M164/DynamX_Data!G164/$E$6</f>
        <v>9.8785714285714293E-3</v>
      </c>
      <c r="I24" s="7">
        <f>DynamX_Data!M165/DynamX_Data!G165/$E$6</f>
        <v>3.8121666666666665E-2</v>
      </c>
      <c r="J24" s="7">
        <f>DynamX_Data!M166/DynamX_Data!G166/$E$6</f>
        <v>0.18895523809523812</v>
      </c>
      <c r="L24" s="7">
        <f>DynamX_Data!M168/DynamX_Data!G168/$E$6</f>
        <v>5.0133333333333332E-3</v>
      </c>
      <c r="M24" s="7">
        <f>DynamX_Data!M169/DynamX_Data!G169/$E$6</f>
        <v>1.0953333333333336E-2</v>
      </c>
      <c r="N24" s="7">
        <f>DynamX_Data!M170/DynamX_Data!G170/$E$6</f>
        <v>3.7959047619047621E-2</v>
      </c>
      <c r="O24" s="7">
        <f>DynamX_Data!M171/DynamX_Data!G171/$E$6</f>
        <v>0.19140857142857143</v>
      </c>
      <c r="P24" s="1">
        <v>67</v>
      </c>
      <c r="Q24" s="1">
        <v>73</v>
      </c>
      <c r="R24" s="8">
        <f>(DynamX_Data!M163-DynamX_Data!M168)/(DynamX_Data!G163)/$E$6</f>
        <v>3.6228571428571434E-3</v>
      </c>
      <c r="S24" s="8">
        <f>(DynamX_Data!M164-DynamX_Data!M169)/(DynamX_Data!G164)/$E$6</f>
        <v>-1.0747619047619058E-3</v>
      </c>
      <c r="T24" s="8">
        <f>(DynamX_Data!M165-DynamX_Data!M170)/(DynamX_Data!G165)/$E$6</f>
        <v>1.6261904761905166E-4</v>
      </c>
      <c r="U24" s="9">
        <f>(DynamX_Data!M166-DynamX_Data!M171)/(DynamX_Data!G166)/$E$6</f>
        <v>-2.4533333333333286E-3</v>
      </c>
      <c r="V24" s="1">
        <v>67</v>
      </c>
      <c r="W24" s="1">
        <v>73</v>
      </c>
      <c r="X24" s="7">
        <f>DynamX_Data!N163/DynamX_Data!G163/$E$6</f>
        <v>4.1457142857142864E-3</v>
      </c>
      <c r="Y24" s="7">
        <f>DynamX_Data!N164/DynamX_Data!G164/$E$6</f>
        <v>1.8138095238095237E-3</v>
      </c>
      <c r="Z24" s="7">
        <f>DynamX_Data!N165/DynamX_Data!G165/$E$6</f>
        <v>1.6121428571428571E-3</v>
      </c>
      <c r="AA24" s="7">
        <f>DynamX_Data!N166/DynamX_Data!G166/$E$6</f>
        <v>6.4997619047619058E-3</v>
      </c>
      <c r="AB24" s="7">
        <f>DynamX_Data!N168/DynamX_Data!G168/$E$6</f>
        <v>1.4400000000000001E-3</v>
      </c>
      <c r="AC24" s="7">
        <f>DynamX_Data!N169/DynamX_Data!G169/$E$6</f>
        <v>1.416904761904762E-3</v>
      </c>
      <c r="AD24" s="7">
        <f>DynamX_Data!N170/DynamX_Data!G170/$E$6</f>
        <v>6.7619047619047624E-3</v>
      </c>
      <c r="AE24" s="7">
        <f>DynamX_Data!N171/DynamX_Data!G171/$E$6</f>
        <v>3.0438095238095237E-3</v>
      </c>
      <c r="AF24">
        <f t="shared" si="1"/>
        <v>2.1737142857142861E-2</v>
      </c>
      <c r="AG24">
        <f t="shared" si="2"/>
        <v>-6.4485714285714354E-3</v>
      </c>
      <c r="AH24">
        <f t="shared" si="3"/>
        <v>9.7571428571430999E-4</v>
      </c>
      <c r="AI24">
        <f t="shared" si="4"/>
        <v>-1.4719999999999973E-2</v>
      </c>
      <c r="AK24">
        <f t="shared" si="5"/>
        <v>1.4298073616127926</v>
      </c>
      <c r="AL24">
        <f t="shared" si="6"/>
        <v>-0.80879120770154356</v>
      </c>
      <c r="AM24">
        <f t="shared" si="7"/>
        <v>4.0518930135008346E-2</v>
      </c>
      <c r="AN24">
        <f t="shared" si="8"/>
        <v>-0.59205809668271692</v>
      </c>
      <c r="AP24">
        <f t="shared" si="12"/>
        <v>0</v>
      </c>
      <c r="AQ24">
        <f t="shared" si="9"/>
        <v>0</v>
      </c>
      <c r="AR24">
        <f t="shared" si="10"/>
        <v>0</v>
      </c>
      <c r="AS24">
        <f t="shared" si="11"/>
        <v>0</v>
      </c>
    </row>
    <row r="25" spans="1:45" x14ac:dyDescent="0.2">
      <c r="A25" s="1">
        <v>73</v>
      </c>
      <c r="B25" s="1">
        <v>85</v>
      </c>
      <c r="D25">
        <v>1498.7496000000001</v>
      </c>
      <c r="E25" s="1">
        <v>12</v>
      </c>
      <c r="F25" t="s">
        <v>49</v>
      </c>
      <c r="G25" s="7">
        <f>DynamX_Data!M173/DynamX_Data!G173/$E$6</f>
        <v>0.17488797619047619</v>
      </c>
      <c r="H25" s="7">
        <f>DynamX_Data!M174/DynamX_Data!G174/$E$6</f>
        <v>0.28356892857142857</v>
      </c>
      <c r="I25" s="7">
        <f>DynamX_Data!M175/DynamX_Data!G175/$E$6</f>
        <v>0.35291440476190483</v>
      </c>
      <c r="J25" s="7">
        <f>DynamX_Data!M176/DynamX_Data!G176/$E$6</f>
        <v>0.45637250000000007</v>
      </c>
      <c r="L25" s="7">
        <f>DynamX_Data!M178/DynamX_Data!G178/$E$6</f>
        <v>0.16857083333333334</v>
      </c>
      <c r="M25" s="7">
        <f>DynamX_Data!M179/DynamX_Data!G179/$E$6</f>
        <v>0.28620392857142862</v>
      </c>
      <c r="N25" s="7">
        <f>DynamX_Data!M180/DynamX_Data!G180/$E$6</f>
        <v>0.35891107142857143</v>
      </c>
      <c r="O25" s="7">
        <f>DynamX_Data!M181/DynamX_Data!G181/$E$6</f>
        <v>0.45365273809523815</v>
      </c>
      <c r="P25" s="1">
        <v>73</v>
      </c>
      <c r="Q25" s="1">
        <v>85</v>
      </c>
      <c r="R25" s="8">
        <f>(DynamX_Data!M173-DynamX_Data!M178)/(DynamX_Data!G173)/$E$6</f>
        <v>6.3171428571428571E-3</v>
      </c>
      <c r="S25" s="8">
        <f>(DynamX_Data!M174-DynamX_Data!M179)/(DynamX_Data!G174)/$E$6</f>
        <v>-2.6350000000000384E-3</v>
      </c>
      <c r="T25" s="8">
        <f>(DynamX_Data!M175-DynamX_Data!M180)/(DynamX_Data!G175)/$E$6</f>
        <v>-5.9966666666666502E-3</v>
      </c>
      <c r="U25" s="9">
        <f>(DynamX_Data!M176-DynamX_Data!M181)/(DynamX_Data!G176)/$E$6</f>
        <v>2.7197619047618958E-3</v>
      </c>
      <c r="V25" s="1">
        <v>73</v>
      </c>
      <c r="W25" s="1">
        <v>85</v>
      </c>
      <c r="X25" s="7">
        <f>DynamX_Data!N173/DynamX_Data!G173/$E$6</f>
        <v>3.3620238095238095E-3</v>
      </c>
      <c r="Y25" s="7">
        <f>DynamX_Data!N174/DynamX_Data!G174/$E$6</f>
        <v>2.9239285714285717E-3</v>
      </c>
      <c r="Z25" s="7">
        <f>DynamX_Data!N175/DynamX_Data!G175/$E$6</f>
        <v>9.0226190476190484E-3</v>
      </c>
      <c r="AA25" s="7">
        <f>DynamX_Data!N176/DynamX_Data!G176/$E$6</f>
        <v>9.3447619047619043E-3</v>
      </c>
      <c r="AB25" s="7">
        <f>DynamX_Data!N178/DynamX_Data!G178/$E$6</f>
        <v>3.1064285714285712E-3</v>
      </c>
      <c r="AC25" s="7">
        <f>DynamX_Data!N179/DynamX_Data!G179/$E$6</f>
        <v>6.3548809523809521E-3</v>
      </c>
      <c r="AD25" s="7">
        <f>DynamX_Data!N180/DynamX_Data!G180/$E$6</f>
        <v>5.5226190476190479E-3</v>
      </c>
      <c r="AE25" s="7">
        <f>DynamX_Data!N181/DynamX_Data!G181/$E$6</f>
        <v>9.3921428571428576E-3</v>
      </c>
      <c r="AF25">
        <f t="shared" si="1"/>
        <v>7.5805714285714282E-2</v>
      </c>
      <c r="AG25">
        <f t="shared" si="2"/>
        <v>-3.162000000000046E-2</v>
      </c>
      <c r="AH25">
        <f t="shared" si="3"/>
        <v>-7.1959999999999802E-2</v>
      </c>
      <c r="AI25">
        <f t="shared" si="4"/>
        <v>3.2637142857142754E-2</v>
      </c>
      <c r="AK25">
        <f t="shared" si="5"/>
        <v>2.3903261142317667</v>
      </c>
      <c r="AL25">
        <f t="shared" si="6"/>
        <v>-0.65243381805798195</v>
      </c>
      <c r="AM25">
        <f t="shared" si="7"/>
        <v>-0.98184279297314236</v>
      </c>
      <c r="AN25">
        <f t="shared" si="8"/>
        <v>0.35555539577395806</v>
      </c>
      <c r="AP25">
        <f t="shared" si="12"/>
        <v>0</v>
      </c>
      <c r="AQ25">
        <f t="shared" si="9"/>
        <v>0</v>
      </c>
      <c r="AR25">
        <f t="shared" si="10"/>
        <v>0</v>
      </c>
      <c r="AS25">
        <f t="shared" si="11"/>
        <v>0</v>
      </c>
    </row>
    <row r="26" spans="1:45" x14ac:dyDescent="0.2">
      <c r="A26" s="1">
        <v>74</v>
      </c>
      <c r="B26" s="1">
        <v>85</v>
      </c>
      <c r="D26">
        <v>1385.6655000000001</v>
      </c>
      <c r="E26" s="1">
        <v>11</v>
      </c>
      <c r="F26" t="s">
        <v>50</v>
      </c>
      <c r="G26" s="7">
        <f>DynamX_Data!M183/DynamX_Data!G183/$E$6</f>
        <v>0.19195454545454549</v>
      </c>
      <c r="H26" s="7">
        <f>DynamX_Data!M184/DynamX_Data!G184/$E$6</f>
        <v>0.31867870129870129</v>
      </c>
      <c r="I26" s="7">
        <f>DynamX_Data!M185/DynamX_Data!G185/$E$6</f>
        <v>0.39439844155844161</v>
      </c>
      <c r="J26" s="7">
        <f>DynamX_Data!M186/DynamX_Data!G186/$E$6</f>
        <v>0.4756692207792208</v>
      </c>
      <c r="L26" s="7">
        <f>DynamX_Data!M188/DynamX_Data!G188/$E$6</f>
        <v>0.19053012987012988</v>
      </c>
      <c r="M26" s="7">
        <f>DynamX_Data!M189/DynamX_Data!G189/$E$6</f>
        <v>0.31876545454545457</v>
      </c>
      <c r="N26" s="7">
        <f>DynamX_Data!M190/DynamX_Data!G190/$E$6</f>
        <v>0.39855974025974028</v>
      </c>
      <c r="O26" s="7">
        <f>DynamX_Data!M191/DynamX_Data!G191/$E$6</f>
        <v>0.48043025974025977</v>
      </c>
      <c r="P26" s="1">
        <v>74</v>
      </c>
      <c r="Q26" s="1">
        <v>85</v>
      </c>
      <c r="R26" s="8">
        <f>(DynamX_Data!M183-DynamX_Data!M188)/(DynamX_Data!G183)/$E$6</f>
        <v>1.4244155844155958E-3</v>
      </c>
      <c r="S26" s="8">
        <f>(DynamX_Data!M184-DynamX_Data!M189)/(DynamX_Data!G184)/$E$6</f>
        <v>-8.675324675326142E-5</v>
      </c>
      <c r="T26" s="8">
        <f>(DynamX_Data!M185-DynamX_Data!M190)/(DynamX_Data!G185)/$E$6</f>
        <v>-4.1612987012986605E-3</v>
      </c>
      <c r="U26" s="9">
        <f>(DynamX_Data!M186-DynamX_Data!M191)/(DynamX_Data!G186)/$E$6</f>
        <v>-4.7610389610389502E-3</v>
      </c>
      <c r="V26" s="1">
        <v>74</v>
      </c>
      <c r="W26" s="1">
        <v>85</v>
      </c>
      <c r="X26" s="7">
        <f>DynamX_Data!N183/DynamX_Data!G183/$E$6</f>
        <v>7.7220779220779233E-4</v>
      </c>
      <c r="Y26" s="7">
        <f>DynamX_Data!N184/DynamX_Data!G184/$E$6</f>
        <v>2.4214285714285713E-3</v>
      </c>
      <c r="Z26" s="7">
        <f>DynamX_Data!N185/DynamX_Data!G185/$E$6</f>
        <v>3.6531168831168835E-3</v>
      </c>
      <c r="AA26" s="7">
        <f>DynamX_Data!N186/DynamX_Data!G186/$E$6</f>
        <v>1.138961038961039E-3</v>
      </c>
      <c r="AB26" s="7">
        <f>DynamX_Data!N188/DynamX_Data!G188/$E$6</f>
        <v>3.243896103896104E-3</v>
      </c>
      <c r="AC26" s="7">
        <f>DynamX_Data!N189/DynamX_Data!G189/$E$6</f>
        <v>2.4264935064935065E-3</v>
      </c>
      <c r="AD26" s="7">
        <f>DynamX_Data!N190/DynamX_Data!G190/$E$6</f>
        <v>4.9672727272727273E-3</v>
      </c>
      <c r="AE26" s="7">
        <f>DynamX_Data!N191/DynamX_Data!G191/$E$6</f>
        <v>2.9854545454545455E-3</v>
      </c>
      <c r="AF26">
        <f t="shared" si="1"/>
        <v>1.5668571428571552E-2</v>
      </c>
      <c r="AG26">
        <f t="shared" si="2"/>
        <v>-9.5428571428587559E-4</v>
      </c>
      <c r="AH26">
        <f t="shared" si="3"/>
        <v>-4.5774285714285268E-2</v>
      </c>
      <c r="AI26">
        <f t="shared" si="4"/>
        <v>-5.2371428571428451E-2</v>
      </c>
      <c r="AK26">
        <f t="shared" si="5"/>
        <v>0.73987988644826597</v>
      </c>
      <c r="AL26">
        <f t="shared" si="6"/>
        <v>-4.3833433929808957E-2</v>
      </c>
      <c r="AM26">
        <f t="shared" si="7"/>
        <v>-1.1689308574878261</v>
      </c>
      <c r="AN26">
        <f t="shared" si="8"/>
        <v>-2.5807495068002639</v>
      </c>
      <c r="AP26">
        <f t="shared" si="12"/>
        <v>0</v>
      </c>
      <c r="AQ26">
        <f t="shared" si="9"/>
        <v>0</v>
      </c>
      <c r="AR26">
        <f t="shared" si="10"/>
        <v>0</v>
      </c>
      <c r="AS26">
        <f t="shared" si="11"/>
        <v>0</v>
      </c>
    </row>
    <row r="27" spans="1:45" x14ac:dyDescent="0.2">
      <c r="A27" s="1">
        <v>75</v>
      </c>
      <c r="B27" s="1">
        <v>85</v>
      </c>
      <c r="D27">
        <v>1272.5815</v>
      </c>
      <c r="E27" s="1">
        <v>10</v>
      </c>
      <c r="F27" t="s">
        <v>51</v>
      </c>
      <c r="G27" s="7">
        <f>DynamX_Data!M193/DynamX_Data!G193/$E$6</f>
        <v>0.20886528571428573</v>
      </c>
      <c r="H27" s="7">
        <f>DynamX_Data!M194/DynamX_Data!G194/$E$6</f>
        <v>0.32631100000000002</v>
      </c>
      <c r="I27" s="7">
        <f>DynamX_Data!M195/DynamX_Data!G195/$E$6</f>
        <v>0.39782914285714283</v>
      </c>
      <c r="J27" s="7">
        <f>DynamX_Data!M196/DynamX_Data!G196/$E$6</f>
        <v>0.48317328571428575</v>
      </c>
      <c r="L27" s="7">
        <f>DynamX_Data!M198/DynamX_Data!G198/$E$6</f>
        <v>0.2033011428571429</v>
      </c>
      <c r="M27" s="7">
        <f>DynamX_Data!M199/DynamX_Data!G199/$E$6</f>
        <v>0.32604757142857144</v>
      </c>
      <c r="N27" s="7">
        <f>DynamX_Data!M200/DynamX_Data!G200/$E$6</f>
        <v>0.40234785714285715</v>
      </c>
      <c r="O27" s="7">
        <f>DynamX_Data!M201/DynamX_Data!G201/$E$6</f>
        <v>0.47622371428571431</v>
      </c>
      <c r="P27" s="1">
        <v>75</v>
      </c>
      <c r="Q27" s="1">
        <v>85</v>
      </c>
      <c r="R27" s="8">
        <f>(DynamX_Data!M193-DynamX_Data!M198)/(DynamX_Data!G193)/$E$6</f>
        <v>5.5641428571428439E-3</v>
      </c>
      <c r="S27" s="8">
        <f>(DynamX_Data!M194-DynamX_Data!M199)/(DynamX_Data!G194)/$E$6</f>
        <v>2.63428571428597E-4</v>
      </c>
      <c r="T27" s="8">
        <f>(DynamX_Data!M195-DynamX_Data!M200)/(DynamX_Data!G195)/$E$6</f>
        <v>-4.5187142857142804E-3</v>
      </c>
      <c r="U27" s="9">
        <f>(DynamX_Data!M196-DynamX_Data!M201)/(DynamX_Data!G196)/$E$6</f>
        <v>6.9495714285714759E-3</v>
      </c>
      <c r="V27" s="1">
        <v>75</v>
      </c>
      <c r="W27" s="1">
        <v>85</v>
      </c>
      <c r="X27" s="7">
        <f>DynamX_Data!N193/DynamX_Data!G193/$E$6</f>
        <v>5.7968571428571435E-3</v>
      </c>
      <c r="Y27" s="7">
        <f>DynamX_Data!N194/DynamX_Data!G194/$E$6</f>
        <v>2.1905714285714289E-3</v>
      </c>
      <c r="Z27" s="7">
        <f>DynamX_Data!N195/DynamX_Data!G195/$E$6</f>
        <v>2.6837142857142858E-3</v>
      </c>
      <c r="AA27" s="7">
        <f>DynamX_Data!N196/DynamX_Data!G196/$E$6</f>
        <v>5.6898571428571432E-3</v>
      </c>
      <c r="AB27" s="7">
        <f>DynamX_Data!N198/DynamX_Data!G198/$E$6</f>
        <v>3.5062857142857144E-3</v>
      </c>
      <c r="AC27" s="7">
        <f>DynamX_Data!N199/DynamX_Data!G199/$E$6</f>
        <v>1.4082857142857143E-3</v>
      </c>
      <c r="AD27" s="7">
        <f>DynamX_Data!N200/DynamX_Data!G200/$E$6</f>
        <v>4.7017142857142856E-3</v>
      </c>
      <c r="AE27" s="7">
        <f>DynamX_Data!N201/DynamX_Data!G201/$E$6</f>
        <v>4.2982857142857146E-3</v>
      </c>
      <c r="AF27">
        <f t="shared" si="1"/>
        <v>5.5641428571428439E-2</v>
      </c>
      <c r="AG27">
        <f t="shared" si="2"/>
        <v>2.6342857142859699E-3</v>
      </c>
      <c r="AH27">
        <f t="shared" si="3"/>
        <v>-4.5187142857142801E-2</v>
      </c>
      <c r="AI27">
        <f t="shared" si="4"/>
        <v>6.9495714285714758E-2</v>
      </c>
      <c r="AK27">
        <f t="shared" si="5"/>
        <v>1.4225382326627682</v>
      </c>
      <c r="AL27">
        <f t="shared" si="6"/>
        <v>0.17520589521328736</v>
      </c>
      <c r="AM27">
        <f t="shared" si="7"/>
        <v>-1.445703262524981</v>
      </c>
      <c r="AN27">
        <f t="shared" si="8"/>
        <v>1.68800724383894</v>
      </c>
      <c r="AP27">
        <f t="shared" si="12"/>
        <v>0</v>
      </c>
      <c r="AQ27">
        <f t="shared" si="9"/>
        <v>0</v>
      </c>
      <c r="AR27">
        <f t="shared" si="10"/>
        <v>0</v>
      </c>
      <c r="AS27">
        <f t="shared" si="11"/>
        <v>0</v>
      </c>
    </row>
    <row r="28" spans="1:45" x14ac:dyDescent="0.2">
      <c r="A28" s="1">
        <v>82</v>
      </c>
      <c r="B28" s="1">
        <v>88</v>
      </c>
      <c r="D28">
        <v>830.50940000000003</v>
      </c>
      <c r="E28" s="1">
        <v>6</v>
      </c>
      <c r="F28" t="s">
        <v>52</v>
      </c>
      <c r="G28" s="7">
        <f>DynamX_Data!M203/DynamX_Data!G203/$E$6</f>
        <v>2.2056428571428574E-2</v>
      </c>
      <c r="H28" s="7">
        <f>DynamX_Data!M204/DynamX_Data!G204/$E$6</f>
        <v>7.8700238095238101E-2</v>
      </c>
      <c r="I28" s="7">
        <f>DynamX_Data!M205/DynamX_Data!G205/$E$6</f>
        <v>0.14316166666666669</v>
      </c>
      <c r="J28" s="7">
        <f>DynamX_Data!M206/DynamX_Data!G206/$E$6</f>
        <v>0.43874047619047624</v>
      </c>
      <c r="L28" s="7">
        <f>DynamX_Data!M208/DynamX_Data!G208/$E$6</f>
        <v>1.9194523809523811E-2</v>
      </c>
      <c r="M28" s="7">
        <f>DynamX_Data!M209/DynamX_Data!G209/$E$6</f>
        <v>8.5279761904761914E-2</v>
      </c>
      <c r="N28" s="7">
        <f>DynamX_Data!M210/DynamX_Data!G210/$E$6</f>
        <v>0.14933880952380954</v>
      </c>
      <c r="O28" s="7">
        <f>DynamX_Data!M211/DynamX_Data!G211/$E$6</f>
        <v>0.43571785714285716</v>
      </c>
      <c r="P28" s="1">
        <v>82</v>
      </c>
      <c r="Q28" s="1">
        <v>88</v>
      </c>
      <c r="R28" s="8">
        <f>(DynamX_Data!M203-DynamX_Data!M208)/(DynamX_Data!G203)/$E$6</f>
        <v>2.861904761904763E-3</v>
      </c>
      <c r="S28" s="8">
        <f>(DynamX_Data!M204-DynamX_Data!M209)/(DynamX_Data!G204)/$E$6</f>
        <v>-6.5795238095238216E-3</v>
      </c>
      <c r="T28" s="8">
        <f>(DynamX_Data!M205-DynamX_Data!M210)/(DynamX_Data!G205)/$E$6</f>
        <v>-6.1771428571428498E-3</v>
      </c>
      <c r="U28" s="9">
        <f>(DynamX_Data!M206-DynamX_Data!M211)/(DynamX_Data!G206)/$E$6</f>
        <v>3.0226190476190769E-3</v>
      </c>
      <c r="V28" s="1">
        <v>82</v>
      </c>
      <c r="W28" s="1">
        <v>88</v>
      </c>
      <c r="X28" s="7">
        <f>DynamX_Data!N203/DynamX_Data!G203/$E$6</f>
        <v>4.8907142857142856E-3</v>
      </c>
      <c r="Y28" s="7">
        <f>DynamX_Data!N204/DynamX_Data!G204/$E$6</f>
        <v>4.377380952380952E-3</v>
      </c>
      <c r="Z28" s="7">
        <f>DynamX_Data!N205/DynamX_Data!G205/$E$6</f>
        <v>2.7650000000000001E-3</v>
      </c>
      <c r="AA28" s="7">
        <f>DynamX_Data!N206/DynamX_Data!G206/$E$6</f>
        <v>5.3321428571428573E-3</v>
      </c>
      <c r="AB28" s="7">
        <f>DynamX_Data!N208/DynamX_Data!G208/$E$6</f>
        <v>3.6585714285714286E-3</v>
      </c>
      <c r="AC28" s="7">
        <f>DynamX_Data!N209/DynamX_Data!G209/$E$6</f>
        <v>2.7311904761904765E-3</v>
      </c>
      <c r="AD28" s="7">
        <f>DynamX_Data!N210/DynamX_Data!G210/$E$6</f>
        <v>6.5057142857142857E-3</v>
      </c>
      <c r="AE28" s="7">
        <f>DynamX_Data!N211/DynamX_Data!G211/$E$6</f>
        <v>8.1969047619047629E-3</v>
      </c>
      <c r="AF28">
        <f t="shared" si="1"/>
        <v>1.7171428571428577E-2</v>
      </c>
      <c r="AG28">
        <f t="shared" si="2"/>
        <v>-3.9477142857142933E-2</v>
      </c>
      <c r="AH28">
        <f t="shared" si="3"/>
        <v>-3.7062857142857099E-2</v>
      </c>
      <c r="AI28">
        <f t="shared" si="4"/>
        <v>1.8135714285714463E-2</v>
      </c>
      <c r="AK28">
        <f t="shared" si="5"/>
        <v>0.81159013231465038</v>
      </c>
      <c r="AL28">
        <f t="shared" si="6"/>
        <v>-2.2087369943576549</v>
      </c>
      <c r="AM28">
        <f t="shared" si="7"/>
        <v>-1.5135458521481384</v>
      </c>
      <c r="AN28">
        <f t="shared" si="8"/>
        <v>0.53538649576903963</v>
      </c>
      <c r="AP28">
        <f t="shared" si="12"/>
        <v>0</v>
      </c>
      <c r="AQ28">
        <f t="shared" si="9"/>
        <v>0</v>
      </c>
      <c r="AR28">
        <f t="shared" si="10"/>
        <v>0</v>
      </c>
      <c r="AS28">
        <f t="shared" si="11"/>
        <v>0</v>
      </c>
    </row>
    <row r="29" spans="1:45" x14ac:dyDescent="0.2">
      <c r="A29" s="1">
        <v>89</v>
      </c>
      <c r="B29" s="1">
        <v>104</v>
      </c>
      <c r="D29">
        <v>1864.9156</v>
      </c>
      <c r="E29" s="1">
        <v>15</v>
      </c>
      <c r="F29" t="s">
        <v>53</v>
      </c>
      <c r="G29" s="7">
        <f>DynamX_Data!M213/DynamX_Data!G213/$E$6</f>
        <v>7.5555999999999998E-2</v>
      </c>
      <c r="H29" s="7">
        <f>DynamX_Data!M214/DynamX_Data!G214/$E$6</f>
        <v>9.9128857142857144E-2</v>
      </c>
      <c r="I29" s="7">
        <f>DynamX_Data!M215/DynamX_Data!G215/$E$6</f>
        <v>0.19371133333333335</v>
      </c>
      <c r="J29" s="7">
        <f>DynamX_Data!M216/DynamX_Data!G216/$E$6</f>
        <v>0.36960495238095242</v>
      </c>
      <c r="L29" s="7">
        <f>DynamX_Data!M218/DynamX_Data!G218/$E$6</f>
        <v>7.3494571428571423E-2</v>
      </c>
      <c r="M29" s="7">
        <f>DynamX_Data!M219/DynamX_Data!G219/$E$6</f>
        <v>0.10443714285714285</v>
      </c>
      <c r="N29" s="7">
        <f>DynamX_Data!M220/DynamX_Data!G220/$E$6</f>
        <v>0.19099552380952381</v>
      </c>
      <c r="O29" s="7">
        <f>DynamX_Data!M221/DynamX_Data!G221/$E$6</f>
        <v>0.37030228571428569</v>
      </c>
      <c r="P29" s="1">
        <v>89</v>
      </c>
      <c r="Q29" s="1">
        <v>104</v>
      </c>
      <c r="R29" s="8">
        <f>(DynamX_Data!M213-DynamX_Data!M218)/(DynamX_Data!G213)/$E$6</f>
        <v>2.0614285714285743E-3</v>
      </c>
      <c r="S29" s="8">
        <f>(DynamX_Data!M214-DynamX_Data!M219)/(DynamX_Data!G214)/$E$6</f>
        <v>-5.3082857142857081E-3</v>
      </c>
      <c r="T29" s="8">
        <f>(DynamX_Data!M215-DynamX_Data!M220)/(DynamX_Data!G215)/$E$6</f>
        <v>2.7158095238095014E-3</v>
      </c>
      <c r="U29" s="9">
        <f>(DynamX_Data!M216-DynamX_Data!M221)/(DynamX_Data!G216)/$E$6</f>
        <v>-6.9733333333331707E-4</v>
      </c>
      <c r="V29" s="1">
        <v>89</v>
      </c>
      <c r="W29" s="1">
        <v>104</v>
      </c>
      <c r="X29" s="7">
        <f>DynamX_Data!N213/DynamX_Data!G213/$E$6</f>
        <v>3.4464761904761908E-3</v>
      </c>
      <c r="Y29" s="7">
        <f>DynamX_Data!N214/DynamX_Data!G214/$E$6</f>
        <v>4.6991428571428575E-3</v>
      </c>
      <c r="Z29" s="7">
        <f>DynamX_Data!N215/DynamX_Data!G215/$E$6</f>
        <v>6.0248571428571426E-3</v>
      </c>
      <c r="AA29" s="7">
        <f>DynamX_Data!N216/DynamX_Data!G216/$E$6</f>
        <v>3.3620952380952382E-3</v>
      </c>
      <c r="AB29" s="7">
        <f>DynamX_Data!N218/DynamX_Data!G218/$E$6</f>
        <v>3.578952380952381E-3</v>
      </c>
      <c r="AC29" s="7">
        <f>DynamX_Data!N219/DynamX_Data!G219/$E$6</f>
        <v>4.0065714285714288E-3</v>
      </c>
      <c r="AD29" s="7">
        <f>DynamX_Data!N220/DynamX_Data!G220/$E$6</f>
        <v>3.1661904761904761E-3</v>
      </c>
      <c r="AE29" s="7">
        <f>DynamX_Data!N221/DynamX_Data!G221/$E$6</f>
        <v>3.3680000000000003E-3</v>
      </c>
      <c r="AF29">
        <f t="shared" si="1"/>
        <v>3.0921428571428614E-2</v>
      </c>
      <c r="AG29">
        <f t="shared" si="2"/>
        <v>-7.962428571428562E-2</v>
      </c>
      <c r="AH29">
        <f t="shared" si="3"/>
        <v>4.0737142857142521E-2</v>
      </c>
      <c r="AI29">
        <f t="shared" si="4"/>
        <v>-1.0459999999999756E-2</v>
      </c>
      <c r="AK29">
        <f t="shared" si="5"/>
        <v>0.71861105737873399</v>
      </c>
      <c r="AL29">
        <f t="shared" si="6"/>
        <v>-1.488865813661735</v>
      </c>
      <c r="AM29">
        <f t="shared" si="7"/>
        <v>0.69112797884547694</v>
      </c>
      <c r="AN29">
        <f t="shared" si="8"/>
        <v>-0.25380178577623408</v>
      </c>
      <c r="AP29">
        <f t="shared" si="12"/>
        <v>0</v>
      </c>
      <c r="AQ29">
        <f t="shared" si="9"/>
        <v>0</v>
      </c>
      <c r="AR29">
        <f t="shared" si="10"/>
        <v>0</v>
      </c>
      <c r="AS29">
        <f t="shared" si="11"/>
        <v>0</v>
      </c>
    </row>
    <row r="30" spans="1:45" x14ac:dyDescent="0.2">
      <c r="A30" s="1">
        <v>105</v>
      </c>
      <c r="B30" s="1">
        <v>113</v>
      </c>
      <c r="D30">
        <v>1143.6521</v>
      </c>
      <c r="E30" s="1">
        <v>8</v>
      </c>
      <c r="F30" t="s">
        <v>54</v>
      </c>
      <c r="G30" s="7">
        <f>DynamX_Data!M223/DynamX_Data!G223/$E$6</f>
        <v>0.50025071428571433</v>
      </c>
      <c r="H30" s="7">
        <f>DynamX_Data!M224/DynamX_Data!G224/$E$6</f>
        <v>0.53366410714285717</v>
      </c>
      <c r="I30" s="7">
        <f>DynamX_Data!M225/DynamX_Data!G225/$E$6</f>
        <v>0.52218089285714286</v>
      </c>
      <c r="J30" s="7">
        <f>DynamX_Data!M226/DynamX_Data!G226/$E$6</f>
        <v>0.52708071428571435</v>
      </c>
      <c r="L30" s="7">
        <f>DynamX_Data!M228/DynamX_Data!G228/$E$6</f>
        <v>0.49701303571428573</v>
      </c>
      <c r="M30" s="7">
        <f>DynamX_Data!M229/DynamX_Data!G229/$E$6</f>
        <v>0.54121410714285723</v>
      </c>
      <c r="N30" s="7">
        <f>DynamX_Data!M230/DynamX_Data!G230/$E$6</f>
        <v>0.52920803571428576</v>
      </c>
      <c r="O30" s="7">
        <f>DynamX_Data!M231/DynamX_Data!G231/$E$6</f>
        <v>0.53268928571428575</v>
      </c>
      <c r="P30" s="1">
        <v>105</v>
      </c>
      <c r="Q30" s="1">
        <v>113</v>
      </c>
      <c r="R30" s="8">
        <f>(DynamX_Data!M223-DynamX_Data!M228)/(DynamX_Data!G223)/$E$6</f>
        <v>3.2376785714285533E-3</v>
      </c>
      <c r="S30" s="8">
        <f>(DynamX_Data!M224-DynamX_Data!M229)/(DynamX_Data!G224)/$E$6</f>
        <v>-7.5499999999999777E-3</v>
      </c>
      <c r="T30" s="8">
        <f>(DynamX_Data!M225-DynamX_Data!M230)/(DynamX_Data!G225)/$E$6</f>
        <v>-7.0271428571428672E-3</v>
      </c>
      <c r="U30" s="9">
        <f>(DynamX_Data!M226-DynamX_Data!M231)/(DynamX_Data!G226)/$E$6</f>
        <v>-5.6085714285714072E-3</v>
      </c>
      <c r="V30" s="1">
        <v>105</v>
      </c>
      <c r="W30" s="1">
        <v>113</v>
      </c>
      <c r="X30" s="7">
        <f>DynamX_Data!N223/DynamX_Data!G223/$E$6</f>
        <v>2.5389285714285718E-3</v>
      </c>
      <c r="Y30" s="7">
        <f>DynamX_Data!N224/DynamX_Data!G224/$E$6</f>
        <v>2.9498214285714284E-3</v>
      </c>
      <c r="Z30" s="7">
        <f>DynamX_Data!N225/DynamX_Data!G225/$E$6</f>
        <v>3.547857142857143E-3</v>
      </c>
      <c r="AA30" s="7">
        <f>DynamX_Data!N226/DynamX_Data!G226/$E$6</f>
        <v>2.9874999999999997E-3</v>
      </c>
      <c r="AB30" s="7">
        <f>DynamX_Data!N228/DynamX_Data!G228/$E$6</f>
        <v>4.5200000000000006E-3</v>
      </c>
      <c r="AC30" s="7">
        <f>DynamX_Data!N229/DynamX_Data!G229/$E$6</f>
        <v>3.8676785714285718E-3</v>
      </c>
      <c r="AD30" s="7">
        <f>DynamX_Data!N230/DynamX_Data!G230/$E$6</f>
        <v>5.804107142857143E-3</v>
      </c>
      <c r="AE30" s="7">
        <f>DynamX_Data!N231/DynamX_Data!G231/$E$6</f>
        <v>3.8392857142857144E-3</v>
      </c>
      <c r="AF30">
        <f t="shared" si="1"/>
        <v>2.5901428571428426E-2</v>
      </c>
      <c r="AG30">
        <f t="shared" si="2"/>
        <v>-6.0399999999999822E-2</v>
      </c>
      <c r="AH30">
        <f t="shared" si="3"/>
        <v>-5.6217142857142938E-2</v>
      </c>
      <c r="AI30">
        <f t="shared" si="4"/>
        <v>-4.4868571428571258E-2</v>
      </c>
      <c r="AK30">
        <f t="shared" si="5"/>
        <v>1.0817017475332289</v>
      </c>
      <c r="AL30">
        <f t="shared" si="6"/>
        <v>-2.6884173199970318</v>
      </c>
      <c r="AM30">
        <f t="shared" si="7"/>
        <v>-1.789231068267604</v>
      </c>
      <c r="AN30">
        <f t="shared" si="8"/>
        <v>-1.9969037894968102</v>
      </c>
      <c r="AP30">
        <f t="shared" si="12"/>
        <v>0</v>
      </c>
      <c r="AQ30">
        <f t="shared" si="9"/>
        <v>0</v>
      </c>
      <c r="AR30">
        <f t="shared" si="10"/>
        <v>0</v>
      </c>
      <c r="AS30">
        <f t="shared" si="11"/>
        <v>0</v>
      </c>
    </row>
    <row r="31" spans="1:45" x14ac:dyDescent="0.2">
      <c r="A31" s="1">
        <v>114</v>
      </c>
      <c r="B31" s="1">
        <v>124</v>
      </c>
      <c r="D31">
        <v>1451.7066</v>
      </c>
      <c r="E31" s="1">
        <v>10</v>
      </c>
      <c r="F31" t="s">
        <v>55</v>
      </c>
      <c r="G31" s="7">
        <f>DynamX_Data!M233/DynamX_Data!G233/$E$6</f>
        <v>0.22485985714285717</v>
      </c>
      <c r="H31" s="7">
        <f>DynamX_Data!M234/DynamX_Data!G234/$E$6</f>
        <v>0.26005042857142863</v>
      </c>
      <c r="I31" s="7">
        <f>DynamX_Data!M235/DynamX_Data!G235/$E$6</f>
        <v>0.35101471428571429</v>
      </c>
      <c r="J31" s="7">
        <f>DynamX_Data!M236/DynamX_Data!G236/$E$6</f>
        <v>0.38847885714285724</v>
      </c>
      <c r="L31" s="7">
        <f>DynamX_Data!M238/DynamX_Data!G238/$E$6</f>
        <v>0.23180942857142856</v>
      </c>
      <c r="M31" s="7">
        <f>DynamX_Data!M239/DynamX_Data!G239/$E$6</f>
        <v>0.26389585714285718</v>
      </c>
      <c r="N31" s="7">
        <f>DynamX_Data!M240/DynamX_Data!G240/$E$6</f>
        <v>0.3560444285714286</v>
      </c>
      <c r="O31" s="7">
        <f>DynamX_Data!M241/DynamX_Data!G241/$E$6</f>
        <v>0.39217828571428576</v>
      </c>
      <c r="P31" s="1">
        <v>114</v>
      </c>
      <c r="Q31" s="1">
        <v>124</v>
      </c>
      <c r="R31" s="8">
        <f>(DynamX_Data!M233-DynamX_Data!M238)/(DynamX_Data!G233)/$E$6</f>
        <v>-6.9495714285714126E-3</v>
      </c>
      <c r="S31" s="8">
        <f>(DynamX_Data!M234-DynamX_Data!M239)/(DynamX_Data!G234)/$E$6</f>
        <v>-3.8454285714285713E-3</v>
      </c>
      <c r="T31" s="8">
        <f>(DynamX_Data!M235-DynamX_Data!M240)/(DynamX_Data!G235)/$E$6</f>
        <v>-5.0297142857142728E-3</v>
      </c>
      <c r="U31" s="9">
        <f>(DynamX_Data!M236-DynamX_Data!M241)/(DynamX_Data!G236)/$E$6</f>
        <v>-3.6994285714285601E-3</v>
      </c>
      <c r="V31" s="1">
        <v>114</v>
      </c>
      <c r="W31" s="1">
        <v>124</v>
      </c>
      <c r="X31" s="7">
        <f>DynamX_Data!N233/DynamX_Data!G233/$E$6</f>
        <v>3.1954285714285713E-3</v>
      </c>
      <c r="Y31" s="7">
        <f>DynamX_Data!N234/DynamX_Data!G234/$E$6</f>
        <v>7.284142857142858E-3</v>
      </c>
      <c r="Z31" s="7">
        <f>DynamX_Data!N235/DynamX_Data!G235/$E$6</f>
        <v>1.1397000000000001E-2</v>
      </c>
      <c r="AA31" s="7">
        <f>DynamX_Data!N236/DynamX_Data!G236/$E$6</f>
        <v>8.1537142857142867E-3</v>
      </c>
      <c r="AB31" s="7">
        <f>DynamX_Data!N238/DynamX_Data!G238/$E$6</f>
        <v>6.3347142857142864E-3</v>
      </c>
      <c r="AC31" s="7">
        <f>DynamX_Data!N239/DynamX_Data!G239/$E$6</f>
        <v>7.0011428571428577E-3</v>
      </c>
      <c r="AD31" s="7">
        <f>DynamX_Data!N240/DynamX_Data!G240/$E$6</f>
        <v>1.0220000000000002E-2</v>
      </c>
      <c r="AE31" s="7">
        <f>DynamX_Data!N241/DynamX_Data!G241/$E$6</f>
        <v>5.3552857142857143E-3</v>
      </c>
      <c r="AF31">
        <f t="shared" si="1"/>
        <v>-6.9495714285714133E-2</v>
      </c>
      <c r="AG31">
        <f t="shared" si="2"/>
        <v>-3.8454285714285712E-2</v>
      </c>
      <c r="AH31">
        <f t="shared" si="3"/>
        <v>-5.0297142857142728E-2</v>
      </c>
      <c r="AI31">
        <f t="shared" si="4"/>
        <v>-3.6994285714285605E-2</v>
      </c>
      <c r="AK31">
        <f t="shared" si="5"/>
        <v>-1.6965425928681361</v>
      </c>
      <c r="AL31">
        <f t="shared" si="6"/>
        <v>-0.65924407950582231</v>
      </c>
      <c r="AM31">
        <f t="shared" si="7"/>
        <v>-0.56908969530724229</v>
      </c>
      <c r="AN31">
        <f t="shared" si="8"/>
        <v>-0.65684541063376789</v>
      </c>
      <c r="AP31">
        <f t="shared" si="12"/>
        <v>0</v>
      </c>
      <c r="AQ31">
        <f t="shared" si="9"/>
        <v>0</v>
      </c>
      <c r="AR31">
        <f t="shared" si="10"/>
        <v>0</v>
      </c>
      <c r="AS31">
        <f t="shared" si="11"/>
        <v>0</v>
      </c>
    </row>
    <row r="32" spans="1:45" x14ac:dyDescent="0.2">
      <c r="A32" s="1">
        <v>118</v>
      </c>
      <c r="B32" s="1">
        <v>132</v>
      </c>
      <c r="D32">
        <v>1704.8551</v>
      </c>
      <c r="E32" s="1">
        <v>13</v>
      </c>
      <c r="F32" t="s">
        <v>56</v>
      </c>
      <c r="G32" s="7">
        <f>DynamX_Data!M243/DynamX_Data!G243/$E$6</f>
        <v>0.4391239560439561</v>
      </c>
      <c r="H32" s="7">
        <f>DynamX_Data!M244/DynamX_Data!G244/$E$6</f>
        <v>0.46400879120879124</v>
      </c>
      <c r="I32" s="7">
        <f>DynamX_Data!M245/DynamX_Data!G245/$E$6</f>
        <v>0.4583829670329671</v>
      </c>
      <c r="J32" s="7">
        <f>DynamX_Data!M246/DynamX_Data!G246/$E$6</f>
        <v>0.45812769230769229</v>
      </c>
      <c r="L32" s="7">
        <f>DynamX_Data!M248/DynamX_Data!G248/$E$6</f>
        <v>0.43047912087912088</v>
      </c>
      <c r="M32" s="7">
        <f>DynamX_Data!M249/DynamX_Data!G249/$E$6</f>
        <v>0.46513021978021979</v>
      </c>
      <c r="N32" s="7">
        <f>DynamX_Data!M250/DynamX_Data!G250/$E$6</f>
        <v>0.46779131868131868</v>
      </c>
      <c r="O32" s="7">
        <f>DynamX_Data!M251/DynamX_Data!G251/$E$6</f>
        <v>0.46610846153846158</v>
      </c>
      <c r="P32" s="1">
        <v>118</v>
      </c>
      <c r="Q32" s="1">
        <v>132</v>
      </c>
      <c r="R32" s="8">
        <f>(DynamX_Data!M243-DynamX_Data!M248)/(DynamX_Data!G243)/$E$6</f>
        <v>8.6448351648351612E-3</v>
      </c>
      <c r="S32" s="8">
        <f>(DynamX_Data!M244-DynamX_Data!M249)/(DynamX_Data!G244)/$E$6</f>
        <v>-1.1214285714285736E-3</v>
      </c>
      <c r="T32" s="8">
        <f>(DynamX_Data!M245-DynamX_Data!M250)/(DynamX_Data!G245)/$E$6</f>
        <v>-9.4083516483516386E-3</v>
      </c>
      <c r="U32" s="9">
        <f>(DynamX_Data!M246-DynamX_Data!M251)/(DynamX_Data!G246)/$E$6</f>
        <v>-7.9807692307692739E-3</v>
      </c>
      <c r="V32" s="1">
        <v>118</v>
      </c>
      <c r="W32" s="1">
        <v>132</v>
      </c>
      <c r="X32" s="7">
        <f>DynamX_Data!N243/DynamX_Data!G243/$E$6</f>
        <v>9.5843956043956055E-3</v>
      </c>
      <c r="Y32" s="7">
        <f>DynamX_Data!N244/DynamX_Data!G244/$E$6</f>
        <v>7.3978021978021993E-3</v>
      </c>
      <c r="Z32" s="7">
        <f>DynamX_Data!N245/DynamX_Data!G245/$E$6</f>
        <v>4.475714285714286E-3</v>
      </c>
      <c r="AA32" s="7">
        <f>DynamX_Data!N246/DynamX_Data!G246/$E$6</f>
        <v>1.2935164835164836E-3</v>
      </c>
      <c r="AB32" s="7">
        <f>DynamX_Data!N248/DynamX_Data!G248/$E$6</f>
        <v>4.9631868131868135E-3</v>
      </c>
      <c r="AC32" s="7">
        <f>DynamX_Data!N249/DynamX_Data!G249/$E$6</f>
        <v>1.5064835164835166E-3</v>
      </c>
      <c r="AD32" s="7">
        <f>DynamX_Data!N250/DynamX_Data!G250/$E$6</f>
        <v>3.3801098901098904E-3</v>
      </c>
      <c r="AE32" s="7">
        <f>DynamX_Data!N251/DynamX_Data!G251/$E$6</f>
        <v>6.6335164835164846E-3</v>
      </c>
      <c r="AF32">
        <f t="shared" si="1"/>
        <v>0.11238285714285709</v>
      </c>
      <c r="AG32">
        <f t="shared" si="2"/>
        <v>-1.4578571428571456E-2</v>
      </c>
      <c r="AH32">
        <f t="shared" si="3"/>
        <v>-0.12230857142857129</v>
      </c>
      <c r="AI32">
        <f t="shared" si="4"/>
        <v>-0.10375000000000056</v>
      </c>
      <c r="AK32">
        <f t="shared" si="5"/>
        <v>1.3872854191451469</v>
      </c>
      <c r="AL32">
        <f t="shared" si="6"/>
        <v>-0.25728019715348854</v>
      </c>
      <c r="AM32">
        <f t="shared" si="7"/>
        <v>-2.9054566795977212</v>
      </c>
      <c r="AN32">
        <f t="shared" si="8"/>
        <v>-2.0453041411282644</v>
      </c>
      <c r="AP32">
        <f t="shared" si="12"/>
        <v>0</v>
      </c>
      <c r="AQ32">
        <f t="shared" si="9"/>
        <v>0</v>
      </c>
      <c r="AR32">
        <f t="shared" si="10"/>
        <v>1</v>
      </c>
      <c r="AS32">
        <f t="shared" si="11"/>
        <v>0</v>
      </c>
    </row>
    <row r="33" spans="1:45" x14ac:dyDescent="0.2">
      <c r="A33" s="1">
        <v>125</v>
      </c>
      <c r="B33" s="1">
        <v>132</v>
      </c>
      <c r="D33">
        <v>885.46759999999995</v>
      </c>
      <c r="E33" s="1">
        <v>6</v>
      </c>
      <c r="F33" t="s">
        <v>57</v>
      </c>
      <c r="G33" s="7">
        <f>DynamX_Data!M253/DynamX_Data!G253/$E$6</f>
        <v>0.61438999999999999</v>
      </c>
      <c r="H33" s="7">
        <f>DynamX_Data!M254/DynamX_Data!G254/$E$6</f>
        <v>0.68881309523809531</v>
      </c>
      <c r="I33" s="7">
        <f>DynamX_Data!M255/DynamX_Data!G255/$E$6</f>
        <v>0.68860666666666681</v>
      </c>
      <c r="J33" s="7">
        <f>DynamX_Data!M256/DynamX_Data!G256/$E$6</f>
        <v>0.69050095238095244</v>
      </c>
      <c r="L33" s="7">
        <f>DynamX_Data!M258/DynamX_Data!G258/$E$6</f>
        <v>0.59854976190476195</v>
      </c>
      <c r="M33" s="7">
        <f>DynamX_Data!M259/DynamX_Data!G259/$E$6</f>
        <v>0.68444833333333344</v>
      </c>
      <c r="N33" s="7">
        <f>DynamX_Data!M260/DynamX_Data!G260/$E$6</f>
        <v>0.68366309523809532</v>
      </c>
      <c r="O33" s="7">
        <f>DynamX_Data!M261/DynamX_Data!G261/$E$6</f>
        <v>0.68397857142857155</v>
      </c>
      <c r="P33" s="1">
        <v>125</v>
      </c>
      <c r="Q33" s="1">
        <v>132</v>
      </c>
      <c r="R33" s="8">
        <f>(DynamX_Data!M253-DynamX_Data!M258)/(DynamX_Data!G253)/$E$6</f>
        <v>1.5840238095238112E-2</v>
      </c>
      <c r="S33" s="8">
        <f>(DynamX_Data!M254-DynamX_Data!M259)/(DynamX_Data!G254)/$E$6</f>
        <v>4.3647619047619086E-3</v>
      </c>
      <c r="T33" s="8">
        <f>(DynamX_Data!M255-DynamX_Data!M260)/(DynamX_Data!G255)/$E$6</f>
        <v>4.9435714285714491E-3</v>
      </c>
      <c r="U33" s="9">
        <f>(DynamX_Data!M256-DynamX_Data!M261)/(DynamX_Data!G256)/$E$6</f>
        <v>6.5223809523808811E-3</v>
      </c>
      <c r="V33" s="1">
        <v>125</v>
      </c>
      <c r="W33" s="1">
        <v>132</v>
      </c>
      <c r="X33" s="7">
        <f>DynamX_Data!N253/DynamX_Data!G253/$E$6</f>
        <v>2.8442857142857146E-3</v>
      </c>
      <c r="Y33" s="7">
        <f>DynamX_Data!N254/DynamX_Data!G254/$E$6</f>
        <v>2.9664285714285712E-3</v>
      </c>
      <c r="Z33" s="7">
        <f>DynamX_Data!N255/DynamX_Data!G255/$E$6</f>
        <v>3.461904761904762E-3</v>
      </c>
      <c r="AA33" s="7">
        <f>DynamX_Data!N256/DynamX_Data!G256/$E$6</f>
        <v>2.9395238095238094E-3</v>
      </c>
      <c r="AB33" s="7">
        <f>DynamX_Data!N258/DynamX_Data!G258/$E$6</f>
        <v>5.5828571428571429E-3</v>
      </c>
      <c r="AC33" s="7">
        <f>DynamX_Data!N259/DynamX_Data!G259/$E$6</f>
        <v>6.0345238095238099E-3</v>
      </c>
      <c r="AD33" s="7">
        <f>DynamX_Data!N260/DynamX_Data!G260/$E$6</f>
        <v>5.3090476190476195E-3</v>
      </c>
      <c r="AE33" s="7">
        <f>DynamX_Data!N261/DynamX_Data!G261/$E$6</f>
        <v>5.5026190476190479E-3</v>
      </c>
      <c r="AF33">
        <f t="shared" si="1"/>
        <v>9.5041428571428666E-2</v>
      </c>
      <c r="AG33">
        <f t="shared" si="2"/>
        <v>2.618857142857145E-2</v>
      </c>
      <c r="AH33">
        <f t="shared" si="3"/>
        <v>2.9661428571428693E-2</v>
      </c>
      <c r="AI33">
        <f t="shared" si="4"/>
        <v>3.9134285714285288E-2</v>
      </c>
      <c r="AK33">
        <f t="shared" si="5"/>
        <v>4.3788174102815915</v>
      </c>
      <c r="AL33">
        <f t="shared" si="6"/>
        <v>1.1242918755185416</v>
      </c>
      <c r="AM33">
        <f t="shared" si="7"/>
        <v>1.3509720255042943</v>
      </c>
      <c r="AN33">
        <f t="shared" si="8"/>
        <v>1.8108501426571508</v>
      </c>
      <c r="AP33">
        <f t="shared" si="12"/>
        <v>1</v>
      </c>
      <c r="AQ33">
        <f t="shared" si="9"/>
        <v>0</v>
      </c>
      <c r="AR33">
        <f t="shared" si="10"/>
        <v>0</v>
      </c>
      <c r="AS33">
        <f t="shared" si="11"/>
        <v>0</v>
      </c>
    </row>
    <row r="34" spans="1:45" x14ac:dyDescent="0.2">
      <c r="A34" s="1">
        <v>130</v>
      </c>
      <c r="B34" s="1">
        <v>139</v>
      </c>
      <c r="D34">
        <v>1205.6936000000001</v>
      </c>
      <c r="E34" s="1">
        <v>9</v>
      </c>
      <c r="F34" t="s">
        <v>58</v>
      </c>
      <c r="G34" s="7">
        <f>DynamX_Data!M263/DynamX_Data!G263/$E$6</f>
        <v>8.2914126984126993E-2</v>
      </c>
      <c r="H34" s="7">
        <f>DynamX_Data!M264/DynamX_Data!G264/$E$6</f>
        <v>0.33956396825396828</v>
      </c>
      <c r="I34" s="7">
        <f>DynamX_Data!M265/DynamX_Data!G265/$E$6</f>
        <v>0.52312412698412691</v>
      </c>
      <c r="J34" s="7">
        <f>DynamX_Data!M266/DynamX_Data!G266/$E$6</f>
        <v>0.61064523809523819</v>
      </c>
      <c r="L34" s="7">
        <f>DynamX_Data!M268/DynamX_Data!G268/$E$6</f>
        <v>7.3983809523809535E-2</v>
      </c>
      <c r="M34" s="7">
        <f>DynamX_Data!M269/DynamX_Data!G269/$E$6</f>
        <v>0.33339809523809522</v>
      </c>
      <c r="N34" s="7">
        <f>DynamX_Data!M270/DynamX_Data!G270/$E$6</f>
        <v>0.5278477777777778</v>
      </c>
      <c r="O34" s="7">
        <f>DynamX_Data!M271/DynamX_Data!G271/$E$6</f>
        <v>0.615546507936508</v>
      </c>
      <c r="P34" s="1">
        <v>130</v>
      </c>
      <c r="Q34" s="1">
        <v>139</v>
      </c>
      <c r="R34" s="8">
        <f>(DynamX_Data!M263-DynamX_Data!M268)/(DynamX_Data!G263)/$E$6</f>
        <v>8.9303174603174613E-3</v>
      </c>
      <c r="S34" s="8">
        <f>(DynamX_Data!M264-DynamX_Data!M269)/(DynamX_Data!G264)/$E$6</f>
        <v>6.1658730158730543E-3</v>
      </c>
      <c r="T34" s="8">
        <f>(DynamX_Data!M265-DynamX_Data!M270)/(DynamX_Data!G265)/$E$6</f>
        <v>-4.7236507936508432E-3</v>
      </c>
      <c r="U34" s="9">
        <f>(DynamX_Data!M266-DynamX_Data!M271)/(DynamX_Data!G266)/$E$6</f>
        <v>-4.9012698412698348E-3</v>
      </c>
      <c r="V34" s="1">
        <v>130</v>
      </c>
      <c r="W34" s="1">
        <v>139</v>
      </c>
      <c r="X34" s="7">
        <f>DynamX_Data!N263/DynamX_Data!G263/$E$6</f>
        <v>4.2701587301587299E-3</v>
      </c>
      <c r="Y34" s="7">
        <f>DynamX_Data!N264/DynamX_Data!G264/$E$6</f>
        <v>3.8795238095238097E-3</v>
      </c>
      <c r="Z34" s="7">
        <f>DynamX_Data!N265/DynamX_Data!G265/$E$6</f>
        <v>3.8131746031746035E-3</v>
      </c>
      <c r="AA34" s="7">
        <f>DynamX_Data!N266/DynamX_Data!G266/$E$6</f>
        <v>1.3641269841269841E-3</v>
      </c>
      <c r="AB34" s="7">
        <f>DynamX_Data!N268/DynamX_Data!G268/$E$6</f>
        <v>1.6050793650793653E-3</v>
      </c>
      <c r="AC34" s="7">
        <f>DynamX_Data!N269/DynamX_Data!G269/$E$6</f>
        <v>3.7873015873015874E-3</v>
      </c>
      <c r="AD34" s="7">
        <f>DynamX_Data!N270/DynamX_Data!G270/$E$6</f>
        <v>3.1150793650793649E-3</v>
      </c>
      <c r="AE34" s="7">
        <f>DynamX_Data!N271/DynamX_Data!G271/$E$6</f>
        <v>3.7753968253968254E-3</v>
      </c>
      <c r="AF34">
        <f t="shared" si="1"/>
        <v>8.0372857142857149E-2</v>
      </c>
      <c r="AG34">
        <f t="shared" si="2"/>
        <v>5.5492857142857489E-2</v>
      </c>
      <c r="AH34">
        <f t="shared" si="3"/>
        <v>-4.2512857142857588E-2</v>
      </c>
      <c r="AI34">
        <f t="shared" si="4"/>
        <v>-4.411142857142851E-2</v>
      </c>
      <c r="AK34">
        <f t="shared" si="5"/>
        <v>3.3906729283788266</v>
      </c>
      <c r="AL34">
        <f t="shared" si="6"/>
        <v>1.96980489272899</v>
      </c>
      <c r="AM34">
        <f t="shared" si="7"/>
        <v>-1.6616367715902001</v>
      </c>
      <c r="AN34">
        <f t="shared" si="8"/>
        <v>-2.1147611022914727</v>
      </c>
      <c r="AP34">
        <f t="shared" si="12"/>
        <v>1</v>
      </c>
      <c r="AQ34">
        <f t="shared" si="9"/>
        <v>0</v>
      </c>
      <c r="AR34">
        <f t="shared" si="10"/>
        <v>0</v>
      </c>
      <c r="AS34">
        <f t="shared" si="11"/>
        <v>0</v>
      </c>
    </row>
    <row r="35" spans="1:45" x14ac:dyDescent="0.2">
      <c r="A35" s="1">
        <v>140</v>
      </c>
      <c r="B35" s="1">
        <v>155</v>
      </c>
      <c r="D35">
        <v>1947.9844000000001</v>
      </c>
      <c r="E35" s="1">
        <v>13</v>
      </c>
      <c r="F35" t="s">
        <v>59</v>
      </c>
      <c r="G35" s="7">
        <f>DynamX_Data!M273/DynamX_Data!G273/$E$6</f>
        <v>0.29810186813186818</v>
      </c>
      <c r="H35" s="7">
        <f>DynamX_Data!M274/DynamX_Data!G274/$E$6</f>
        <v>0.45211747252747253</v>
      </c>
      <c r="I35" s="7">
        <f>DynamX_Data!M275/DynamX_Data!G275/$E$6</f>
        <v>0.64965065934065935</v>
      </c>
      <c r="J35" s="7">
        <f>DynamX_Data!M276/DynamX_Data!G276/$E$6</f>
        <v>0.71365967032967048</v>
      </c>
      <c r="L35" s="7">
        <f>DynamX_Data!M278/DynamX_Data!G278/$E$6</f>
        <v>0.29111406593406597</v>
      </c>
      <c r="M35" s="7">
        <f>DynamX_Data!M279/DynamX_Data!G279/$E$6</f>
        <v>0.462029010989011</v>
      </c>
      <c r="N35" s="7">
        <f>DynamX_Data!M280/DynamX_Data!G280/$E$6</f>
        <v>0.65668384615384623</v>
      </c>
      <c r="O35" s="7">
        <f>DynamX_Data!M281/DynamX_Data!G281/$E$6</f>
        <v>0.7205556043956044</v>
      </c>
      <c r="P35" s="1">
        <v>140</v>
      </c>
      <c r="Q35" s="1">
        <v>155</v>
      </c>
      <c r="R35" s="8">
        <f>(DynamX_Data!M273-DynamX_Data!M278)/(DynamX_Data!G273)/$E$6</f>
        <v>6.9878021978021865E-3</v>
      </c>
      <c r="S35" s="8">
        <f>(DynamX_Data!M274-DynamX_Data!M279)/(DynamX_Data!G274)/$E$6</f>
        <v>-9.9115384615384161E-3</v>
      </c>
      <c r="T35" s="8">
        <f>(DynamX_Data!M275-DynamX_Data!M280)/(DynamX_Data!G275)/$E$6</f>
        <v>-7.0331868131868506E-3</v>
      </c>
      <c r="U35" s="9">
        <f>(DynamX_Data!M276-DynamX_Data!M281)/(DynamX_Data!G276)/$E$6</f>
        <v>-6.8959340659340484E-3</v>
      </c>
      <c r="V35" s="1">
        <v>140</v>
      </c>
      <c r="W35" s="1">
        <v>155</v>
      </c>
      <c r="X35" s="7">
        <f>DynamX_Data!N273/DynamX_Data!G273/$E$6</f>
        <v>3.9043956043956049E-3</v>
      </c>
      <c r="Y35" s="7">
        <f>DynamX_Data!N274/DynamX_Data!G274/$E$6</f>
        <v>4.1421978021978023E-3</v>
      </c>
      <c r="Z35" s="7">
        <f>DynamX_Data!N275/DynamX_Data!G275/$E$6</f>
        <v>3.7203296703296708E-3</v>
      </c>
      <c r="AA35" s="7">
        <f>DynamX_Data!N276/DynamX_Data!G276/$E$6</f>
        <v>3.2001098901098903E-3</v>
      </c>
      <c r="AB35" s="7">
        <f>DynamX_Data!N278/DynamX_Data!G278/$E$6</f>
        <v>3.5871428571428569E-3</v>
      </c>
      <c r="AC35" s="7">
        <f>DynamX_Data!N279/DynamX_Data!G279/$E$6</f>
        <v>3.8123076923076925E-3</v>
      </c>
      <c r="AD35" s="7">
        <f>DynamX_Data!N280/DynamX_Data!G280/$E$6</f>
        <v>4.4808791208791211E-3</v>
      </c>
      <c r="AE35" s="7">
        <f>DynamX_Data!N281/DynamX_Data!G281/$E$6</f>
        <v>4.7071428571428568E-3</v>
      </c>
      <c r="AF35">
        <f t="shared" si="1"/>
        <v>9.084142857142842E-2</v>
      </c>
      <c r="AG35">
        <f t="shared" si="2"/>
        <v>-0.12884999999999941</v>
      </c>
      <c r="AH35">
        <f t="shared" si="3"/>
        <v>-9.1431428571429052E-2</v>
      </c>
      <c r="AI35">
        <f t="shared" si="4"/>
        <v>-8.9647142857142634E-2</v>
      </c>
      <c r="AK35">
        <f t="shared" si="5"/>
        <v>2.2827383715198324</v>
      </c>
      <c r="AL35">
        <f t="shared" si="6"/>
        <v>-3.049512031289892</v>
      </c>
      <c r="AM35">
        <f t="shared" si="7"/>
        <v>-2.0916567902436078</v>
      </c>
      <c r="AN35">
        <f t="shared" si="8"/>
        <v>-2.0984340097933885</v>
      </c>
      <c r="AP35">
        <f t="shared" si="12"/>
        <v>0</v>
      </c>
      <c r="AQ35">
        <f t="shared" si="9"/>
        <v>1</v>
      </c>
      <c r="AR35">
        <f t="shared" si="10"/>
        <v>0</v>
      </c>
      <c r="AS35">
        <f t="shared" si="11"/>
        <v>0</v>
      </c>
    </row>
    <row r="36" spans="1:45" x14ac:dyDescent="0.2">
      <c r="A36" s="1">
        <v>140</v>
      </c>
      <c r="B36" s="1">
        <v>157</v>
      </c>
      <c r="D36">
        <v>2206.0695999999998</v>
      </c>
      <c r="E36" s="1">
        <v>15</v>
      </c>
      <c r="F36" t="s">
        <v>60</v>
      </c>
      <c r="G36" s="7">
        <f>DynamX_Data!M283/DynamX_Data!G283/$E$6</f>
        <v>0.27969257142857146</v>
      </c>
      <c r="H36" s="7">
        <f>DynamX_Data!M284/DynamX_Data!G284/$E$6</f>
        <v>0.41940171428571427</v>
      </c>
      <c r="I36" s="7">
        <f>DynamX_Data!M285/DynamX_Data!G285/$E$6</f>
        <v>0.59936580952380958</v>
      </c>
      <c r="J36" s="7">
        <f>DynamX_Data!M286/DynamX_Data!G286/$E$6</f>
        <v>0.6515509523809524</v>
      </c>
      <c r="L36" s="7">
        <f>DynamX_Data!M288/DynamX_Data!G288/$E$6</f>
        <v>0.27310533333333331</v>
      </c>
      <c r="M36" s="7">
        <f>DynamX_Data!M289/DynamX_Data!G289/$E$6</f>
        <v>0.42595009523809529</v>
      </c>
      <c r="N36" s="7">
        <f>DynamX_Data!M290/DynamX_Data!G290/$E$6</f>
        <v>0.60008761904761898</v>
      </c>
      <c r="O36" s="7">
        <f>DynamX_Data!M291/DynamX_Data!G291/$E$6</f>
        <v>0.65830219047619054</v>
      </c>
      <c r="P36" s="1">
        <v>140</v>
      </c>
      <c r="Q36" s="1">
        <v>157</v>
      </c>
      <c r="R36" s="8">
        <f>(DynamX_Data!M283-DynamX_Data!M288)/(DynamX_Data!G283)/$E$6</f>
        <v>6.5872380952381017E-3</v>
      </c>
      <c r="S36" s="8">
        <f>(DynamX_Data!M284-DynamX_Data!M289)/(DynamX_Data!G284)/$E$6</f>
        <v>-6.5483809523810251E-3</v>
      </c>
      <c r="T36" s="8">
        <f>(DynamX_Data!M285-DynamX_Data!M290)/(DynamX_Data!G285)/$E$6</f>
        <v>-7.2180952380950284E-4</v>
      </c>
      <c r="U36" s="9">
        <f>(DynamX_Data!M286-DynamX_Data!M291)/(DynamX_Data!G286)/$E$6</f>
        <v>-6.7512380952381018E-3</v>
      </c>
      <c r="V36" s="1">
        <v>140</v>
      </c>
      <c r="W36" s="1">
        <v>157</v>
      </c>
      <c r="X36" s="7">
        <f>DynamX_Data!N283/DynamX_Data!G283/$E$6</f>
        <v>1.5152380952380955E-3</v>
      </c>
      <c r="Y36" s="7">
        <f>DynamX_Data!N284/DynamX_Data!G284/$E$6</f>
        <v>2.8841904761904764E-3</v>
      </c>
      <c r="Z36" s="7">
        <f>DynamX_Data!N285/DynamX_Data!G285/$E$6</f>
        <v>2.0925714285714284E-3</v>
      </c>
      <c r="AA36" s="7">
        <f>DynamX_Data!N286/DynamX_Data!G286/$E$6</f>
        <v>1.4398095238095238E-3</v>
      </c>
      <c r="AB36" s="7">
        <f>DynamX_Data!N288/DynamX_Data!G288/$E$6</f>
        <v>6.8714285714285719E-4</v>
      </c>
      <c r="AC36" s="7">
        <f>DynamX_Data!N289/DynamX_Data!G289/$E$6</f>
        <v>2.174761904761905E-3</v>
      </c>
      <c r="AD36" s="7">
        <f>DynamX_Data!N290/DynamX_Data!G290/$E$6</f>
        <v>3.171428571428572E-3</v>
      </c>
      <c r="AE36" s="7">
        <f>DynamX_Data!N291/DynamX_Data!G291/$E$6</f>
        <v>4.2550476190476192E-3</v>
      </c>
      <c r="AF36">
        <f t="shared" si="1"/>
        <v>9.8808571428571523E-2</v>
      </c>
      <c r="AG36">
        <f t="shared" si="2"/>
        <v>-9.8225714285715374E-2</v>
      </c>
      <c r="AH36">
        <f t="shared" si="3"/>
        <v>-1.0827142857142542E-2</v>
      </c>
      <c r="AI36">
        <f t="shared" si="4"/>
        <v>-0.10126857142857153</v>
      </c>
      <c r="AK36">
        <f t="shared" si="5"/>
        <v>6.8576004202014369</v>
      </c>
      <c r="AL36">
        <f t="shared" si="6"/>
        <v>-3.1399316373233597</v>
      </c>
      <c r="AM36">
        <f t="shared" si="7"/>
        <v>-0.32903913078831665</v>
      </c>
      <c r="AN36">
        <f t="shared" si="8"/>
        <v>-2.6031536873646375</v>
      </c>
      <c r="AP36">
        <f t="shared" si="12"/>
        <v>1</v>
      </c>
      <c r="AQ36">
        <f t="shared" si="9"/>
        <v>1</v>
      </c>
      <c r="AR36">
        <f t="shared" si="10"/>
        <v>0</v>
      </c>
      <c r="AS36">
        <f t="shared" si="11"/>
        <v>0</v>
      </c>
    </row>
    <row r="37" spans="1:45" x14ac:dyDescent="0.2">
      <c r="A37" s="1">
        <v>140</v>
      </c>
      <c r="B37" s="1">
        <v>158</v>
      </c>
      <c r="D37">
        <v>2263.0911000000001</v>
      </c>
      <c r="E37" s="1">
        <v>16</v>
      </c>
      <c r="F37" t="s">
        <v>61</v>
      </c>
      <c r="G37" s="7">
        <f>DynamX_Data!M293/DynamX_Data!G293/$E$6</f>
        <v>0.29523625000000003</v>
      </c>
      <c r="H37" s="7">
        <f>DynamX_Data!M294/DynamX_Data!G294/$E$6</f>
        <v>0.41917991071428573</v>
      </c>
      <c r="I37" s="7">
        <f>DynamX_Data!M295/DynamX_Data!G295/$E$6</f>
        <v>0.59099839285714295</v>
      </c>
      <c r="J37" s="7">
        <f>DynamX_Data!M296/DynamX_Data!G296/$E$6</f>
        <v>0.63845776785714292</v>
      </c>
      <c r="L37" s="7">
        <f>DynamX_Data!M298/DynamX_Data!G298/$E$6</f>
        <v>0.29121482142857147</v>
      </c>
      <c r="M37" s="7">
        <f>DynamX_Data!M299/DynamX_Data!G299/$E$6</f>
        <v>0.42721428571428571</v>
      </c>
      <c r="N37" s="7">
        <f>DynamX_Data!M300/DynamX_Data!G300/$E$6</f>
        <v>0.5957548214285715</v>
      </c>
      <c r="O37" s="7">
        <f>DynamX_Data!M301/DynamX_Data!G301/$E$6</f>
        <v>0.64985223214285714</v>
      </c>
      <c r="P37" s="1">
        <v>140</v>
      </c>
      <c r="Q37" s="1">
        <v>158</v>
      </c>
      <c r="R37" s="8">
        <f>(DynamX_Data!M293-DynamX_Data!M298)/(DynamX_Data!G293)/$E$6</f>
        <v>4.021428571428589E-3</v>
      </c>
      <c r="S37" s="8">
        <f>(DynamX_Data!M294-DynamX_Data!M299)/(DynamX_Data!G294)/$E$6</f>
        <v>-8.03437499999996E-3</v>
      </c>
      <c r="T37" s="8">
        <f>(DynamX_Data!M295-DynamX_Data!M300)/(DynamX_Data!G295)/$E$6</f>
        <v>-4.7564285714285504E-3</v>
      </c>
      <c r="U37" s="9">
        <f>(DynamX_Data!M296-DynamX_Data!M301)/(DynamX_Data!G296)/$E$6</f>
        <v>-1.1394464285714287E-2</v>
      </c>
      <c r="V37" s="1">
        <v>140</v>
      </c>
      <c r="W37" s="1">
        <v>158</v>
      </c>
      <c r="X37" s="7">
        <f>DynamX_Data!N293/DynamX_Data!G293/$E$6</f>
        <v>3.9630357142857149E-3</v>
      </c>
      <c r="Y37" s="7">
        <f>DynamX_Data!N294/DynamX_Data!G294/$E$6</f>
        <v>3.6299107142857144E-3</v>
      </c>
      <c r="Z37" s="7">
        <f>DynamX_Data!N295/DynamX_Data!G295/$E$6</f>
        <v>6.0466964285714291E-3</v>
      </c>
      <c r="AA37" s="7">
        <f>DynamX_Data!N296/DynamX_Data!G296/$E$6</f>
        <v>5.1061607142857141E-3</v>
      </c>
      <c r="AB37" s="7">
        <f>DynamX_Data!N298/DynamX_Data!G298/$E$6</f>
        <v>4.0433035714285718E-3</v>
      </c>
      <c r="AC37" s="7">
        <f>DynamX_Data!N299/DynamX_Data!G299/$E$6</f>
        <v>3.8908035714285715E-3</v>
      </c>
      <c r="AD37" s="7">
        <f>DynamX_Data!N300/DynamX_Data!G300/$E$6</f>
        <v>5.3149107142857147E-3</v>
      </c>
      <c r="AE37" s="7">
        <f>DynamX_Data!N301/DynamX_Data!G301/$E$6</f>
        <v>6.8138392857142859E-3</v>
      </c>
      <c r="AF37">
        <f t="shared" si="1"/>
        <v>6.4342857142857424E-2</v>
      </c>
      <c r="AG37">
        <f t="shared" si="2"/>
        <v>-0.12854999999999936</v>
      </c>
      <c r="AH37">
        <f t="shared" si="3"/>
        <v>-7.6102857142856806E-2</v>
      </c>
      <c r="AI37">
        <f t="shared" si="4"/>
        <v>-0.1823114285714286</v>
      </c>
      <c r="AK37">
        <f t="shared" si="5"/>
        <v>1.2302692506096966</v>
      </c>
      <c r="AL37">
        <f t="shared" si="6"/>
        <v>-2.6152154779209966</v>
      </c>
      <c r="AM37">
        <f t="shared" si="7"/>
        <v>-1.023335098502778</v>
      </c>
      <c r="AN37">
        <f t="shared" si="8"/>
        <v>-2.3178306030964793</v>
      </c>
      <c r="AP37">
        <f t="shared" si="12"/>
        <v>0</v>
      </c>
      <c r="AQ37">
        <f t="shared" si="9"/>
        <v>0</v>
      </c>
      <c r="AR37">
        <f t="shared" si="10"/>
        <v>0</v>
      </c>
      <c r="AS37">
        <f t="shared" si="11"/>
        <v>0</v>
      </c>
    </row>
    <row r="38" spans="1:45" x14ac:dyDescent="0.2">
      <c r="A38" s="1">
        <v>144</v>
      </c>
      <c r="B38" s="1">
        <v>161</v>
      </c>
      <c r="D38">
        <v>2120.0328</v>
      </c>
      <c r="E38" s="1">
        <v>15</v>
      </c>
      <c r="F38" t="s">
        <v>62</v>
      </c>
      <c r="G38" s="7">
        <f>DynamX_Data!M303/DynamX_Data!G303/$E$6</f>
        <v>0.40439400000000003</v>
      </c>
      <c r="H38" s="7">
        <f>DynamX_Data!M304/DynamX_Data!G304/$E$6</f>
        <v>0.62618609523809532</v>
      </c>
      <c r="I38" s="7">
        <f>DynamX_Data!M305/DynamX_Data!G305/$E$6</f>
        <v>0.82818999999999998</v>
      </c>
      <c r="J38" s="7">
        <f>DynamX_Data!M306/DynamX_Data!G306/$E$6</f>
        <v>0.84292533333333342</v>
      </c>
      <c r="L38" s="7">
        <f>DynamX_Data!M308/DynamX_Data!G308/$E$6</f>
        <v>0.3903396190476191</v>
      </c>
      <c r="M38" s="7">
        <f>DynamX_Data!M309/DynamX_Data!G309/$E$6</f>
        <v>0.63656961904761911</v>
      </c>
      <c r="N38" s="7">
        <f>DynamX_Data!M310/DynamX_Data!G310/$E$6</f>
        <v>0.83367580952380949</v>
      </c>
      <c r="O38" s="7">
        <f>DynamX_Data!M311/DynamX_Data!G311/$E$6</f>
        <v>0.84844904761904782</v>
      </c>
      <c r="P38" s="1">
        <v>144</v>
      </c>
      <c r="Q38" s="1">
        <v>161</v>
      </c>
      <c r="R38" s="8">
        <f>(DynamX_Data!M303-DynamX_Data!M308)/(DynamX_Data!G303)/$E$6</f>
        <v>1.4054380952380964E-2</v>
      </c>
      <c r="S38" s="8">
        <f>(DynamX_Data!M304-DynamX_Data!M309)/(DynamX_Data!G304)/$E$6</f>
        <v>-1.038352380952383E-2</v>
      </c>
      <c r="T38" s="8">
        <f>(DynamX_Data!M305-DynamX_Data!M310)/(DynamX_Data!G305)/$E$6</f>
        <v>-5.4858095238095256E-3</v>
      </c>
      <c r="U38" s="9">
        <f>(DynamX_Data!M306-DynamX_Data!M311)/(DynamX_Data!G306)/$E$6</f>
        <v>-5.523714285714341E-3</v>
      </c>
      <c r="V38" s="1">
        <v>144</v>
      </c>
      <c r="W38" s="1">
        <v>161</v>
      </c>
      <c r="X38" s="7">
        <f>DynamX_Data!N303/DynamX_Data!G303/$E$6</f>
        <v>3.4465714285714286E-3</v>
      </c>
      <c r="Y38" s="7">
        <f>DynamX_Data!N304/DynamX_Data!G304/$E$6</f>
        <v>4.0162857142857144E-3</v>
      </c>
      <c r="Z38" s="7">
        <f>DynamX_Data!N305/DynamX_Data!G305/$E$6</f>
        <v>4.2246666666666674E-3</v>
      </c>
      <c r="AA38" s="7">
        <f>DynamX_Data!N306/DynamX_Data!G306/$E$6</f>
        <v>4.6980952380952382E-3</v>
      </c>
      <c r="AB38" s="7">
        <f>DynamX_Data!N308/DynamX_Data!G308/$E$6</f>
        <v>3.8960000000000002E-3</v>
      </c>
      <c r="AC38" s="7">
        <f>DynamX_Data!N309/DynamX_Data!G309/$E$6</f>
        <v>3.6006666666666669E-3</v>
      </c>
      <c r="AD38" s="7">
        <f>DynamX_Data!N310/DynamX_Data!G310/$E$6</f>
        <v>5.2435238095238099E-3</v>
      </c>
      <c r="AE38" s="7">
        <f>DynamX_Data!N311/DynamX_Data!G311/$E$6</f>
        <v>3.8203809523809523E-3</v>
      </c>
      <c r="AF38">
        <f t="shared" si="1"/>
        <v>0.21081571428571447</v>
      </c>
      <c r="AG38">
        <f t="shared" si="2"/>
        <v>-0.15575285714285744</v>
      </c>
      <c r="AH38">
        <f t="shared" si="3"/>
        <v>-8.2287142857142878E-2</v>
      </c>
      <c r="AI38">
        <f t="shared" si="4"/>
        <v>-8.2855714285715115E-2</v>
      </c>
      <c r="AK38">
        <f t="shared" si="5"/>
        <v>4.6797984123265266</v>
      </c>
      <c r="AL38">
        <f t="shared" si="6"/>
        <v>-3.3342148940647025</v>
      </c>
      <c r="AM38">
        <f t="shared" si="7"/>
        <v>-1.4110725294322051</v>
      </c>
      <c r="AN38">
        <f t="shared" si="8"/>
        <v>-1.5799804733987755</v>
      </c>
      <c r="AP38">
        <f t="shared" si="12"/>
        <v>1</v>
      </c>
      <c r="AQ38">
        <f t="shared" si="9"/>
        <v>1</v>
      </c>
      <c r="AR38">
        <f t="shared" si="10"/>
        <v>0</v>
      </c>
      <c r="AS38">
        <f t="shared" si="11"/>
        <v>0</v>
      </c>
    </row>
    <row r="39" spans="1:45" x14ac:dyDescent="0.2">
      <c r="A39" s="1">
        <v>144</v>
      </c>
      <c r="B39" s="1">
        <v>166</v>
      </c>
      <c r="D39">
        <v>2784.3330999999998</v>
      </c>
      <c r="E39" s="1">
        <v>20</v>
      </c>
      <c r="F39" t="s">
        <v>63</v>
      </c>
      <c r="G39" s="7">
        <f>DynamX_Data!M313/DynamX_Data!G313/$E$6</f>
        <v>0.30560764285714287</v>
      </c>
      <c r="H39" s="7">
        <f>DynamX_Data!M314/DynamX_Data!G314/$E$6</f>
        <v>0.46942292857142859</v>
      </c>
      <c r="I39" s="7">
        <f>DynamX_Data!M315/DynamX_Data!G315/$E$6</f>
        <v>0.62762985714285724</v>
      </c>
      <c r="J39" s="7">
        <f>DynamX_Data!M316/DynamX_Data!G316/$E$6</f>
        <v>0.70610035714285724</v>
      </c>
      <c r="L39" s="7">
        <f>DynamX_Data!M318/DynamX_Data!G318/$E$6</f>
        <v>0.29920300000000005</v>
      </c>
      <c r="M39" s="7">
        <f>DynamX_Data!M319/DynamX_Data!G319/$E$6</f>
        <v>0.47737957142857146</v>
      </c>
      <c r="N39" s="7">
        <f>DynamX_Data!M320/DynamX_Data!G320/$E$6</f>
        <v>0.63319692857142873</v>
      </c>
      <c r="O39" s="7">
        <f>DynamX_Data!M321/DynamX_Data!G321/$E$6</f>
        <v>0.71017528571428568</v>
      </c>
      <c r="P39" s="1">
        <v>144</v>
      </c>
      <c r="Q39" s="1">
        <v>166</v>
      </c>
      <c r="R39" s="8">
        <f>(DynamX_Data!M313-DynamX_Data!M318)/(DynamX_Data!G313)/$E$6</f>
        <v>6.4046428571428657E-3</v>
      </c>
      <c r="S39" s="8">
        <f>(DynamX_Data!M314-DynamX_Data!M319)/(DynamX_Data!G314)/$E$6</f>
        <v>-7.9566428571428947E-3</v>
      </c>
      <c r="T39" s="8">
        <f>(DynamX_Data!M315-DynamX_Data!M320)/(DynamX_Data!G315)/$E$6</f>
        <v>-5.567071428571475E-3</v>
      </c>
      <c r="U39" s="9">
        <f>(DynamX_Data!M316-DynamX_Data!M321)/(DynamX_Data!G316)/$E$6</f>
        <v>-4.0749285714285176E-3</v>
      </c>
      <c r="V39" s="1">
        <v>144</v>
      </c>
      <c r="W39" s="1">
        <v>166</v>
      </c>
      <c r="X39" s="7">
        <f>DynamX_Data!N313/DynamX_Data!G313/$E$6</f>
        <v>1.3867857142857145E-3</v>
      </c>
      <c r="Y39" s="7">
        <f>DynamX_Data!N314/DynamX_Data!G314/$E$6</f>
        <v>2.7707857142857143E-3</v>
      </c>
      <c r="Z39" s="7">
        <f>DynamX_Data!N315/DynamX_Data!G315/$E$6</f>
        <v>3.3759285714285718E-3</v>
      </c>
      <c r="AA39" s="7">
        <f>DynamX_Data!N316/DynamX_Data!G316/$E$6</f>
        <v>6.239428571428572E-3</v>
      </c>
      <c r="AB39" s="7">
        <f>DynamX_Data!N318/DynamX_Data!G318/$E$6</f>
        <v>2.5293571428571427E-3</v>
      </c>
      <c r="AC39" s="7">
        <f>DynamX_Data!N319/DynamX_Data!G319/$E$6</f>
        <v>3.6813571428571433E-3</v>
      </c>
      <c r="AD39" s="7">
        <f>DynamX_Data!N320/DynamX_Data!G320/$E$6</f>
        <v>6.3715000000000004E-3</v>
      </c>
      <c r="AE39" s="7">
        <f>DynamX_Data!N321/DynamX_Data!G321/$E$6</f>
        <v>7.6908571428571442E-3</v>
      </c>
      <c r="AF39">
        <f t="shared" si="1"/>
        <v>0.12809285714285731</v>
      </c>
      <c r="AG39">
        <f t="shared" si="2"/>
        <v>-0.15913285714285791</v>
      </c>
      <c r="AH39">
        <f t="shared" si="3"/>
        <v>-0.11134142857142951</v>
      </c>
      <c r="AI39">
        <f t="shared" si="4"/>
        <v>-8.1498571428570352E-2</v>
      </c>
      <c r="AK39">
        <f t="shared" si="5"/>
        <v>3.8456736288809994</v>
      </c>
      <c r="AL39">
        <f t="shared" si="6"/>
        <v>-2.9910187631496497</v>
      </c>
      <c r="AM39">
        <f t="shared" si="7"/>
        <v>-1.3372585249034739</v>
      </c>
      <c r="AN39">
        <f t="shared" si="8"/>
        <v>-0.71267405288167518</v>
      </c>
      <c r="AP39">
        <f t="shared" si="12"/>
        <v>1</v>
      </c>
      <c r="AQ39">
        <f t="shared" si="9"/>
        <v>1</v>
      </c>
      <c r="AR39">
        <f t="shared" si="10"/>
        <v>0</v>
      </c>
      <c r="AS39">
        <f t="shared" si="11"/>
        <v>0</v>
      </c>
    </row>
    <row r="40" spans="1:45" x14ac:dyDescent="0.2">
      <c r="A40" s="1">
        <v>148</v>
      </c>
      <c r="B40" s="1">
        <v>161</v>
      </c>
      <c r="D40">
        <v>1675.865</v>
      </c>
      <c r="E40" s="1">
        <v>12</v>
      </c>
      <c r="F40" t="s">
        <v>64</v>
      </c>
      <c r="G40" s="7">
        <f>DynamX_Data!M323/DynamX_Data!G323/$E$6</f>
        <v>0.3503351190476191</v>
      </c>
      <c r="H40" s="7">
        <f>DynamX_Data!M324/DynamX_Data!G324/$E$6</f>
        <v>0.58874940476190485</v>
      </c>
      <c r="I40" s="7">
        <f>DynamX_Data!M325/DynamX_Data!G325/$E$6</f>
        <v>0.79385833333333333</v>
      </c>
      <c r="J40" s="7">
        <f>DynamX_Data!M326/DynamX_Data!G326/$E$6</f>
        <v>0.81803369047619046</v>
      </c>
      <c r="L40" s="7">
        <f>DynamX_Data!M328/DynamX_Data!G328/$E$6</f>
        <v>0.34879714285714286</v>
      </c>
      <c r="M40" s="7">
        <f>DynamX_Data!M329/DynamX_Data!G329/$E$6</f>
        <v>0.59587309523809528</v>
      </c>
      <c r="N40" s="7">
        <f>DynamX_Data!M330/DynamX_Data!G330/$E$6</f>
        <v>0.80092273809523806</v>
      </c>
      <c r="O40" s="7">
        <f>DynamX_Data!M331/DynamX_Data!G331/$E$6</f>
        <v>0.82312226190476201</v>
      </c>
      <c r="P40" s="1">
        <v>148</v>
      </c>
      <c r="Q40" s="1">
        <v>161</v>
      </c>
      <c r="R40" s="8">
        <f>(DynamX_Data!M323-DynamX_Data!M328)/(DynamX_Data!G323)/$E$6</f>
        <v>1.5379761904762053E-3</v>
      </c>
      <c r="S40" s="8">
        <f>(DynamX_Data!M324-DynamX_Data!M329)/(DynamX_Data!G324)/$E$6</f>
        <v>-7.1236904761905005E-3</v>
      </c>
      <c r="T40" s="8">
        <f>(DynamX_Data!M325-DynamX_Data!M330)/(DynamX_Data!G325)/$E$6</f>
        <v>-7.0644047619047466E-3</v>
      </c>
      <c r="U40" s="9">
        <f>(DynamX_Data!M326-DynamX_Data!M331)/(DynamX_Data!G326)/$E$6</f>
        <v>-5.0885714285715221E-3</v>
      </c>
      <c r="V40" s="1">
        <v>148</v>
      </c>
      <c r="W40" s="1">
        <v>161</v>
      </c>
      <c r="X40" s="7">
        <f>DynamX_Data!N323/DynamX_Data!G323/$E$6</f>
        <v>4.737380952380953E-3</v>
      </c>
      <c r="Y40" s="7">
        <f>DynamX_Data!N324/DynamX_Data!G324/$E$6</f>
        <v>8.9442857142857154E-3</v>
      </c>
      <c r="Z40" s="7">
        <f>DynamX_Data!N325/DynamX_Data!G325/$E$6</f>
        <v>8.1848809523809522E-3</v>
      </c>
      <c r="AA40" s="7">
        <f>DynamX_Data!N326/DynamX_Data!G326/$E$6</f>
        <v>7.563571428571429E-3</v>
      </c>
      <c r="AB40" s="7">
        <f>DynamX_Data!N328/DynamX_Data!G328/$E$6</f>
        <v>6.9484523809523815E-3</v>
      </c>
      <c r="AC40" s="7">
        <f>DynamX_Data!N329/DynamX_Data!G329/$E$6</f>
        <v>6.443690476190477E-3</v>
      </c>
      <c r="AD40" s="7">
        <f>DynamX_Data!N330/DynamX_Data!G330/$E$6</f>
        <v>2.6785714285714286E-3</v>
      </c>
      <c r="AE40" s="7">
        <f>DynamX_Data!N331/DynamX_Data!G331/$E$6</f>
        <v>6.1898809523809519E-3</v>
      </c>
      <c r="AF40">
        <f t="shared" si="1"/>
        <v>1.8455714285714464E-2</v>
      </c>
      <c r="AG40">
        <f t="shared" si="2"/>
        <v>-8.5484285714286012E-2</v>
      </c>
      <c r="AH40">
        <f t="shared" si="3"/>
        <v>-8.4772857142856956E-2</v>
      </c>
      <c r="AI40">
        <f t="shared" si="4"/>
        <v>-6.1062857142858265E-2</v>
      </c>
      <c r="AK40">
        <f t="shared" si="5"/>
        <v>0.31675796319973926</v>
      </c>
      <c r="AL40">
        <f t="shared" si="6"/>
        <v>-1.119281427073735</v>
      </c>
      <c r="AM40">
        <f t="shared" si="7"/>
        <v>-1.4207929188493718</v>
      </c>
      <c r="AN40">
        <f t="shared" si="8"/>
        <v>-0.90178759276266773</v>
      </c>
      <c r="AP40">
        <f t="shared" si="12"/>
        <v>0</v>
      </c>
      <c r="AQ40">
        <f t="shared" si="9"/>
        <v>0</v>
      </c>
      <c r="AR40">
        <f t="shared" si="10"/>
        <v>0</v>
      </c>
      <c r="AS40">
        <f t="shared" si="11"/>
        <v>0</v>
      </c>
    </row>
    <row r="41" spans="1:45" x14ac:dyDescent="0.2">
      <c r="A41" s="1">
        <v>149</v>
      </c>
      <c r="B41" s="1">
        <v>161</v>
      </c>
      <c r="D41">
        <v>1561.8219999999999</v>
      </c>
      <c r="E41" s="1">
        <v>11</v>
      </c>
      <c r="F41" t="s">
        <v>65</v>
      </c>
      <c r="G41" s="7">
        <f>DynamX_Data!M333/DynamX_Data!G333/$E$6</f>
        <v>0.23616077922077924</v>
      </c>
      <c r="H41" s="7">
        <f>DynamX_Data!M334/DynamX_Data!G334/$E$6</f>
        <v>0.45948389610389612</v>
      </c>
      <c r="I41" s="7">
        <f>DynamX_Data!M335/DynamX_Data!G335/$E$6</f>
        <v>0.68374649350649352</v>
      </c>
      <c r="J41" s="7">
        <f>DynamX_Data!M336/DynamX_Data!G336/$E$6</f>
        <v>0.69878571428571434</v>
      </c>
      <c r="L41" s="7">
        <f>DynamX_Data!M338/DynamX_Data!G338/$E$6</f>
        <v>0.2293305194805195</v>
      </c>
      <c r="M41" s="7">
        <f>DynamX_Data!M339/DynamX_Data!G339/$E$6</f>
        <v>0.47042883116883122</v>
      </c>
      <c r="N41" s="7">
        <f>DynamX_Data!M340/DynamX_Data!G340/$E$6</f>
        <v>0.68994</v>
      </c>
      <c r="O41" s="7">
        <f>DynamX_Data!M341/DynamX_Data!G341/$E$6</f>
        <v>0.71028909090909087</v>
      </c>
      <c r="P41" s="1">
        <v>149</v>
      </c>
      <c r="Q41" s="1">
        <v>161</v>
      </c>
      <c r="R41" s="8">
        <f>(DynamX_Data!M333-DynamX_Data!M338)/(DynamX_Data!G333)/$E$6</f>
        <v>6.8302597402597268E-3</v>
      </c>
      <c r="S41" s="8">
        <f>(DynamX_Data!M334-DynamX_Data!M339)/(DynamX_Data!G334)/$E$6</f>
        <v>-1.0944935064935067E-2</v>
      </c>
      <c r="T41" s="8">
        <f>(DynamX_Data!M335-DynamX_Data!M340)/(DynamX_Data!G335)/$E$6</f>
        <v>-6.1935064935065244E-3</v>
      </c>
      <c r="U41" s="9">
        <f>(DynamX_Data!M336-DynamX_Data!M341)/(DynamX_Data!G336)/$E$6</f>
        <v>-1.1503376623376593E-2</v>
      </c>
      <c r="V41" s="1">
        <v>149</v>
      </c>
      <c r="W41" s="1">
        <v>161</v>
      </c>
      <c r="X41" s="7">
        <f>DynamX_Data!N333/DynamX_Data!G333/$E$6</f>
        <v>2.3107792207792211E-3</v>
      </c>
      <c r="Y41" s="7">
        <f>DynamX_Data!N334/DynamX_Data!G334/$E$6</f>
        <v>3.7076623376623382E-3</v>
      </c>
      <c r="Z41" s="7">
        <f>DynamX_Data!N335/DynamX_Data!G335/$E$6</f>
        <v>3.1868831168831166E-3</v>
      </c>
      <c r="AA41" s="7">
        <f>DynamX_Data!N336/DynamX_Data!G336/$E$6</f>
        <v>2.6655844155844158E-3</v>
      </c>
      <c r="AB41" s="7">
        <f>DynamX_Data!N338/DynamX_Data!G338/$E$6</f>
        <v>1.4557142857142857E-3</v>
      </c>
      <c r="AC41" s="7">
        <f>DynamX_Data!N339/DynamX_Data!G339/$E$6</f>
        <v>4.7438961038961036E-3</v>
      </c>
      <c r="AD41" s="7">
        <f>DynamX_Data!N340/DynamX_Data!G340/$E$6</f>
        <v>3.4758441558441562E-3</v>
      </c>
      <c r="AE41" s="7">
        <f>DynamX_Data!N341/DynamX_Data!G341/$E$6</f>
        <v>4.0027272727272733E-3</v>
      </c>
      <c r="AF41">
        <f t="shared" si="1"/>
        <v>7.5132857142857001E-2</v>
      </c>
      <c r="AG41">
        <f t="shared" si="2"/>
        <v>-0.12039428571428573</v>
      </c>
      <c r="AH41">
        <f t="shared" si="3"/>
        <v>-6.8128571428571774E-2</v>
      </c>
      <c r="AI41">
        <f t="shared" si="4"/>
        <v>-0.12653714285714251</v>
      </c>
      <c r="AK41">
        <f t="shared" si="5"/>
        <v>4.3317484540297349</v>
      </c>
      <c r="AL41">
        <f t="shared" si="6"/>
        <v>-3.1485599186993674</v>
      </c>
      <c r="AM41">
        <f t="shared" si="7"/>
        <v>-2.2748466675256256</v>
      </c>
      <c r="AN41">
        <f t="shared" si="8"/>
        <v>-4.1430937291213992</v>
      </c>
      <c r="AP41">
        <f t="shared" si="12"/>
        <v>1</v>
      </c>
      <c r="AQ41">
        <f t="shared" si="9"/>
        <v>1</v>
      </c>
      <c r="AR41">
        <f t="shared" si="10"/>
        <v>0</v>
      </c>
      <c r="AS41">
        <f t="shared" si="11"/>
        <v>1</v>
      </c>
    </row>
    <row r="42" spans="1:45" x14ac:dyDescent="0.2">
      <c r="A42" s="1">
        <v>151</v>
      </c>
      <c r="B42" s="1">
        <v>165</v>
      </c>
      <c r="D42">
        <v>1880.9501</v>
      </c>
      <c r="E42" s="1">
        <v>13</v>
      </c>
      <c r="F42" t="s">
        <v>66</v>
      </c>
      <c r="G42" s="7">
        <f>DynamX_Data!M343/DynamX_Data!G343/$E$6</f>
        <v>0.25617637362637363</v>
      </c>
      <c r="H42" s="7">
        <f>DynamX_Data!M344/DynamX_Data!G344/$E$6</f>
        <v>0.42045472527472527</v>
      </c>
      <c r="I42" s="7">
        <f>DynamX_Data!M345/DynamX_Data!G345/$E$6</f>
        <v>0.5662805494505494</v>
      </c>
      <c r="J42" s="7">
        <f>DynamX_Data!M346/DynamX_Data!G346/$E$6</f>
        <v>0.63685076923076933</v>
      </c>
      <c r="L42" s="7">
        <f>DynamX_Data!M348/DynamX_Data!G348/$E$6</f>
        <v>0.24754648351648353</v>
      </c>
      <c r="M42" s="7">
        <f>DynamX_Data!M349/DynamX_Data!G349/$E$6</f>
        <v>0.4328891208791209</v>
      </c>
      <c r="N42" s="7">
        <f>DynamX_Data!M350/DynamX_Data!G350/$E$6</f>
        <v>0.59344780219780235</v>
      </c>
      <c r="O42" s="7">
        <f>DynamX_Data!M351/DynamX_Data!G351/$E$6</f>
        <v>0.6605204395604396</v>
      </c>
      <c r="P42" s="1">
        <v>151</v>
      </c>
      <c r="Q42" s="1">
        <v>165</v>
      </c>
      <c r="R42" s="8">
        <f>(DynamX_Data!M343-DynamX_Data!M348)/(DynamX_Data!G343)/$E$6</f>
        <v>8.6298901098901155E-3</v>
      </c>
      <c r="S42" s="8">
        <f>(DynamX_Data!M344-DynamX_Data!M349)/(DynamX_Data!G344)/$E$6</f>
        <v>-1.2434395604395611E-2</v>
      </c>
      <c r="T42" s="8">
        <f>(DynamX_Data!M345-DynamX_Data!M350)/(DynamX_Data!G345)/$E$6</f>
        <v>-2.7167252747252825E-2</v>
      </c>
      <c r="U42" s="9">
        <f>(DynamX_Data!M346-DynamX_Data!M351)/(DynamX_Data!G346)/$E$6</f>
        <v>-2.3669670329670316E-2</v>
      </c>
      <c r="V42" s="1">
        <v>151</v>
      </c>
      <c r="W42" s="1">
        <v>165</v>
      </c>
      <c r="X42" s="7">
        <f>DynamX_Data!N343/DynamX_Data!G343/$E$6</f>
        <v>7.0465934065934068E-3</v>
      </c>
      <c r="Y42" s="7">
        <f>DynamX_Data!N344/DynamX_Data!G344/$E$6</f>
        <v>2.1681318681318683E-3</v>
      </c>
      <c r="Z42" s="7">
        <f>DynamX_Data!N345/DynamX_Data!G345/$E$6</f>
        <v>1.7028351648351651E-2</v>
      </c>
      <c r="AA42" s="7">
        <f>DynamX_Data!N346/DynamX_Data!G346/$E$6</f>
        <v>7.8901098901098914E-3</v>
      </c>
      <c r="AB42" s="7">
        <f>DynamX_Data!N348/DynamX_Data!G348/$E$6</f>
        <v>1.1131868131868132E-3</v>
      </c>
      <c r="AC42" s="7">
        <f>DynamX_Data!N349/DynamX_Data!G349/$E$6</f>
        <v>7.4879120879120893E-3</v>
      </c>
      <c r="AD42" s="7">
        <f>DynamX_Data!N350/DynamX_Data!G350/$E$6</f>
        <v>4.8565934065934067E-3</v>
      </c>
      <c r="AE42" s="7">
        <f>DynamX_Data!N351/DynamX_Data!G351/$E$6</f>
        <v>2.2632967032967036E-3</v>
      </c>
      <c r="AF42">
        <f t="shared" si="1"/>
        <v>0.1121885714285715</v>
      </c>
      <c r="AG42">
        <f t="shared" si="2"/>
        <v>-0.16164714285714293</v>
      </c>
      <c r="AH42">
        <f t="shared" si="3"/>
        <v>-0.35317428571428672</v>
      </c>
      <c r="AI42">
        <f t="shared" si="4"/>
        <v>-0.30770571428571408</v>
      </c>
      <c r="AK42">
        <f t="shared" si="5"/>
        <v>2.0952412510063088</v>
      </c>
      <c r="AL42">
        <f t="shared" si="6"/>
        <v>-2.7627528522677709</v>
      </c>
      <c r="AM42">
        <f t="shared" si="7"/>
        <v>-2.6573702938294979</v>
      </c>
      <c r="AN42">
        <f t="shared" si="8"/>
        <v>-4.9945815572751462</v>
      </c>
      <c r="AP42">
        <f t="shared" si="12"/>
        <v>0</v>
      </c>
      <c r="AQ42">
        <f t="shared" si="9"/>
        <v>0</v>
      </c>
      <c r="AR42">
        <f t="shared" si="10"/>
        <v>2</v>
      </c>
      <c r="AS42">
        <f t="shared" si="11"/>
        <v>3</v>
      </c>
    </row>
    <row r="43" spans="1:45" x14ac:dyDescent="0.2">
      <c r="A43" s="1">
        <v>152</v>
      </c>
      <c r="B43" s="1">
        <v>166</v>
      </c>
      <c r="D43">
        <v>1898.9065000000001</v>
      </c>
      <c r="E43" s="1">
        <v>13</v>
      </c>
      <c r="F43" t="s">
        <v>67</v>
      </c>
      <c r="G43" s="7">
        <f>DynamX_Data!M353/DynamX_Data!G353/$E$6</f>
        <v>0.26320637362637367</v>
      </c>
      <c r="H43" s="7">
        <f>DynamX_Data!M354/DynamX_Data!G354/$E$6</f>
        <v>0.39561197802197801</v>
      </c>
      <c r="I43" s="7">
        <f>DynamX_Data!M355/DynamX_Data!G355/$E$6</f>
        <v>0.50815912087912085</v>
      </c>
      <c r="J43" s="7">
        <f>DynamX_Data!M356/DynamX_Data!G356/$E$6</f>
        <v>0.61282054945054942</v>
      </c>
      <c r="L43" s="7">
        <f>DynamX_Data!M358/DynamX_Data!G358/$E$6</f>
        <v>0.25404516483516487</v>
      </c>
      <c r="M43" s="7">
        <f>DynamX_Data!M359/DynamX_Data!G359/$E$6</f>
        <v>0.40047087912087914</v>
      </c>
      <c r="N43" s="7">
        <f>DynamX_Data!M360/DynamX_Data!G360/$E$6</f>
        <v>0.51248098901098904</v>
      </c>
      <c r="O43" s="7">
        <f>DynamX_Data!M361/DynamX_Data!G361/$E$6</f>
        <v>0.61593681318681326</v>
      </c>
      <c r="P43" s="1">
        <v>152</v>
      </c>
      <c r="Q43" s="1">
        <v>166</v>
      </c>
      <c r="R43" s="8">
        <f>(DynamX_Data!M353-DynamX_Data!M358)/(DynamX_Data!G353)/$E$6</f>
        <v>9.1612087912087883E-3</v>
      </c>
      <c r="S43" s="8">
        <f>(DynamX_Data!M354-DynamX_Data!M359)/(DynamX_Data!G354)/$E$6</f>
        <v>-4.8589010989011031E-3</v>
      </c>
      <c r="T43" s="8">
        <f>(DynamX_Data!M355-DynamX_Data!M360)/(DynamX_Data!G355)/$E$6</f>
        <v>-4.3218681318681756E-3</v>
      </c>
      <c r="U43" s="9">
        <f>(DynamX_Data!M356-DynamX_Data!M361)/(DynamX_Data!G356)/$E$6</f>
        <v>-3.1162637362638214E-3</v>
      </c>
      <c r="V43" s="1">
        <v>152</v>
      </c>
      <c r="W43" s="1">
        <v>166</v>
      </c>
      <c r="X43" s="7">
        <f>DynamX_Data!N353/DynamX_Data!G353/$E$6</f>
        <v>1.9484615384615387E-3</v>
      </c>
      <c r="Y43" s="7">
        <f>DynamX_Data!N354/DynamX_Data!G354/$E$6</f>
        <v>1.7406593406593409E-3</v>
      </c>
      <c r="Z43" s="7">
        <f>DynamX_Data!N355/DynamX_Data!G355/$E$6</f>
        <v>2.8825274725274731E-3</v>
      </c>
      <c r="AA43" s="7">
        <f>DynamX_Data!N356/DynamX_Data!G356/$E$6</f>
        <v>3.3012087912087911E-3</v>
      </c>
      <c r="AB43" s="7">
        <f>DynamX_Data!N358/DynamX_Data!G358/$E$6</f>
        <v>2.4173626373626377E-3</v>
      </c>
      <c r="AC43" s="7">
        <f>DynamX_Data!N359/DynamX_Data!G359/$E$6</f>
        <v>2.4727472527472528E-3</v>
      </c>
      <c r="AD43" s="7">
        <f>DynamX_Data!N360/DynamX_Data!G360/$E$6</f>
        <v>3.6959340659340665E-3</v>
      </c>
      <c r="AE43" s="7">
        <f>DynamX_Data!N361/DynamX_Data!G361/$E$6</f>
        <v>4.1848351648351651E-3</v>
      </c>
      <c r="AF43">
        <f t="shared" si="1"/>
        <v>0.11909571428571425</v>
      </c>
      <c r="AG43">
        <f t="shared" si="2"/>
        <v>-6.3165714285714339E-2</v>
      </c>
      <c r="AH43">
        <f t="shared" si="3"/>
        <v>-5.6184285714286283E-2</v>
      </c>
      <c r="AI43">
        <f t="shared" si="4"/>
        <v>-4.0511428571429677E-2</v>
      </c>
      <c r="AK43">
        <f t="shared" si="5"/>
        <v>5.1105970146592172</v>
      </c>
      <c r="AL43">
        <f t="shared" si="6"/>
        <v>-2.7830544192699276</v>
      </c>
      <c r="AM43">
        <f t="shared" si="7"/>
        <v>-1.597085069690974</v>
      </c>
      <c r="AN43">
        <f t="shared" si="8"/>
        <v>-1.0126349485998229</v>
      </c>
      <c r="AP43">
        <f t="shared" si="12"/>
        <v>1</v>
      </c>
      <c r="AQ43">
        <f t="shared" si="9"/>
        <v>1</v>
      </c>
      <c r="AR43">
        <f t="shared" si="10"/>
        <v>0</v>
      </c>
      <c r="AS43">
        <f t="shared" si="11"/>
        <v>0</v>
      </c>
    </row>
    <row r="44" spans="1:45" x14ac:dyDescent="0.2">
      <c r="A44" s="1">
        <v>171</v>
      </c>
      <c r="B44" s="1">
        <v>188</v>
      </c>
      <c r="D44">
        <v>2103.0353</v>
      </c>
      <c r="E44" s="1">
        <v>17</v>
      </c>
      <c r="F44" t="s">
        <v>68</v>
      </c>
      <c r="G44" s="7">
        <f>DynamX_Data!M363/DynamX_Data!G363/$E$6</f>
        <v>0.19249042016806725</v>
      </c>
      <c r="H44" s="7">
        <f>DynamX_Data!M364/DynamX_Data!G364/$E$6</f>
        <v>0.31930529411764708</v>
      </c>
      <c r="I44" s="7">
        <f>DynamX_Data!M365/DynamX_Data!G365/$E$6</f>
        <v>0.43333991596638655</v>
      </c>
      <c r="J44" s="7">
        <f>DynamX_Data!M366/DynamX_Data!G366/$E$6</f>
        <v>0.527919243697479</v>
      </c>
      <c r="L44" s="7">
        <f>DynamX_Data!M368/DynamX_Data!G368/$E$6</f>
        <v>0.18757680672268906</v>
      </c>
      <c r="M44" s="7">
        <f>DynamX_Data!M369/DynamX_Data!G369/$E$6</f>
        <v>0.32198243697478995</v>
      </c>
      <c r="N44" s="7">
        <f>DynamX_Data!M370/DynamX_Data!G370/$E$6</f>
        <v>0.43171386554621843</v>
      </c>
      <c r="O44" s="7">
        <f>DynamX_Data!M371/DynamX_Data!G371/$E$6</f>
        <v>0.5272136134453782</v>
      </c>
      <c r="P44" s="1">
        <v>171</v>
      </c>
      <c r="Q44" s="1">
        <v>188</v>
      </c>
      <c r="R44" s="8">
        <f>(DynamX_Data!M363-DynamX_Data!M368)/(DynamX_Data!G363)/$E$6</f>
        <v>4.9136134453781587E-3</v>
      </c>
      <c r="S44" s="8">
        <f>(DynamX_Data!M364-DynamX_Data!M369)/(DynamX_Data!G364)/$E$6</f>
        <v>-2.677142857142871E-3</v>
      </c>
      <c r="T44" s="8">
        <f>(DynamX_Data!M365-DynamX_Data!M370)/(DynamX_Data!G365)/$E$6</f>
        <v>1.6260504201680841E-3</v>
      </c>
      <c r="U44" s="9">
        <f>(DynamX_Data!M366-DynamX_Data!M371)/(DynamX_Data!G366)/$E$6</f>
        <v>7.0563025210080199E-4</v>
      </c>
      <c r="V44" s="1">
        <v>171</v>
      </c>
      <c r="W44" s="1">
        <v>188</v>
      </c>
      <c r="X44" s="7">
        <f>DynamX_Data!N363/DynamX_Data!G363/$E$6</f>
        <v>2.5919327731092436E-3</v>
      </c>
      <c r="Y44" s="7">
        <f>DynamX_Data!N364/DynamX_Data!G364/$E$6</f>
        <v>2.7310084033613448E-3</v>
      </c>
      <c r="Z44" s="7">
        <f>DynamX_Data!N365/DynamX_Data!G365/$E$6</f>
        <v>3.7828571428571434E-3</v>
      </c>
      <c r="AA44" s="7">
        <f>DynamX_Data!N366/DynamX_Data!G366/$E$6</f>
        <v>2.1494117647058823E-3</v>
      </c>
      <c r="AB44" s="7">
        <f>DynamX_Data!N368/DynamX_Data!G368/$E$6</f>
        <v>2.4610084033613445E-3</v>
      </c>
      <c r="AC44" s="7">
        <f>DynamX_Data!N369/DynamX_Data!G369/$E$6</f>
        <v>3.8147058823529414E-3</v>
      </c>
      <c r="AD44" s="7">
        <f>DynamX_Data!N370/DynamX_Data!G370/$E$6</f>
        <v>3.3078991596638659E-3</v>
      </c>
      <c r="AE44" s="7">
        <f>DynamX_Data!N371/DynamX_Data!G371/$E$6</f>
        <v>3.4163865546218489E-3</v>
      </c>
      <c r="AF44">
        <f t="shared" si="1"/>
        <v>8.3531428571428701E-2</v>
      </c>
      <c r="AG44">
        <f t="shared" si="2"/>
        <v>-4.5511428571428807E-2</v>
      </c>
      <c r="AH44">
        <f t="shared" si="3"/>
        <v>2.7642857142857431E-2</v>
      </c>
      <c r="AI44">
        <f t="shared" si="4"/>
        <v>1.1995714285713634E-2</v>
      </c>
      <c r="AK44">
        <f t="shared" si="5"/>
        <v>2.3811493508978678</v>
      </c>
      <c r="AL44">
        <f t="shared" si="6"/>
        <v>-0.98836720354073704</v>
      </c>
      <c r="AM44">
        <f t="shared" si="7"/>
        <v>0.5604604640433718</v>
      </c>
      <c r="AN44">
        <f t="shared" si="8"/>
        <v>0.30279942296503054</v>
      </c>
      <c r="AP44">
        <f t="shared" si="12"/>
        <v>0</v>
      </c>
      <c r="AQ44">
        <f t="shared" si="9"/>
        <v>0</v>
      </c>
      <c r="AR44">
        <f t="shared" si="10"/>
        <v>0</v>
      </c>
      <c r="AS44">
        <f t="shared" si="11"/>
        <v>0</v>
      </c>
    </row>
    <row r="45" spans="1:45" x14ac:dyDescent="0.2">
      <c r="A45" s="1">
        <v>171</v>
      </c>
      <c r="B45" s="1">
        <v>190</v>
      </c>
      <c r="D45">
        <v>2319.1284999999998</v>
      </c>
      <c r="E45" s="1">
        <v>19</v>
      </c>
      <c r="F45" t="s">
        <v>69</v>
      </c>
      <c r="G45" s="7">
        <f>DynamX_Data!M373/DynamX_Data!G373/$E$6</f>
        <v>0.19078586466165415</v>
      </c>
      <c r="H45" s="7">
        <f>DynamX_Data!M374/DynamX_Data!G374/$E$6</f>
        <v>0.32320060150375945</v>
      </c>
      <c r="I45" s="7">
        <f>DynamX_Data!M375/DynamX_Data!G375/$E$6</f>
        <v>0.44391105263157898</v>
      </c>
      <c r="J45" s="7">
        <f>DynamX_Data!M376/DynamX_Data!G376/$E$6</f>
        <v>0.57654586466165414</v>
      </c>
      <c r="L45" s="7">
        <f>DynamX_Data!M378/DynamX_Data!G378/$E$6</f>
        <v>0.18892609022556392</v>
      </c>
      <c r="M45" s="7">
        <f>DynamX_Data!M379/DynamX_Data!G379/$E$6</f>
        <v>0.3283606015037594</v>
      </c>
      <c r="N45" s="7">
        <f>DynamX_Data!M380/DynamX_Data!G380/$E$6</f>
        <v>0.44968729323308271</v>
      </c>
      <c r="O45" s="7">
        <f>DynamX_Data!M381/DynamX_Data!G381/$E$6</f>
        <v>0.578634060150376</v>
      </c>
      <c r="P45" s="1">
        <v>171</v>
      </c>
      <c r="Q45" s="1">
        <v>190</v>
      </c>
      <c r="R45" s="8">
        <f>(DynamX_Data!M373-DynamX_Data!M378)/(DynamX_Data!G373)/$E$6</f>
        <v>1.8597744360902386E-3</v>
      </c>
      <c r="S45" s="8">
        <f>(DynamX_Data!M374-DynamX_Data!M379)/(DynamX_Data!G374)/$E$6</f>
        <v>-5.1599999999999606E-3</v>
      </c>
      <c r="T45" s="8">
        <f>(DynamX_Data!M375-DynamX_Data!M380)/(DynamX_Data!G375)/$E$6</f>
        <v>-5.7762406015037767E-3</v>
      </c>
      <c r="U45" s="9">
        <f>(DynamX_Data!M376-DynamX_Data!M381)/(DynamX_Data!G376)/$E$6</f>
        <v>-2.0881954887218583E-3</v>
      </c>
      <c r="V45" s="1">
        <v>171</v>
      </c>
      <c r="W45" s="1">
        <v>190</v>
      </c>
      <c r="X45" s="7">
        <f>DynamX_Data!N373/DynamX_Data!G373/$E$6</f>
        <v>1.195263157894737E-3</v>
      </c>
      <c r="Y45" s="7">
        <f>DynamX_Data!N374/DynamX_Data!G374/$E$6</f>
        <v>2.5272932330827067E-3</v>
      </c>
      <c r="Z45" s="7">
        <f>DynamX_Data!N375/DynamX_Data!G375/$E$6</f>
        <v>3.4388721804511279E-3</v>
      </c>
      <c r="AA45" s="7">
        <f>DynamX_Data!N376/DynamX_Data!G376/$E$6</f>
        <v>4.2784210526315789E-3</v>
      </c>
      <c r="AB45" s="7">
        <f>DynamX_Data!N378/DynamX_Data!G378/$E$6</f>
        <v>1.8547368421052632E-3</v>
      </c>
      <c r="AC45" s="7">
        <f>DynamX_Data!N379/DynamX_Data!G379/$E$6</f>
        <v>2.1794736842105263E-3</v>
      </c>
      <c r="AD45" s="7">
        <f>DynamX_Data!N380/DynamX_Data!G380/$E$6</f>
        <v>2.887218045112782E-3</v>
      </c>
      <c r="AE45" s="7">
        <f>DynamX_Data!N381/DynamX_Data!G381/$E$6</f>
        <v>4.9586466165413533E-3</v>
      </c>
      <c r="AF45">
        <f t="shared" si="1"/>
        <v>3.5335714285714533E-2</v>
      </c>
      <c r="AG45">
        <f t="shared" si="2"/>
        <v>-9.8039999999999253E-2</v>
      </c>
      <c r="AH45">
        <f t="shared" si="3"/>
        <v>-0.10974857142857175</v>
      </c>
      <c r="AI45">
        <f t="shared" si="4"/>
        <v>-3.9675714285715306E-2</v>
      </c>
      <c r="AK45">
        <f t="shared" si="5"/>
        <v>1.4598702892638005</v>
      </c>
      <c r="AL45">
        <f t="shared" si="6"/>
        <v>-2.6780584145103767</v>
      </c>
      <c r="AM45">
        <f t="shared" si="7"/>
        <v>-2.2281298563096246</v>
      </c>
      <c r="AN45">
        <f t="shared" si="8"/>
        <v>-0.55225321202851352</v>
      </c>
      <c r="AP45">
        <f t="shared" si="12"/>
        <v>0</v>
      </c>
      <c r="AQ45">
        <f t="shared" si="9"/>
        <v>0</v>
      </c>
      <c r="AR45">
        <f t="shared" si="10"/>
        <v>0</v>
      </c>
      <c r="AS45">
        <f t="shared" si="11"/>
        <v>0</v>
      </c>
    </row>
    <row r="46" spans="1:45" x14ac:dyDescent="0.2">
      <c r="A46" s="1">
        <v>171</v>
      </c>
      <c r="B46" s="1">
        <v>193</v>
      </c>
      <c r="D46">
        <v>2725.3726000000001</v>
      </c>
      <c r="E46" s="1">
        <v>22</v>
      </c>
      <c r="F46" t="s">
        <v>70</v>
      </c>
      <c r="G46" s="7">
        <f>DynamX_Data!M383/DynamX_Data!G383/$E$6</f>
        <v>0.16798480519480519</v>
      </c>
      <c r="H46" s="7">
        <f>DynamX_Data!M384/DynamX_Data!G384/$E$6</f>
        <v>0.29871896103896106</v>
      </c>
      <c r="I46" s="7">
        <f>DynamX_Data!M385/DynamX_Data!G385/$E$6</f>
        <v>0.4231757792207792</v>
      </c>
      <c r="J46" s="7">
        <f>DynamX_Data!M386/DynamX_Data!G386/$E$6</f>
        <v>0.54295798701298714</v>
      </c>
      <c r="L46" s="7">
        <f>DynamX_Data!M388/DynamX_Data!G388/$E$6</f>
        <v>0.16423253246753247</v>
      </c>
      <c r="M46" s="7">
        <f>DynamX_Data!M389/DynamX_Data!G389/$E$6</f>
        <v>0.30043259740259742</v>
      </c>
      <c r="N46" s="7">
        <f>DynamX_Data!M390/DynamX_Data!G390/$E$6</f>
        <v>0.42382707792207797</v>
      </c>
      <c r="O46" s="7">
        <f>DynamX_Data!M391/DynamX_Data!G391/$E$6</f>
        <v>0.54525876623376623</v>
      </c>
      <c r="P46" s="1">
        <v>171</v>
      </c>
      <c r="Q46" s="1">
        <v>193</v>
      </c>
      <c r="R46" s="8">
        <f>(DynamX_Data!M383-DynamX_Data!M388)/(DynamX_Data!G383)/$E$6</f>
        <v>3.7522727272727256E-3</v>
      </c>
      <c r="S46" s="8">
        <f>(DynamX_Data!M384-DynamX_Data!M389)/(DynamX_Data!G384)/$E$6</f>
        <v>-1.713636363636315E-3</v>
      </c>
      <c r="T46" s="8">
        <f>(DynamX_Data!M385-DynamX_Data!M390)/(DynamX_Data!G385)/$E$6</f>
        <v>-6.5129870129872907E-4</v>
      </c>
      <c r="U46" s="9">
        <f>(DynamX_Data!M386-DynamX_Data!M391)/(DynamX_Data!G386)/$E$6</f>
        <v>-2.3007792207792293E-3</v>
      </c>
      <c r="V46" s="1">
        <v>171</v>
      </c>
      <c r="W46" s="1">
        <v>193</v>
      </c>
      <c r="X46" s="7">
        <f>DynamX_Data!N383/DynamX_Data!G383/$E$6</f>
        <v>2.8685064935064938E-3</v>
      </c>
      <c r="Y46" s="7">
        <f>DynamX_Data!N384/DynamX_Data!G384/$E$6</f>
        <v>2.9275974025974026E-3</v>
      </c>
      <c r="Z46" s="7">
        <f>DynamX_Data!N385/DynamX_Data!G385/$E$6</f>
        <v>3.3847402597402595E-3</v>
      </c>
      <c r="AA46" s="7">
        <f>DynamX_Data!N386/DynamX_Data!G386/$E$6</f>
        <v>3.0411688311688312E-3</v>
      </c>
      <c r="AB46" s="7">
        <f>DynamX_Data!N388/DynamX_Data!G388/$E$6</f>
        <v>2.3165584415584415E-3</v>
      </c>
      <c r="AC46" s="7">
        <f>DynamX_Data!N389/DynamX_Data!G389/$E$6</f>
        <v>3.0840909090909092E-3</v>
      </c>
      <c r="AD46" s="7">
        <f>DynamX_Data!N390/DynamX_Data!G390/$E$6</f>
        <v>4.440779220779221E-3</v>
      </c>
      <c r="AE46" s="7">
        <f>DynamX_Data!N391/DynamX_Data!G391/$E$6</f>
        <v>4.3218181818181827E-3</v>
      </c>
      <c r="AF46">
        <f t="shared" si="1"/>
        <v>8.2549999999999957E-2</v>
      </c>
      <c r="AG46">
        <f t="shared" si="2"/>
        <v>-3.7699999999998929E-2</v>
      </c>
      <c r="AH46">
        <f t="shared" si="3"/>
        <v>-1.4328571428572039E-2</v>
      </c>
      <c r="AI46">
        <f t="shared" si="4"/>
        <v>-5.0617142857143041E-2</v>
      </c>
      <c r="AK46">
        <f t="shared" si="5"/>
        <v>1.7626620395498533</v>
      </c>
      <c r="AL46">
        <f t="shared" si="6"/>
        <v>-0.69799247556461275</v>
      </c>
      <c r="AM46">
        <f t="shared" si="7"/>
        <v>-0.20203367818887358</v>
      </c>
      <c r="AN46">
        <f t="shared" si="8"/>
        <v>-0.7540928602268735</v>
      </c>
      <c r="AP46">
        <f t="shared" si="12"/>
        <v>0</v>
      </c>
      <c r="AQ46">
        <f t="shared" si="9"/>
        <v>0</v>
      </c>
      <c r="AR46">
        <f t="shared" si="10"/>
        <v>0</v>
      </c>
      <c r="AS46">
        <f t="shared" si="11"/>
        <v>0</v>
      </c>
    </row>
    <row r="47" spans="1:45" x14ac:dyDescent="0.2">
      <c r="A47" s="1">
        <v>171</v>
      </c>
      <c r="B47" s="1">
        <v>195</v>
      </c>
      <c r="D47">
        <v>2985.4557</v>
      </c>
      <c r="E47" s="1">
        <v>24</v>
      </c>
      <c r="F47" t="s">
        <v>71</v>
      </c>
      <c r="G47" s="7">
        <f>DynamX_Data!M393/DynamX_Data!G393/$E$6</f>
        <v>0.15728309523809525</v>
      </c>
      <c r="H47" s="7">
        <f>DynamX_Data!M394/DynamX_Data!G394/$E$6</f>
        <v>0.27461755952380956</v>
      </c>
      <c r="I47" s="7">
        <f>DynamX_Data!M395/DynamX_Data!G395/$E$6</f>
        <v>0.38467250000000003</v>
      </c>
      <c r="J47" s="7">
        <f>DynamX_Data!M396/DynamX_Data!G396/$E$6</f>
        <v>0.51653553571428579</v>
      </c>
      <c r="L47" s="7">
        <f>DynamX_Data!M398/DynamX_Data!G398/$E$6</f>
        <v>0.15461386904761906</v>
      </c>
      <c r="M47" s="7">
        <f>DynamX_Data!M399/DynamX_Data!G399/$E$6</f>
        <v>0.27691636904761907</v>
      </c>
      <c r="N47" s="7">
        <f>DynamX_Data!M400/DynamX_Data!G400/$E$6</f>
        <v>0.38652119047619049</v>
      </c>
      <c r="O47" s="7">
        <f>DynamX_Data!M401/DynamX_Data!G401/$E$6</f>
        <v>0.51960523809523806</v>
      </c>
      <c r="P47" s="1">
        <v>171</v>
      </c>
      <c r="Q47" s="1">
        <v>195</v>
      </c>
      <c r="R47" s="8">
        <f>(DynamX_Data!M393-DynamX_Data!M398)/(DynamX_Data!G393)/$E$6</f>
        <v>2.6692261904761754E-3</v>
      </c>
      <c r="S47" s="8">
        <f>(DynamX_Data!M394-DynamX_Data!M399)/(DynamX_Data!G394)/$E$6</f>
        <v>-2.2988095238095168E-3</v>
      </c>
      <c r="T47" s="8">
        <f>(DynamX_Data!M395-DynamX_Data!M400)/(DynamX_Data!G395)/$E$6</f>
        <v>-1.8486904761904647E-3</v>
      </c>
      <c r="U47" s="9">
        <f>(DynamX_Data!M396-DynamX_Data!M401)/(DynamX_Data!G396)/$E$6</f>
        <v>-3.0697023809523301E-3</v>
      </c>
      <c r="V47" s="1">
        <v>171</v>
      </c>
      <c r="W47" s="1">
        <v>195</v>
      </c>
      <c r="X47" s="7">
        <f>DynamX_Data!N393/DynamX_Data!G393/$E$6</f>
        <v>6.0272023809523814E-3</v>
      </c>
      <c r="Y47" s="7">
        <f>DynamX_Data!N394/DynamX_Data!G394/$E$6</f>
        <v>5.4889285714285717E-3</v>
      </c>
      <c r="Z47" s="7">
        <f>DynamX_Data!N395/DynamX_Data!G395/$E$6</f>
        <v>4.5573214285714288E-3</v>
      </c>
      <c r="AA47" s="7">
        <f>DynamX_Data!N396/DynamX_Data!G396/$E$6</f>
        <v>3.6728571428571431E-3</v>
      </c>
      <c r="AB47" s="7">
        <f>DynamX_Data!N398/DynamX_Data!G398/$E$6</f>
        <v>6.5804761904761904E-3</v>
      </c>
      <c r="AC47" s="7">
        <f>DynamX_Data!N399/DynamX_Data!G399/$E$6</f>
        <v>5.8044047619047624E-3</v>
      </c>
      <c r="AD47" s="7">
        <f>DynamX_Data!N400/DynamX_Data!G400/$E$6</f>
        <v>4.6580357142857144E-3</v>
      </c>
      <c r="AE47" s="7">
        <f>DynamX_Data!N401/DynamX_Data!G401/$E$6</f>
        <v>4.6234523809523817E-3</v>
      </c>
      <c r="AF47">
        <f t="shared" si="1"/>
        <v>6.4061428571428214E-2</v>
      </c>
      <c r="AG47">
        <f t="shared" si="2"/>
        <v>-5.5171428571428399E-2</v>
      </c>
      <c r="AH47">
        <f t="shared" si="3"/>
        <v>-4.4368571428571153E-2</v>
      </c>
      <c r="AI47">
        <f t="shared" si="4"/>
        <v>-7.367285714285593E-2</v>
      </c>
      <c r="AK47">
        <f t="shared" si="5"/>
        <v>0.51809344285509096</v>
      </c>
      <c r="AL47">
        <f t="shared" si="6"/>
        <v>-0.49841038340095289</v>
      </c>
      <c r="AM47">
        <f t="shared" si="7"/>
        <v>-0.49136217675370286</v>
      </c>
      <c r="AN47">
        <f t="shared" si="8"/>
        <v>-0.9004397169186934</v>
      </c>
      <c r="AP47">
        <f t="shared" si="12"/>
        <v>0</v>
      </c>
      <c r="AQ47">
        <f t="shared" si="9"/>
        <v>0</v>
      </c>
      <c r="AR47">
        <f t="shared" si="10"/>
        <v>0</v>
      </c>
      <c r="AS47">
        <f t="shared" si="11"/>
        <v>0</v>
      </c>
    </row>
    <row r="48" spans="1:45" x14ac:dyDescent="0.2">
      <c r="A48" s="1">
        <v>174</v>
      </c>
      <c r="B48" s="1">
        <v>188</v>
      </c>
      <c r="D48">
        <v>1688.845</v>
      </c>
      <c r="E48" s="1">
        <v>14</v>
      </c>
      <c r="F48" t="s">
        <v>72</v>
      </c>
      <c r="G48" s="7">
        <f>DynamX_Data!M403/DynamX_Data!G403/$E$6</f>
        <v>0.25041428571428576</v>
      </c>
      <c r="H48" s="7">
        <f>DynamX_Data!M404/DynamX_Data!G404/$E$6</f>
        <v>0.42410193877551017</v>
      </c>
      <c r="I48" s="7">
        <f>DynamX_Data!M405/DynamX_Data!G405/$E$6</f>
        <v>0.56442000000000003</v>
      </c>
      <c r="J48" s="7">
        <f>DynamX_Data!M406/DynamX_Data!G406/$E$6</f>
        <v>0.65860724489795919</v>
      </c>
      <c r="L48" s="7">
        <f>DynamX_Data!M408/DynamX_Data!G408/$E$6</f>
        <v>0.247750306122449</v>
      </c>
      <c r="M48" s="7">
        <f>DynamX_Data!M409/DynamX_Data!G409/$E$6</f>
        <v>0.42425663265306124</v>
      </c>
      <c r="N48" s="7">
        <f>DynamX_Data!M410/DynamX_Data!G410/$E$6</f>
        <v>0.56400755102040823</v>
      </c>
      <c r="O48" s="7">
        <f>DynamX_Data!M411/DynamX_Data!G411/$E$6</f>
        <v>0.66212938775510211</v>
      </c>
      <c r="P48" s="1">
        <v>174</v>
      </c>
      <c r="Q48" s="1">
        <v>188</v>
      </c>
      <c r="R48" s="8">
        <f>(DynamX_Data!M403-DynamX_Data!M408)/(DynamX_Data!G403)/$E$6</f>
        <v>2.6639795918367453E-3</v>
      </c>
      <c r="S48" s="8">
        <f>(DynamX_Data!M404-DynamX_Data!M409)/(DynamX_Data!G404)/$E$6</f>
        <v>-1.5469387755098253E-4</v>
      </c>
      <c r="T48" s="8">
        <f>(DynamX_Data!M405-DynamX_Data!M410)/(DynamX_Data!G405)/$E$6</f>
        <v>4.1244897959184703E-4</v>
      </c>
      <c r="U48" s="9">
        <f>(DynamX_Data!M406-DynamX_Data!M411)/(DynamX_Data!G406)/$E$6</f>
        <v>-3.5221428571428708E-3</v>
      </c>
      <c r="V48" s="1">
        <v>174</v>
      </c>
      <c r="W48" s="1">
        <v>188</v>
      </c>
      <c r="X48" s="7">
        <f>DynamX_Data!N403/DynamX_Data!G403/$E$6</f>
        <v>3.2788775510204085E-3</v>
      </c>
      <c r="Y48" s="7">
        <f>DynamX_Data!N404/DynamX_Data!G404/$E$6</f>
        <v>3.3220408163265312E-3</v>
      </c>
      <c r="Z48" s="7">
        <f>DynamX_Data!N405/DynamX_Data!G405/$E$6</f>
        <v>3.3366326530612244E-3</v>
      </c>
      <c r="AA48" s="7">
        <f>DynamX_Data!N406/DynamX_Data!G406/$E$6</f>
        <v>4.5764285714285716E-3</v>
      </c>
      <c r="AB48" s="7">
        <f>DynamX_Data!N408/DynamX_Data!G408/$E$6</f>
        <v>2.9962244897959187E-3</v>
      </c>
      <c r="AC48" s="7">
        <f>DynamX_Data!N409/DynamX_Data!G409/$E$6</f>
        <v>6.1901020408163263E-3</v>
      </c>
      <c r="AD48" s="7">
        <f>DynamX_Data!N410/DynamX_Data!G410/$E$6</f>
        <v>4.6935714285714289E-3</v>
      </c>
      <c r="AE48" s="7">
        <f>DynamX_Data!N411/DynamX_Data!G411/$E$6</f>
        <v>5.7463265306122455E-3</v>
      </c>
      <c r="AF48">
        <f t="shared" si="1"/>
        <v>3.7295714285714432E-2</v>
      </c>
      <c r="AG48">
        <f t="shared" si="2"/>
        <v>-2.1657142857137556E-3</v>
      </c>
      <c r="AH48">
        <f t="shared" si="3"/>
        <v>5.7742857142858584E-3</v>
      </c>
      <c r="AI48">
        <f t="shared" si="4"/>
        <v>-4.9310000000000194E-2</v>
      </c>
      <c r="AK48">
        <f t="shared" si="5"/>
        <v>1.0388326656364106</v>
      </c>
      <c r="AL48">
        <f t="shared" si="6"/>
        <v>-3.8139550758677469E-2</v>
      </c>
      <c r="AM48">
        <f t="shared" si="7"/>
        <v>0.1240525574071239</v>
      </c>
      <c r="AN48">
        <f t="shared" si="8"/>
        <v>-0.83045415039473214</v>
      </c>
      <c r="AP48">
        <f t="shared" si="12"/>
        <v>0</v>
      </c>
      <c r="AQ48">
        <f t="shared" si="9"/>
        <v>0</v>
      </c>
      <c r="AR48">
        <f t="shared" si="10"/>
        <v>0</v>
      </c>
      <c r="AS48">
        <f t="shared" si="11"/>
        <v>0</v>
      </c>
    </row>
    <row r="49" spans="1:45" x14ac:dyDescent="0.2">
      <c r="A49" s="1">
        <v>175</v>
      </c>
      <c r="B49" s="1">
        <v>189</v>
      </c>
      <c r="D49">
        <v>1688.845</v>
      </c>
      <c r="E49" s="1">
        <v>14</v>
      </c>
      <c r="F49" t="s">
        <v>73</v>
      </c>
      <c r="G49" s="7">
        <f>DynamX_Data!M413/DynamX_Data!G413/$E$6</f>
        <v>0.21943714285714286</v>
      </c>
      <c r="H49" s="7">
        <f>DynamX_Data!M414/DynamX_Data!G414/$E$6</f>
        <v>0.35162397959183678</v>
      </c>
      <c r="I49" s="7">
        <f>DynamX_Data!M415/DynamX_Data!G415/$E$6</f>
        <v>0.4456848979591837</v>
      </c>
      <c r="J49" s="7">
        <f>DynamX_Data!M416/DynamX_Data!G416/$E$6</f>
        <v>0.55620959183673468</v>
      </c>
      <c r="L49" s="7">
        <f>DynamX_Data!M418/DynamX_Data!G418/$E$6</f>
        <v>0.21809275510204085</v>
      </c>
      <c r="M49" s="7">
        <f>DynamX_Data!M419/DynamX_Data!G419/$E$6</f>
        <v>0.35824336734693873</v>
      </c>
      <c r="N49" s="7">
        <f>DynamX_Data!M420/DynamX_Data!G420/$E$6</f>
        <v>0.45184938775510214</v>
      </c>
      <c r="O49" s="7">
        <f>DynamX_Data!M421/DynamX_Data!G421/$E$6</f>
        <v>0.56195806122448988</v>
      </c>
      <c r="P49" s="1">
        <v>175</v>
      </c>
      <c r="Q49" s="1">
        <v>189</v>
      </c>
      <c r="R49" s="8">
        <f>(DynamX_Data!M413-DynamX_Data!M418)/(DynamX_Data!G413)/$E$6</f>
        <v>1.3443877551020343E-3</v>
      </c>
      <c r="S49" s="8">
        <f>(DynamX_Data!M414-DynamX_Data!M419)/(DynamX_Data!G414)/$E$6</f>
        <v>-6.6193877551020391E-3</v>
      </c>
      <c r="T49" s="8">
        <f>(DynamX_Data!M415-DynamX_Data!M420)/(DynamX_Data!G415)/$E$6</f>
        <v>-6.1644897959184045E-3</v>
      </c>
      <c r="U49" s="9">
        <f>(DynamX_Data!M416-DynamX_Data!M421)/(DynamX_Data!G416)/$E$6</f>
        <v>-5.7484693877551734E-3</v>
      </c>
      <c r="V49" s="1">
        <v>175</v>
      </c>
      <c r="W49" s="1">
        <v>189</v>
      </c>
      <c r="X49" s="7">
        <f>DynamX_Data!N413/DynamX_Data!G413/$E$6</f>
        <v>7.7051020408163274E-4</v>
      </c>
      <c r="Y49" s="7">
        <f>DynamX_Data!N414/DynamX_Data!G414/$E$6</f>
        <v>1.8659183673469387E-3</v>
      </c>
      <c r="Z49" s="7">
        <f>DynamX_Data!N415/DynamX_Data!G415/$E$6</f>
        <v>2.4404081632653065E-3</v>
      </c>
      <c r="AA49" s="7">
        <f>DynamX_Data!N416/DynamX_Data!G416/$E$6</f>
        <v>2.5209183673469389E-3</v>
      </c>
      <c r="AB49" s="7">
        <f>DynamX_Data!N418/DynamX_Data!G418/$E$6</f>
        <v>1.153673469387755E-3</v>
      </c>
      <c r="AC49" s="7">
        <f>DynamX_Data!N419/DynamX_Data!G419/$E$6</f>
        <v>2.5850000000000005E-3</v>
      </c>
      <c r="AD49" s="7">
        <f>DynamX_Data!N420/DynamX_Data!G420/$E$6</f>
        <v>3.1706122448979593E-3</v>
      </c>
      <c r="AE49" s="7">
        <f>DynamX_Data!N421/DynamX_Data!G421/$E$6</f>
        <v>3.0554081632653061E-3</v>
      </c>
      <c r="AF49">
        <f t="shared" si="1"/>
        <v>1.8821428571428482E-2</v>
      </c>
      <c r="AG49">
        <f t="shared" si="2"/>
        <v>-9.2671428571428544E-2</v>
      </c>
      <c r="AH49">
        <f t="shared" si="3"/>
        <v>-8.6302857142857667E-2</v>
      </c>
      <c r="AI49">
        <f t="shared" si="4"/>
        <v>-8.0478571428572426E-2</v>
      </c>
      <c r="AK49">
        <f t="shared" si="5"/>
        <v>1.6784540973076847</v>
      </c>
      <c r="AL49">
        <f t="shared" si="6"/>
        <v>-3.5962407931539331</v>
      </c>
      <c r="AM49">
        <f t="shared" si="7"/>
        <v>-2.6686041324205001</v>
      </c>
      <c r="AN49">
        <f t="shared" si="8"/>
        <v>-2.5135862272909564</v>
      </c>
      <c r="AP49">
        <f t="shared" si="12"/>
        <v>0</v>
      </c>
      <c r="AQ49">
        <f t="shared" si="9"/>
        <v>1</v>
      </c>
      <c r="AR49">
        <f t="shared" si="10"/>
        <v>0</v>
      </c>
      <c r="AS49">
        <f t="shared" si="11"/>
        <v>0</v>
      </c>
    </row>
    <row r="50" spans="1:45" x14ac:dyDescent="0.2">
      <c r="A50" s="1">
        <v>175</v>
      </c>
      <c r="B50" s="1">
        <v>190</v>
      </c>
      <c r="D50">
        <v>1791.8542</v>
      </c>
      <c r="E50" s="1">
        <v>15</v>
      </c>
      <c r="F50" t="s">
        <v>74</v>
      </c>
      <c r="G50" s="7">
        <f>DynamX_Data!M423/DynamX_Data!G423/$E$6</f>
        <v>0.21061104761904759</v>
      </c>
      <c r="H50" s="7">
        <f>DynamX_Data!M424/DynamX_Data!G424/$E$6</f>
        <v>0.32771123809523811</v>
      </c>
      <c r="I50" s="7">
        <f>DynamX_Data!M425/DynamX_Data!G425/$E$6</f>
        <v>0.41947619047619045</v>
      </c>
      <c r="J50" s="7">
        <f>DynamX_Data!M426/DynamX_Data!G426/$E$6</f>
        <v>0.5229045714285715</v>
      </c>
      <c r="L50" s="7">
        <f>DynamX_Data!M428/DynamX_Data!G428/$E$6</f>
        <v>0.20883695238095243</v>
      </c>
      <c r="M50" s="7">
        <f>DynamX_Data!M429/DynamX_Data!G429/$E$6</f>
        <v>0.33111866666666667</v>
      </c>
      <c r="N50" s="7">
        <f>DynamX_Data!M430/DynamX_Data!G430/$E$6</f>
        <v>0.42345171428571432</v>
      </c>
      <c r="O50" s="7">
        <f>DynamX_Data!M431/DynamX_Data!G431/$E$6</f>
        <v>0.52568971428571432</v>
      </c>
      <c r="P50" s="1">
        <v>175</v>
      </c>
      <c r="Q50" s="1">
        <v>190</v>
      </c>
      <c r="R50" s="8">
        <f>(DynamX_Data!M423-DynamX_Data!M428)/(DynamX_Data!G423)/$E$6</f>
        <v>1.7740952380952044E-3</v>
      </c>
      <c r="S50" s="8">
        <f>(DynamX_Data!M424-DynamX_Data!M429)/(DynamX_Data!G424)/$E$6</f>
        <v>-3.4074285714285799E-3</v>
      </c>
      <c r="T50" s="8">
        <f>(DynamX_Data!M425-DynamX_Data!M430)/(DynamX_Data!G425)/$E$6</f>
        <v>-3.9755238095238394E-3</v>
      </c>
      <c r="U50" s="9">
        <f>(DynamX_Data!M426-DynamX_Data!M431)/(DynamX_Data!G426)/$E$6</f>
        <v>-2.7851428571428827E-3</v>
      </c>
      <c r="V50" s="1">
        <v>175</v>
      </c>
      <c r="W50" s="1">
        <v>190</v>
      </c>
      <c r="X50" s="7">
        <f>DynamX_Data!N423/DynamX_Data!G423/$E$6</f>
        <v>6.7467619047619056E-3</v>
      </c>
      <c r="Y50" s="7">
        <f>DynamX_Data!N424/DynamX_Data!G424/$E$6</f>
        <v>2.8302857142857149E-3</v>
      </c>
      <c r="Z50" s="7">
        <f>DynamX_Data!N425/DynamX_Data!G425/$E$6</f>
        <v>6.4632380952380948E-3</v>
      </c>
      <c r="AA50" s="7">
        <f>DynamX_Data!N426/DynamX_Data!G426/$E$6</f>
        <v>2.8139047619047618E-3</v>
      </c>
      <c r="AB50" s="7">
        <f>DynamX_Data!N428/DynamX_Data!G428/$E$6</f>
        <v>8.7318095238095254E-3</v>
      </c>
      <c r="AC50" s="7">
        <f>DynamX_Data!N429/DynamX_Data!G429/$E$6</f>
        <v>3.414190476190476E-3</v>
      </c>
      <c r="AD50" s="7">
        <f>DynamX_Data!N430/DynamX_Data!G430/$E$6</f>
        <v>6.4267619047619056E-3</v>
      </c>
      <c r="AE50" s="7">
        <f>DynamX_Data!N431/DynamX_Data!G431/$E$6</f>
        <v>2.4978095238095241E-3</v>
      </c>
      <c r="AF50">
        <f t="shared" si="1"/>
        <v>2.6611428571428068E-2</v>
      </c>
      <c r="AG50">
        <f t="shared" si="2"/>
        <v>-5.1111428571428696E-2</v>
      </c>
      <c r="AH50">
        <f t="shared" si="3"/>
        <v>-5.9632857142857591E-2</v>
      </c>
      <c r="AI50">
        <f t="shared" si="4"/>
        <v>-4.1777142857143242E-2</v>
      </c>
      <c r="AK50">
        <f t="shared" si="5"/>
        <v>0.27847060849643862</v>
      </c>
      <c r="AL50">
        <f t="shared" si="6"/>
        <v>-1.3308097321280716</v>
      </c>
      <c r="AM50">
        <f t="shared" si="7"/>
        <v>-0.7554667031702893</v>
      </c>
      <c r="AN50">
        <f t="shared" si="8"/>
        <v>-1.2820966430025902</v>
      </c>
      <c r="AP50">
        <f t="shared" si="12"/>
        <v>0</v>
      </c>
      <c r="AQ50">
        <f t="shared" si="9"/>
        <v>0</v>
      </c>
      <c r="AR50">
        <f t="shared" si="10"/>
        <v>0</v>
      </c>
      <c r="AS50">
        <f t="shared" si="11"/>
        <v>0</v>
      </c>
    </row>
    <row r="51" spans="1:45" x14ac:dyDescent="0.2">
      <c r="A51" s="1">
        <v>177</v>
      </c>
      <c r="B51" s="1">
        <v>189</v>
      </c>
      <c r="D51">
        <v>1461.7180000000001</v>
      </c>
      <c r="E51" s="1">
        <v>12</v>
      </c>
      <c r="F51" t="s">
        <v>75</v>
      </c>
      <c r="G51" s="7">
        <f>DynamX_Data!M433/DynamX_Data!G433/$E$6</f>
        <v>0.2184352380952381</v>
      </c>
      <c r="H51" s="7">
        <f>DynamX_Data!M434/DynamX_Data!G434/$E$6</f>
        <v>0.36554571428571431</v>
      </c>
      <c r="I51" s="7">
        <f>DynamX_Data!M435/DynamX_Data!G435/$E$6</f>
        <v>0.44554785714285722</v>
      </c>
      <c r="J51" s="7">
        <f>DynamX_Data!M436/DynamX_Data!G436/$E$6</f>
        <v>0.55188809523809523</v>
      </c>
      <c r="L51" s="7">
        <f>DynamX_Data!M438/DynamX_Data!G438/$E$6</f>
        <v>0.23100369047619052</v>
      </c>
      <c r="M51" s="7">
        <f>DynamX_Data!M439/DynamX_Data!G439/$E$6</f>
        <v>0.36356119047619051</v>
      </c>
      <c r="N51" s="7">
        <f>DynamX_Data!M440/DynamX_Data!G440/$E$6</f>
        <v>0.4407186904761905</v>
      </c>
      <c r="O51" s="7">
        <f>DynamX_Data!M441/DynamX_Data!G441/$E$6</f>
        <v>0.55886821428571432</v>
      </c>
      <c r="P51" s="1">
        <v>177</v>
      </c>
      <c r="Q51" s="1">
        <v>189</v>
      </c>
      <c r="R51" s="8">
        <f>(DynamX_Data!M433-DynamX_Data!M438)/(DynamX_Data!G433)/$E$6</f>
        <v>-1.2568452380952378E-2</v>
      </c>
      <c r="S51" s="8">
        <f>(DynamX_Data!M434-DynamX_Data!M439)/(DynamX_Data!G434)/$E$6</f>
        <v>1.9845238095238583E-3</v>
      </c>
      <c r="T51" s="8">
        <f>(DynamX_Data!M435-DynamX_Data!M440)/(DynamX_Data!G435)/$E$6</f>
        <v>4.8291666666667151E-3</v>
      </c>
      <c r="U51" s="9">
        <f>(DynamX_Data!M436-DynamX_Data!M441)/(DynamX_Data!G436)/$E$6</f>
        <v>-6.9801190476189877E-3</v>
      </c>
      <c r="V51" s="1">
        <v>177</v>
      </c>
      <c r="W51" s="1">
        <v>189</v>
      </c>
      <c r="X51" s="7">
        <f>DynamX_Data!N433/DynamX_Data!G433/$E$6</f>
        <v>6.2046428571428574E-3</v>
      </c>
      <c r="Y51" s="7">
        <f>DynamX_Data!N434/DynamX_Data!G434/$E$6</f>
        <v>3.0386904761904761E-3</v>
      </c>
      <c r="Z51" s="7">
        <f>DynamX_Data!N435/DynamX_Data!G435/$E$6</f>
        <v>4.4248809523809527E-3</v>
      </c>
      <c r="AA51" s="7">
        <f>DynamX_Data!N436/DynamX_Data!G436/$E$6</f>
        <v>7.6288095238095247E-3</v>
      </c>
      <c r="AB51" s="7">
        <f>DynamX_Data!N438/DynamX_Data!G438/$E$6</f>
        <v>5.3375000000000002E-3</v>
      </c>
      <c r="AC51" s="7">
        <f>DynamX_Data!N439/DynamX_Data!G439/$E$6</f>
        <v>2.4950000000000003E-3</v>
      </c>
      <c r="AD51" s="7">
        <f>DynamX_Data!N440/DynamX_Data!G440/$E$6</f>
        <v>2.3638095238095237E-3</v>
      </c>
      <c r="AE51" s="7">
        <f>DynamX_Data!N441/DynamX_Data!G441/$E$6</f>
        <v>1.6218571428571429E-2</v>
      </c>
      <c r="AF51">
        <f t="shared" si="1"/>
        <v>-0.15082142857142855</v>
      </c>
      <c r="AG51">
        <f t="shared" si="2"/>
        <v>2.3814285714286301E-2</v>
      </c>
      <c r="AH51">
        <f t="shared" si="3"/>
        <v>5.7950000000000584E-2</v>
      </c>
      <c r="AI51">
        <f t="shared" si="4"/>
        <v>-8.3761428571427848E-2</v>
      </c>
      <c r="AK51">
        <f t="shared" si="5"/>
        <v>-2.6597988290089711</v>
      </c>
      <c r="AL51">
        <f t="shared" si="6"/>
        <v>0.8742405587202543</v>
      </c>
      <c r="AM51">
        <f t="shared" si="7"/>
        <v>1.667307320282333</v>
      </c>
      <c r="AN51">
        <f t="shared" si="8"/>
        <v>-0.67454062665366488</v>
      </c>
      <c r="AP51">
        <f t="shared" si="12"/>
        <v>0</v>
      </c>
      <c r="AQ51">
        <f t="shared" si="9"/>
        <v>0</v>
      </c>
      <c r="AR51">
        <f t="shared" si="10"/>
        <v>0</v>
      </c>
      <c r="AS51">
        <f t="shared" si="11"/>
        <v>0</v>
      </c>
    </row>
    <row r="52" spans="1:45" x14ac:dyDescent="0.2">
      <c r="A52" s="1">
        <v>177</v>
      </c>
      <c r="B52" s="1">
        <v>195</v>
      </c>
      <c r="D52">
        <v>2231.0542999999998</v>
      </c>
      <c r="E52" s="1">
        <v>18</v>
      </c>
      <c r="F52" t="s">
        <v>76</v>
      </c>
      <c r="G52" s="7">
        <f>DynamX_Data!M443/DynamX_Data!G443/$E$6</f>
        <v>0.14429055555555556</v>
      </c>
      <c r="H52" s="7">
        <f>DynamX_Data!M444/DynamX_Data!G444/$E$6</f>
        <v>0.22997952380952383</v>
      </c>
      <c r="I52" s="7">
        <f>DynamX_Data!M445/DynamX_Data!G445/$E$6</f>
        <v>0.30657865079365076</v>
      </c>
      <c r="J52" s="7">
        <f>DynamX_Data!M446/DynamX_Data!G446/$E$6</f>
        <v>0.41628801587301589</v>
      </c>
      <c r="L52" s="7">
        <f>DynamX_Data!M448/DynamX_Data!G448/$E$6</f>
        <v>0.14432492063492064</v>
      </c>
      <c r="M52" s="7">
        <f>DynamX_Data!M449/DynamX_Data!G449/$E$6</f>
        <v>0.23429841269841273</v>
      </c>
      <c r="N52" s="7">
        <f>DynamX_Data!M450/DynamX_Data!G450/$E$6</f>
        <v>0.30289309523809527</v>
      </c>
      <c r="O52" s="7">
        <f>DynamX_Data!M451/DynamX_Data!G451/$E$6</f>
        <v>0.42362285714285713</v>
      </c>
      <c r="P52" s="1">
        <v>177</v>
      </c>
      <c r="Q52" s="1">
        <v>195</v>
      </c>
      <c r="R52" s="8">
        <f>(DynamX_Data!M443-DynamX_Data!M448)/(DynamX_Data!G443)/$E$6</f>
        <v>-3.4365079365089506E-5</v>
      </c>
      <c r="S52" s="8">
        <f>(DynamX_Data!M444-DynamX_Data!M449)/(DynamX_Data!G444)/$E$6</f>
        <v>-4.3188888888888955E-3</v>
      </c>
      <c r="T52" s="8">
        <f>(DynamX_Data!M445-DynamX_Data!M450)/(DynamX_Data!G445)/$E$6</f>
        <v>3.6855555555555366E-3</v>
      </c>
      <c r="U52" s="9">
        <f>(DynamX_Data!M446-DynamX_Data!M451)/(DynamX_Data!G446)/$E$6</f>
        <v>-7.334841269841237E-3</v>
      </c>
      <c r="V52" s="1">
        <v>177</v>
      </c>
      <c r="W52" s="1">
        <v>195</v>
      </c>
      <c r="X52" s="7">
        <f>DynamX_Data!N443/DynamX_Data!G443/$E$6</f>
        <v>1.2666825396825397E-2</v>
      </c>
      <c r="Y52" s="7">
        <f>DynamX_Data!N444/DynamX_Data!G444/$E$6</f>
        <v>1.8107301587301589E-2</v>
      </c>
      <c r="Z52" s="7">
        <f>DynamX_Data!N445/DynamX_Data!G445/$E$6</f>
        <v>1.3208968253968254E-2</v>
      </c>
      <c r="AA52" s="7">
        <f>DynamX_Data!N446/DynamX_Data!G446/$E$6</f>
        <v>1.4069761904761904E-2</v>
      </c>
      <c r="AB52" s="7">
        <f>DynamX_Data!N448/DynamX_Data!G448/$E$6</f>
        <v>1.2243650793650794E-2</v>
      </c>
      <c r="AC52" s="7">
        <f>DynamX_Data!N449/DynamX_Data!G449/$E$6</f>
        <v>1.2134761904761905E-2</v>
      </c>
      <c r="AD52" s="7">
        <f>DynamX_Data!N450/DynamX_Data!G450/$E$6</f>
        <v>1.5156825396825399E-2</v>
      </c>
      <c r="AE52" s="7">
        <f>DynamX_Data!N451/DynamX_Data!G451/$E$6</f>
        <v>1.2241190476190477E-2</v>
      </c>
      <c r="AF52">
        <f t="shared" si="1"/>
        <v>-6.1857142857161109E-4</v>
      </c>
      <c r="AG52">
        <f t="shared" si="2"/>
        <v>-7.7740000000000115E-2</v>
      </c>
      <c r="AH52">
        <f t="shared" si="3"/>
        <v>6.6339999999999663E-2</v>
      </c>
      <c r="AI52">
        <f t="shared" si="4"/>
        <v>-0.13202714285714226</v>
      </c>
      <c r="AK52">
        <f t="shared" si="5"/>
        <v>-3.3786895627426236E-3</v>
      </c>
      <c r="AL52">
        <f t="shared" si="6"/>
        <v>-0.34318467549382581</v>
      </c>
      <c r="AM52">
        <f t="shared" si="7"/>
        <v>0.31751343391055331</v>
      </c>
      <c r="AN52">
        <f t="shared" si="8"/>
        <v>-0.68121385361428388</v>
      </c>
      <c r="AP52">
        <f t="shared" si="12"/>
        <v>0</v>
      </c>
      <c r="AQ52">
        <f t="shared" si="9"/>
        <v>0</v>
      </c>
      <c r="AR52">
        <f t="shared" si="10"/>
        <v>0</v>
      </c>
      <c r="AS52">
        <f t="shared" si="11"/>
        <v>0</v>
      </c>
    </row>
    <row r="53" spans="1:45" x14ac:dyDescent="0.2">
      <c r="A53" s="1">
        <v>189</v>
      </c>
      <c r="B53" s="1">
        <v>213</v>
      </c>
      <c r="D53">
        <v>2897.4661000000001</v>
      </c>
      <c r="E53" s="1">
        <v>23</v>
      </c>
      <c r="F53" t="s">
        <v>77</v>
      </c>
      <c r="G53" s="7">
        <f>DynamX_Data!M453/DynamX_Data!G453/$E$6</f>
        <v>9.0531180124223606E-2</v>
      </c>
      <c r="H53" s="7">
        <f>DynamX_Data!M454/DynamX_Data!G454/$E$6</f>
        <v>0.13717968944099379</v>
      </c>
      <c r="I53" s="7">
        <f>DynamX_Data!M455/DynamX_Data!G455/$E$6</f>
        <v>0.19330881987577642</v>
      </c>
      <c r="J53" s="7">
        <f>DynamX_Data!M456/DynamX_Data!G456/$E$6</f>
        <v>0.23637012422360251</v>
      </c>
      <c r="L53" s="7">
        <f>DynamX_Data!M458/DynamX_Data!G458/$E$6</f>
        <v>8.770267080745342E-2</v>
      </c>
      <c r="M53" s="7">
        <f>DynamX_Data!M459/DynamX_Data!G459/$E$6</f>
        <v>0.14244583850931677</v>
      </c>
      <c r="N53" s="7">
        <f>DynamX_Data!M460/DynamX_Data!G460/$E$6</f>
        <v>0.20093490683229814</v>
      </c>
      <c r="O53" s="7">
        <f>DynamX_Data!M461/DynamX_Data!G461/$E$6</f>
        <v>0.23259391304347829</v>
      </c>
      <c r="P53" s="1">
        <v>189</v>
      </c>
      <c r="Q53" s="1">
        <v>213</v>
      </c>
      <c r="R53" s="8">
        <f>(DynamX_Data!M453-DynamX_Data!M458)/(DynamX_Data!G453)/$E$6</f>
        <v>2.8285093167701864E-3</v>
      </c>
      <c r="S53" s="8">
        <f>(DynamX_Data!M454-DynamX_Data!M459)/(DynamX_Data!G454)/$E$6</f>
        <v>-5.2661490683229882E-3</v>
      </c>
      <c r="T53" s="8">
        <f>(DynamX_Data!M455-DynamX_Data!M460)/(DynamX_Data!G455)/$E$6</f>
        <v>-7.6260869565217462E-3</v>
      </c>
      <c r="U53" s="9">
        <f>(DynamX_Data!M456-DynamX_Data!M461)/(DynamX_Data!G456)/$E$6</f>
        <v>3.7762111801242231E-3</v>
      </c>
      <c r="V53" s="1">
        <v>189</v>
      </c>
      <c r="W53" s="1">
        <v>213</v>
      </c>
      <c r="X53" s="7">
        <f>DynamX_Data!N453/DynamX_Data!G453/$E$6</f>
        <v>3.117639751552795E-3</v>
      </c>
      <c r="Y53" s="7">
        <f>DynamX_Data!N454/DynamX_Data!G454/$E$6</f>
        <v>3.1128571428571429E-3</v>
      </c>
      <c r="Z53" s="7">
        <f>DynamX_Data!N455/DynamX_Data!G455/$E$6</f>
        <v>3.7021118012422359E-3</v>
      </c>
      <c r="AA53" s="7">
        <f>DynamX_Data!N456/DynamX_Data!G456/$E$6</f>
        <v>4.3075155279503107E-3</v>
      </c>
      <c r="AB53" s="7">
        <f>DynamX_Data!N458/DynamX_Data!G458/$E$6</f>
        <v>2.5318012422360253E-3</v>
      </c>
      <c r="AC53" s="7">
        <f>DynamX_Data!N459/DynamX_Data!G459/$E$6</f>
        <v>4.2603105590062118E-3</v>
      </c>
      <c r="AD53" s="7">
        <f>DynamX_Data!N460/DynamX_Data!G460/$E$6</f>
        <v>3.5925465838509319E-3</v>
      </c>
      <c r="AE53" s="7">
        <f>DynamX_Data!N461/DynamX_Data!G461/$E$6</f>
        <v>3.4421118012422361E-3</v>
      </c>
      <c r="AF53">
        <f t="shared" si="1"/>
        <v>6.5055714285714286E-2</v>
      </c>
      <c r="AG53">
        <f t="shared" si="2"/>
        <v>-0.12112142857142873</v>
      </c>
      <c r="AH53">
        <f t="shared" si="3"/>
        <v>-0.17540000000000017</v>
      </c>
      <c r="AI53">
        <f t="shared" si="4"/>
        <v>8.6852857142857134E-2</v>
      </c>
      <c r="AK53">
        <f t="shared" si="5"/>
        <v>1.2198464349175948</v>
      </c>
      <c r="AL53">
        <f t="shared" si="6"/>
        <v>-1.7286942215960763</v>
      </c>
      <c r="AM53">
        <f t="shared" si="7"/>
        <v>-2.5604920832499349</v>
      </c>
      <c r="AN53">
        <f t="shared" si="8"/>
        <v>1.1862055199771808</v>
      </c>
      <c r="AP53">
        <f t="shared" si="12"/>
        <v>0</v>
      </c>
      <c r="AQ53">
        <f t="shared" si="9"/>
        <v>0</v>
      </c>
      <c r="AR53">
        <f t="shared" si="10"/>
        <v>0</v>
      </c>
      <c r="AS53">
        <f t="shared" si="11"/>
        <v>0</v>
      </c>
    </row>
    <row r="54" spans="1:45" x14ac:dyDescent="0.2">
      <c r="A54" s="1">
        <v>191</v>
      </c>
      <c r="B54" s="1">
        <v>213</v>
      </c>
      <c r="D54">
        <v>2681.3728999999998</v>
      </c>
      <c r="E54" s="1">
        <v>21</v>
      </c>
      <c r="F54" t="s">
        <v>78</v>
      </c>
      <c r="G54" s="7">
        <f>DynamX_Data!M463/DynamX_Data!G463/$E$6</f>
        <v>9.9340068027210904E-2</v>
      </c>
      <c r="H54" s="7">
        <f>DynamX_Data!M464/DynamX_Data!G464/$E$6</f>
        <v>0.148307074829932</v>
      </c>
      <c r="I54" s="7">
        <f>DynamX_Data!M465/DynamX_Data!G465/$E$6</f>
        <v>0.21024979591836734</v>
      </c>
      <c r="J54" s="7">
        <f>DynamX_Data!M466/DynamX_Data!G466/$E$6</f>
        <v>0.2460175510204082</v>
      </c>
      <c r="L54" s="7">
        <f>DynamX_Data!M468/DynamX_Data!G468/$E$6</f>
        <v>0.1007513605442177</v>
      </c>
      <c r="M54" s="7">
        <f>DynamX_Data!M469/DynamX_Data!G469/$E$6</f>
        <v>0.15679163265306123</v>
      </c>
      <c r="N54" s="7">
        <f>DynamX_Data!M470/DynamX_Data!G470/$E$6</f>
        <v>0.21262965986394561</v>
      </c>
      <c r="O54" s="7">
        <f>DynamX_Data!M471/DynamX_Data!G471/$E$6</f>
        <v>0.24323210884353744</v>
      </c>
      <c r="P54" s="1">
        <v>191</v>
      </c>
      <c r="Q54" s="1">
        <v>213</v>
      </c>
      <c r="R54" s="8">
        <f>(DynamX_Data!M463-DynamX_Data!M468)/(DynamX_Data!G463)/$E$6</f>
        <v>-1.4112925170067982E-3</v>
      </c>
      <c r="S54" s="8">
        <f>(DynamX_Data!M464-DynamX_Data!M469)/(DynamX_Data!G464)/$E$6</f>
        <v>-8.4845578231292455E-3</v>
      </c>
      <c r="T54" s="8">
        <f>(DynamX_Data!M465-DynamX_Data!M470)/(DynamX_Data!G465)/$E$6</f>
        <v>-2.3798639455782401E-3</v>
      </c>
      <c r="U54" s="9">
        <f>(DynamX_Data!M466-DynamX_Data!M471)/(DynamX_Data!G466)/$E$6</f>
        <v>2.7854421768707741E-3</v>
      </c>
      <c r="V54" s="1">
        <v>191</v>
      </c>
      <c r="W54" s="1">
        <v>213</v>
      </c>
      <c r="X54" s="7">
        <f>DynamX_Data!N463/DynamX_Data!G463/$E$6</f>
        <v>3.1526530612244904E-3</v>
      </c>
      <c r="Y54" s="7">
        <f>DynamX_Data!N464/DynamX_Data!G464/$E$6</f>
        <v>5.2286394557823131E-3</v>
      </c>
      <c r="Z54" s="7">
        <f>DynamX_Data!N465/DynamX_Data!G465/$E$6</f>
        <v>3.3080272108843541E-3</v>
      </c>
      <c r="AA54" s="7">
        <f>DynamX_Data!N466/DynamX_Data!G466/$E$6</f>
        <v>4.6083673469387758E-3</v>
      </c>
      <c r="AB54" s="7">
        <f>DynamX_Data!N468/DynamX_Data!G468/$E$6</f>
        <v>3.6584353741496603E-3</v>
      </c>
      <c r="AC54" s="7">
        <f>DynamX_Data!N469/DynamX_Data!G469/$E$6</f>
        <v>3.1729251700680274E-3</v>
      </c>
      <c r="AD54" s="7">
        <f>DynamX_Data!N470/DynamX_Data!G470/$E$6</f>
        <v>3.5138095238095237E-3</v>
      </c>
      <c r="AE54" s="7">
        <f>DynamX_Data!N471/DynamX_Data!G471/$E$6</f>
        <v>3.8271428571428575E-3</v>
      </c>
      <c r="AF54">
        <f t="shared" si="1"/>
        <v>-2.9637142857142765E-2</v>
      </c>
      <c r="AG54">
        <f t="shared" si="2"/>
        <v>-0.17817571428571416</v>
      </c>
      <c r="AH54">
        <f t="shared" si="3"/>
        <v>-4.9977142857143039E-2</v>
      </c>
      <c r="AI54">
        <f t="shared" si="4"/>
        <v>5.8494285714286255E-2</v>
      </c>
      <c r="AK54">
        <f t="shared" si="5"/>
        <v>-0.50615322527541529</v>
      </c>
      <c r="AL54">
        <f t="shared" si="6"/>
        <v>-2.4028047538530117</v>
      </c>
      <c r="AM54">
        <f t="shared" si="7"/>
        <v>-0.85413974696964667</v>
      </c>
      <c r="AN54">
        <f t="shared" si="8"/>
        <v>0.80538570083108552</v>
      </c>
      <c r="AP54">
        <f t="shared" si="12"/>
        <v>0</v>
      </c>
      <c r="AQ54">
        <f t="shared" si="9"/>
        <v>0</v>
      </c>
      <c r="AR54">
        <f t="shared" si="10"/>
        <v>0</v>
      </c>
      <c r="AS54">
        <f t="shared" si="11"/>
        <v>0</v>
      </c>
    </row>
    <row r="55" spans="1:45" x14ac:dyDescent="0.2">
      <c r="A55" s="1">
        <v>201</v>
      </c>
      <c r="B55" s="1">
        <v>214</v>
      </c>
      <c r="D55">
        <v>1579.8226999999999</v>
      </c>
      <c r="E55" s="1">
        <v>12</v>
      </c>
      <c r="F55" t="s">
        <v>79</v>
      </c>
      <c r="G55" s="7">
        <f>DynamX_Data!M473/DynamX_Data!G473/$E$6</f>
        <v>0.117455</v>
      </c>
      <c r="H55" s="7">
        <f>DynamX_Data!M474/DynamX_Data!G474/$E$6</f>
        <v>0.19359488095238098</v>
      </c>
      <c r="I55" s="7">
        <f>DynamX_Data!M475/DynamX_Data!G475/$E$6</f>
        <v>0.31286190476190479</v>
      </c>
      <c r="J55" s="7">
        <f>DynamX_Data!M476/DynamX_Data!G476/$E$6</f>
        <v>0.35339428571428577</v>
      </c>
      <c r="L55" s="7">
        <f>DynamX_Data!M478/DynamX_Data!G478/$E$6</f>
        <v>0.13342559523809527</v>
      </c>
      <c r="M55" s="7">
        <f>DynamX_Data!M479/DynamX_Data!G479/$E$6</f>
        <v>0.20829452380952379</v>
      </c>
      <c r="N55" s="7">
        <f>DynamX_Data!M480/DynamX_Data!G480/$E$6</f>
        <v>0.3051017857142857</v>
      </c>
      <c r="O55" s="7">
        <f>DynamX_Data!M481/DynamX_Data!G481/$E$6</f>
        <v>0.35742440476190479</v>
      </c>
      <c r="P55" s="1">
        <v>201</v>
      </c>
      <c r="Q55" s="1">
        <v>214</v>
      </c>
      <c r="R55" s="8">
        <f>(DynamX_Data!M473-DynamX_Data!M478)/(DynamX_Data!G473)/$E$6</f>
        <v>-1.5970595238095249E-2</v>
      </c>
      <c r="S55" s="8">
        <f>(DynamX_Data!M474-DynamX_Data!M479)/(DynamX_Data!G474)/$E$6</f>
        <v>-1.4699642857142866E-2</v>
      </c>
      <c r="T55" s="8">
        <f>(DynamX_Data!M475-DynamX_Data!M480)/(DynamX_Data!G475)/$E$6</f>
        <v>7.7601190476190539E-3</v>
      </c>
      <c r="U55" s="9">
        <f>(DynamX_Data!M476-DynamX_Data!M481)/(DynamX_Data!G476)/$E$6</f>
        <v>-4.0301190476190636E-3</v>
      </c>
      <c r="V55" s="1">
        <v>201</v>
      </c>
      <c r="W55" s="1">
        <v>214</v>
      </c>
      <c r="X55" s="7">
        <f>DynamX_Data!N473/DynamX_Data!G473/$E$6</f>
        <v>3.2542857142857148E-3</v>
      </c>
      <c r="Y55" s="7">
        <f>DynamX_Data!N474/DynamX_Data!G474/$E$6</f>
        <v>3.1433333333333335E-3</v>
      </c>
      <c r="Z55" s="7">
        <f>DynamX_Data!N475/DynamX_Data!G475/$E$6</f>
        <v>4.2672619047619048E-3</v>
      </c>
      <c r="AA55" s="7">
        <f>DynamX_Data!N476/DynamX_Data!G476/$E$6</f>
        <v>6.6453571428571438E-3</v>
      </c>
      <c r="AB55" s="7">
        <f>DynamX_Data!N478/DynamX_Data!G478/$E$6</f>
        <v>3.559761904761905E-3</v>
      </c>
      <c r="AC55" s="7">
        <f>DynamX_Data!N479/DynamX_Data!G479/$E$6</f>
        <v>1.3000000000000001E-2</v>
      </c>
      <c r="AD55" s="7">
        <f>DynamX_Data!N480/DynamX_Data!G480/$E$6</f>
        <v>7.6394047619047631E-3</v>
      </c>
      <c r="AE55" s="7">
        <f>DynamX_Data!N481/DynamX_Data!G481/$E$6</f>
        <v>2.9901190476190479E-3</v>
      </c>
      <c r="AF55">
        <f t="shared" si="1"/>
        <v>-0.19164714285714299</v>
      </c>
      <c r="AG55">
        <f t="shared" si="2"/>
        <v>-0.17639571428571438</v>
      </c>
      <c r="AH55">
        <f t="shared" si="3"/>
        <v>9.3121428571428647E-2</v>
      </c>
      <c r="AI55">
        <f t="shared" si="4"/>
        <v>-4.8361428571428763E-2</v>
      </c>
      <c r="AK55">
        <f t="shared" si="5"/>
        <v>-5.7352927113344512</v>
      </c>
      <c r="AL55">
        <f t="shared" si="6"/>
        <v>-1.9036445358721545</v>
      </c>
      <c r="AM55">
        <f t="shared" si="7"/>
        <v>1.5360296698371656</v>
      </c>
      <c r="AN55">
        <f t="shared" si="8"/>
        <v>-0.95791013136802894</v>
      </c>
      <c r="AP55">
        <f t="shared" si="12"/>
        <v>1</v>
      </c>
      <c r="AQ55">
        <f t="shared" si="9"/>
        <v>0</v>
      </c>
      <c r="AR55">
        <f t="shared" si="10"/>
        <v>0</v>
      </c>
      <c r="AS55">
        <f t="shared" si="11"/>
        <v>0</v>
      </c>
    </row>
    <row r="56" spans="1:45" x14ac:dyDescent="0.2">
      <c r="A56" s="1">
        <v>222</v>
      </c>
      <c r="B56" s="1">
        <v>230</v>
      </c>
      <c r="D56">
        <v>1285.7746</v>
      </c>
      <c r="E56" s="1">
        <v>8</v>
      </c>
      <c r="F56" t="s">
        <v>80</v>
      </c>
      <c r="G56" s="7">
        <f>DynamX_Data!M483/DynamX_Data!G483/$E$6</f>
        <v>0.24388571428571432</v>
      </c>
      <c r="H56" s="7">
        <f>DynamX_Data!M484/DynamX_Data!G484/$E$6</f>
        <v>0.36309339285714293</v>
      </c>
      <c r="I56" s="7">
        <f>DynamX_Data!M485/DynamX_Data!G485/$E$6</f>
        <v>0.35107392857142861</v>
      </c>
      <c r="J56" s="7">
        <f>DynamX_Data!M486/DynamX_Data!G486/$E$6</f>
        <v>0.35644714285714291</v>
      </c>
      <c r="L56" s="7">
        <f>DynamX_Data!M488/DynamX_Data!G488/$E$6</f>
        <v>0.23131017857142858</v>
      </c>
      <c r="M56" s="7">
        <f>DynamX_Data!M489/DynamX_Data!G489/$E$6</f>
        <v>0.37276500000000001</v>
      </c>
      <c r="N56" s="7">
        <f>DynamX_Data!M490/DynamX_Data!G490/$E$6</f>
        <v>0.36063464285714286</v>
      </c>
      <c r="O56" s="7">
        <f>DynamX_Data!M491/DynamX_Data!G491/$E$6</f>
        <v>0.35604464285714288</v>
      </c>
      <c r="P56" s="1">
        <v>222</v>
      </c>
      <c r="Q56" s="1">
        <v>230</v>
      </c>
      <c r="R56" s="8">
        <f>(DynamX_Data!M483-DynamX_Data!M488)/(DynamX_Data!G483)/$E$6</f>
        <v>1.2575535714285737E-2</v>
      </c>
      <c r="S56" s="8">
        <f>(DynamX_Data!M484-DynamX_Data!M489)/(DynamX_Data!G484)/$E$6</f>
        <v>-9.671607142857086E-3</v>
      </c>
      <c r="T56" s="8">
        <f>(DynamX_Data!M485-DynamX_Data!M490)/(DynamX_Data!G485)/$E$6</f>
        <v>-9.5607142857142714E-3</v>
      </c>
      <c r="U56" s="9">
        <f>(DynamX_Data!M486-DynamX_Data!M491)/(DynamX_Data!G486)/$E$6</f>
        <v>4.025000000000358E-4</v>
      </c>
      <c r="V56" s="1">
        <v>222</v>
      </c>
      <c r="W56" s="1">
        <v>230</v>
      </c>
      <c r="X56" s="7">
        <f>DynamX_Data!N483/DynamX_Data!G483/$E$6</f>
        <v>2.1548214285714287E-3</v>
      </c>
      <c r="Y56" s="7">
        <f>DynamX_Data!N484/DynamX_Data!G484/$E$6</f>
        <v>4.7444642857142859E-3</v>
      </c>
      <c r="Z56" s="7">
        <f>DynamX_Data!N485/DynamX_Data!G485/$E$6</f>
        <v>6.572142857142858E-3</v>
      </c>
      <c r="AA56" s="7">
        <f>DynamX_Data!N486/DynamX_Data!G486/$E$6</f>
        <v>3.2260714285714284E-3</v>
      </c>
      <c r="AB56" s="7">
        <f>DynamX_Data!N488/DynamX_Data!G488/$E$6</f>
        <v>5.1360714285714291E-3</v>
      </c>
      <c r="AC56" s="7">
        <f>DynamX_Data!N489/DynamX_Data!G489/$E$6</f>
        <v>6.1583928571428571E-3</v>
      </c>
      <c r="AD56" s="7">
        <f>DynamX_Data!N490/DynamX_Data!G490/$E$6</f>
        <v>1.2245178571428572E-2</v>
      </c>
      <c r="AE56" s="7">
        <f>DynamX_Data!N491/DynamX_Data!G491/$E$6</f>
        <v>2.1575000000000001E-3</v>
      </c>
      <c r="AF56">
        <f t="shared" si="1"/>
        <v>0.1006042857142859</v>
      </c>
      <c r="AG56">
        <f t="shared" si="2"/>
        <v>-7.7372857142856688E-2</v>
      </c>
      <c r="AH56">
        <f t="shared" si="3"/>
        <v>-7.6485714285714171E-2</v>
      </c>
      <c r="AI56">
        <f t="shared" si="4"/>
        <v>3.2200000000002864E-3</v>
      </c>
      <c r="AK56">
        <f t="shared" si="5"/>
        <v>3.9106489305756367</v>
      </c>
      <c r="AL56">
        <f t="shared" si="6"/>
        <v>-2.1548266518242576</v>
      </c>
      <c r="AM56">
        <f t="shared" si="7"/>
        <v>-1.1915649212334505</v>
      </c>
      <c r="AN56">
        <f t="shared" si="8"/>
        <v>0.17963056829740212</v>
      </c>
      <c r="AP56">
        <f t="shared" si="12"/>
        <v>1</v>
      </c>
      <c r="AQ56">
        <f t="shared" si="9"/>
        <v>0</v>
      </c>
      <c r="AR56">
        <f t="shared" si="10"/>
        <v>0</v>
      </c>
      <c r="AS56">
        <f t="shared" si="11"/>
        <v>0</v>
      </c>
    </row>
    <row r="57" spans="1:45" x14ac:dyDescent="0.2">
      <c r="A57" s="1">
        <v>222</v>
      </c>
      <c r="B57" s="1">
        <v>231</v>
      </c>
      <c r="D57">
        <v>1398.8587</v>
      </c>
      <c r="E57" s="1">
        <v>9</v>
      </c>
      <c r="F57" t="s">
        <v>81</v>
      </c>
      <c r="G57" s="7">
        <f>DynamX_Data!M493/DynamX_Data!G493/$E$6</f>
        <v>0.3512966666666667</v>
      </c>
      <c r="H57" s="7">
        <f>DynamX_Data!M494/DynamX_Data!G494/$E$6</f>
        <v>0.56337936507936515</v>
      </c>
      <c r="I57" s="7">
        <f>DynamX_Data!M495/DynamX_Data!G495/$E$6</f>
        <v>0.55897857142857144</v>
      </c>
      <c r="J57" s="7">
        <f>DynamX_Data!M496/DynamX_Data!G496/$E$6</f>
        <v>0.55192333333333332</v>
      </c>
      <c r="L57" s="7">
        <f>DynamX_Data!M498/DynamX_Data!G498/$E$6</f>
        <v>0.33215619047619049</v>
      </c>
      <c r="M57" s="7">
        <f>DynamX_Data!M499/DynamX_Data!G499/$E$6</f>
        <v>0.57069253968253963</v>
      </c>
      <c r="N57" s="7">
        <f>DynamX_Data!M500/DynamX_Data!G500/$E$6</f>
        <v>0.56640079365079365</v>
      </c>
      <c r="O57" s="7">
        <f>DynamX_Data!M501/DynamX_Data!G501/$E$6</f>
        <v>0.56425015873015871</v>
      </c>
      <c r="P57" s="1">
        <v>222</v>
      </c>
      <c r="Q57" s="1">
        <v>231</v>
      </c>
      <c r="R57" s="8">
        <f>(DynamX_Data!M493-DynamX_Data!M498)/(DynamX_Data!G493)/$E$6</f>
        <v>1.9140476190476218E-2</v>
      </c>
      <c r="S57" s="8">
        <f>(DynamX_Data!M494-DynamX_Data!M499)/(DynamX_Data!G494)/$E$6</f>
        <v>-7.3131746031745741E-3</v>
      </c>
      <c r="T57" s="8">
        <f>(DynamX_Data!M495-DynamX_Data!M500)/(DynamX_Data!G495)/$E$6</f>
        <v>-7.4222222222222797E-3</v>
      </c>
      <c r="U57" s="9">
        <f>(DynamX_Data!M496-DynamX_Data!M501)/(DynamX_Data!G496)/$E$6</f>
        <v>-1.2326825396825421E-2</v>
      </c>
      <c r="V57" s="1">
        <v>222</v>
      </c>
      <c r="W57" s="1">
        <v>231</v>
      </c>
      <c r="X57" s="7">
        <f>DynamX_Data!N493/DynamX_Data!G493/$E$6</f>
        <v>2.0426984126984131E-3</v>
      </c>
      <c r="Y57" s="7">
        <f>DynamX_Data!N494/DynamX_Data!G494/$E$6</f>
        <v>3.0869841269841273E-3</v>
      </c>
      <c r="Z57" s="7">
        <f>DynamX_Data!N495/DynamX_Data!G495/$E$6</f>
        <v>3.8828571428571432E-3</v>
      </c>
      <c r="AA57" s="7">
        <f>DynamX_Data!N496/DynamX_Data!G496/$E$6</f>
        <v>6.0150793650793647E-3</v>
      </c>
      <c r="AB57" s="7">
        <f>DynamX_Data!N498/DynamX_Data!G498/$E$6</f>
        <v>3.6249206349206354E-3</v>
      </c>
      <c r="AC57" s="7">
        <f>DynamX_Data!N499/DynamX_Data!G499/$E$6</f>
        <v>5.1276190476190475E-3</v>
      </c>
      <c r="AD57" s="7">
        <f>DynamX_Data!N500/DynamX_Data!G500/$E$6</f>
        <v>6.5887301587301593E-3</v>
      </c>
      <c r="AE57" s="7">
        <f>DynamX_Data!N501/DynamX_Data!G501/$E$6</f>
        <v>4.2428571428571428E-3</v>
      </c>
      <c r="AF57">
        <f t="shared" si="1"/>
        <v>0.17226428571428595</v>
      </c>
      <c r="AG57">
        <f t="shared" si="2"/>
        <v>-6.5818571428571171E-2</v>
      </c>
      <c r="AH57">
        <f t="shared" si="3"/>
        <v>-6.6800000000000512E-2</v>
      </c>
      <c r="AI57">
        <f t="shared" si="4"/>
        <v>-0.11094142857142879</v>
      </c>
      <c r="AK57">
        <f t="shared" si="5"/>
        <v>7.9676708562919281</v>
      </c>
      <c r="AL57">
        <f t="shared" si="6"/>
        <v>-2.1163718172743056</v>
      </c>
      <c r="AM57">
        <f t="shared" si="7"/>
        <v>-1.6809755641463162</v>
      </c>
      <c r="AN57">
        <f t="shared" si="8"/>
        <v>-2.900549503975614</v>
      </c>
      <c r="AP57">
        <f t="shared" si="12"/>
        <v>2</v>
      </c>
      <c r="AQ57">
        <f t="shared" si="9"/>
        <v>0</v>
      </c>
      <c r="AR57">
        <f t="shared" si="10"/>
        <v>0</v>
      </c>
      <c r="AS57">
        <f t="shared" si="11"/>
        <v>1</v>
      </c>
    </row>
    <row r="58" spans="1:45" x14ac:dyDescent="0.2">
      <c r="A58" s="1">
        <v>230</v>
      </c>
      <c r="B58" s="1">
        <v>248</v>
      </c>
      <c r="D58">
        <v>2131.9965000000002</v>
      </c>
      <c r="E58" s="1">
        <v>16</v>
      </c>
      <c r="F58" t="s">
        <v>82</v>
      </c>
      <c r="G58" s="7">
        <f>DynamX_Data!M503/DynamX_Data!G503/$E$6</f>
        <v>0.34479017857142857</v>
      </c>
      <c r="H58" s="7">
        <f>DynamX_Data!M504/DynamX_Data!G504/$E$6</f>
        <v>0.3458259821428572</v>
      </c>
      <c r="I58" s="7">
        <f>DynamX_Data!M505/DynamX_Data!G505/$E$6</f>
        <v>0.34293107142857149</v>
      </c>
      <c r="J58" s="7">
        <f>DynamX_Data!M506/DynamX_Data!G506/$E$6</f>
        <v>0.34899374999999999</v>
      </c>
      <c r="L58" s="7">
        <f>DynamX_Data!M508/DynamX_Data!G508/$E$6</f>
        <v>0.36348098214285712</v>
      </c>
      <c r="M58" s="7">
        <f>DynamX_Data!M509/DynamX_Data!G509/$E$6</f>
        <v>0.35326276785714289</v>
      </c>
      <c r="N58" s="7">
        <f>DynamX_Data!M510/DynamX_Data!G510/$E$6</f>
        <v>0.35735875</v>
      </c>
      <c r="O58" s="7">
        <f>DynamX_Data!M511/DynamX_Data!G511/$E$6</f>
        <v>0.35933946428571428</v>
      </c>
      <c r="P58" s="1">
        <v>230</v>
      </c>
      <c r="Q58" s="1">
        <v>248</v>
      </c>
      <c r="R58" s="8">
        <f>(DynamX_Data!M503-DynamX_Data!M508)/(DynamX_Data!G503)/$E$6</f>
        <v>-1.8690803571428542E-2</v>
      </c>
      <c r="S58" s="8">
        <f>(DynamX_Data!M504-DynamX_Data!M509)/(DynamX_Data!G504)/$E$6</f>
        <v>-7.4367857142856883E-3</v>
      </c>
      <c r="T58" s="8">
        <f>(DynamX_Data!M505-DynamX_Data!M510)/(DynamX_Data!G505)/$E$6</f>
        <v>-1.4427678571428524E-2</v>
      </c>
      <c r="U58" s="9">
        <f>(DynamX_Data!M506-DynamX_Data!M511)/(DynamX_Data!G506)/$E$6</f>
        <v>-1.0345714285714284E-2</v>
      </c>
      <c r="V58" s="1">
        <v>230</v>
      </c>
      <c r="W58" s="1">
        <v>248</v>
      </c>
      <c r="X58" s="7">
        <f>DynamX_Data!N503/DynamX_Data!G503/$E$6</f>
        <v>4.3983035714285712E-3</v>
      </c>
      <c r="Y58" s="7">
        <f>DynamX_Data!N504/DynamX_Data!G504/$E$6</f>
        <v>3.4802678571428576E-3</v>
      </c>
      <c r="Z58" s="7">
        <f>DynamX_Data!N505/DynamX_Data!G505/$E$6</f>
        <v>3.3900892857142862E-3</v>
      </c>
      <c r="AA58" s="7">
        <f>DynamX_Data!N506/DynamX_Data!G506/$E$6</f>
        <v>3.6945535714285717E-3</v>
      </c>
      <c r="AB58" s="7">
        <f>DynamX_Data!N508/DynamX_Data!G508/$E$6</f>
        <v>8.0515178571428578E-3</v>
      </c>
      <c r="AC58" s="7">
        <f>DynamX_Data!N509/DynamX_Data!G509/$E$6</f>
        <v>4.1495535714285723E-3</v>
      </c>
      <c r="AD58" s="7">
        <f>DynamX_Data!N510/DynamX_Data!G510/$E$6</f>
        <v>4.1738392857142859E-3</v>
      </c>
      <c r="AE58" s="7">
        <f>DynamX_Data!N511/DynamX_Data!G511/$E$6</f>
        <v>3.3817857142857143E-3</v>
      </c>
      <c r="AF58">
        <f t="shared" si="1"/>
        <v>-0.29905285714285668</v>
      </c>
      <c r="AG58">
        <f t="shared" si="2"/>
        <v>-0.11898857142857101</v>
      </c>
      <c r="AH58">
        <f t="shared" si="3"/>
        <v>-0.23084285714285638</v>
      </c>
      <c r="AI58">
        <f t="shared" si="4"/>
        <v>-0.16553142857142855</v>
      </c>
      <c r="AK58">
        <f t="shared" si="5"/>
        <v>-3.5286187788527026</v>
      </c>
      <c r="AL58">
        <f t="shared" si="6"/>
        <v>-2.3783842591283575</v>
      </c>
      <c r="AM58">
        <f t="shared" si="7"/>
        <v>-4.647353442067292</v>
      </c>
      <c r="AN58">
        <f t="shared" si="8"/>
        <v>-3.5776978625217057</v>
      </c>
      <c r="AP58">
        <f t="shared" si="12"/>
        <v>3</v>
      </c>
      <c r="AQ58">
        <f t="shared" si="9"/>
        <v>0</v>
      </c>
      <c r="AR58">
        <f t="shared" si="10"/>
        <v>1</v>
      </c>
      <c r="AS58">
        <f t="shared" si="11"/>
        <v>1</v>
      </c>
    </row>
    <row r="59" spans="1:45" x14ac:dyDescent="0.2">
      <c r="A59" s="1">
        <v>231</v>
      </c>
      <c r="B59" s="1">
        <v>247</v>
      </c>
      <c r="D59">
        <v>1905.8282999999999</v>
      </c>
      <c r="E59" s="1">
        <v>14</v>
      </c>
      <c r="F59" t="s">
        <v>83</v>
      </c>
      <c r="G59" s="7">
        <f>DynamX_Data!M513/DynamX_Data!G513/$E$6</f>
        <v>0.3909666326530612</v>
      </c>
      <c r="H59" s="7">
        <f>DynamX_Data!M514/DynamX_Data!G514/$E$6</f>
        <v>0.38906234693877551</v>
      </c>
      <c r="I59" s="7">
        <f>DynamX_Data!M515/DynamX_Data!G515/$E$6</f>
        <v>0.38883040816326536</v>
      </c>
      <c r="J59" s="7">
        <f>DynamX_Data!M516/DynamX_Data!G516/$E$6</f>
        <v>0.39271581632653069</v>
      </c>
      <c r="L59" s="7">
        <f>DynamX_Data!M518/DynamX_Data!G518/$E$6</f>
        <v>0.41020500000000004</v>
      </c>
      <c r="M59" s="7">
        <f>DynamX_Data!M519/DynamX_Data!G519/$E$6</f>
        <v>0.40281724489795923</v>
      </c>
      <c r="N59" s="7">
        <f>DynamX_Data!M520/DynamX_Data!G520/$E$6</f>
        <v>0.40143826530612248</v>
      </c>
      <c r="O59" s="7">
        <f>DynamX_Data!M521/DynamX_Data!G521/$E$6</f>
        <v>0.40200153061224486</v>
      </c>
      <c r="P59" s="1">
        <v>231</v>
      </c>
      <c r="Q59" s="1">
        <v>247</v>
      </c>
      <c r="R59" s="8">
        <f>(DynamX_Data!M513-DynamX_Data!M518)/(DynamX_Data!G513)/$E$6</f>
        <v>-1.9238367346938779E-2</v>
      </c>
      <c r="S59" s="8">
        <f>(DynamX_Data!M514-DynamX_Data!M519)/(DynamX_Data!G514)/$E$6</f>
        <v>-1.375489795918367E-2</v>
      </c>
      <c r="T59" s="8">
        <f>(DynamX_Data!M515-DynamX_Data!M520)/(DynamX_Data!G515)/$E$6</f>
        <v>-1.2607857142857136E-2</v>
      </c>
      <c r="U59" s="9">
        <f>(DynamX_Data!M516-DynamX_Data!M521)/(DynamX_Data!G516)/$E$6</f>
        <v>-9.2857142857142617E-3</v>
      </c>
      <c r="V59" s="1">
        <v>231</v>
      </c>
      <c r="W59" s="1">
        <v>247</v>
      </c>
      <c r="X59" s="7">
        <f>DynamX_Data!N513/DynamX_Data!G513/$E$6</f>
        <v>1.364795918367347E-3</v>
      </c>
      <c r="Y59" s="7">
        <f>DynamX_Data!N514/DynamX_Data!G514/$E$6</f>
        <v>1.1494897959183675E-3</v>
      </c>
      <c r="Z59" s="7">
        <f>DynamX_Data!N515/DynamX_Data!G515/$E$6</f>
        <v>2.4521428571428572E-3</v>
      </c>
      <c r="AA59" s="7">
        <f>DynamX_Data!N516/DynamX_Data!G516/$E$6</f>
        <v>2.2920408163265306E-3</v>
      </c>
      <c r="AB59" s="7">
        <f>DynamX_Data!N518/DynamX_Data!G518/$E$6</f>
        <v>2.2443877551020408E-3</v>
      </c>
      <c r="AC59" s="7">
        <f>DynamX_Data!N519/DynamX_Data!G519/$E$6</f>
        <v>1.8036734693877554E-3</v>
      </c>
      <c r="AD59" s="7">
        <f>DynamX_Data!N520/DynamX_Data!G520/$E$6</f>
        <v>3.9310204081632657E-3</v>
      </c>
      <c r="AE59" s="7">
        <f>DynamX_Data!N521/DynamX_Data!G521/$E$6</f>
        <v>3.113265306122449E-3</v>
      </c>
      <c r="AF59">
        <f t="shared" si="1"/>
        <v>-0.26933714285714289</v>
      </c>
      <c r="AG59">
        <f t="shared" si="2"/>
        <v>-0.19256857142857139</v>
      </c>
      <c r="AH59">
        <f t="shared" si="3"/>
        <v>-0.17650999999999989</v>
      </c>
      <c r="AI59">
        <f t="shared" si="4"/>
        <v>-0.12999999999999967</v>
      </c>
      <c r="AK59">
        <f t="shared" si="5"/>
        <v>-12.685454975602608</v>
      </c>
      <c r="AL59">
        <f t="shared" si="6"/>
        <v>-11.138920633011672</v>
      </c>
      <c r="AM59">
        <f t="shared" si="7"/>
        <v>-4.7133218025524242</v>
      </c>
      <c r="AN59">
        <f t="shared" si="8"/>
        <v>-4.1602105897336408</v>
      </c>
      <c r="AP59">
        <f t="shared" si="12"/>
        <v>3</v>
      </c>
      <c r="AQ59">
        <f t="shared" si="9"/>
        <v>1</v>
      </c>
      <c r="AR59">
        <f t="shared" si="10"/>
        <v>1</v>
      </c>
      <c r="AS59">
        <f t="shared" si="11"/>
        <v>1</v>
      </c>
    </row>
    <row r="60" spans="1:45" x14ac:dyDescent="0.2">
      <c r="A60" s="1">
        <v>248</v>
      </c>
      <c r="B60" s="1">
        <v>261</v>
      </c>
      <c r="D60">
        <v>1703.8936000000001</v>
      </c>
      <c r="E60" s="1">
        <v>13</v>
      </c>
      <c r="F60" t="s">
        <v>84</v>
      </c>
      <c r="G60" s="7">
        <f>DynamX_Data!M523/DynamX_Data!G523/$E$6</f>
        <v>0.324918021978022</v>
      </c>
      <c r="H60" s="7">
        <f>DynamX_Data!M524/DynamX_Data!G524/$E$6</f>
        <v>0.32664395604395602</v>
      </c>
      <c r="I60" s="7">
        <f>DynamX_Data!M525/DynamX_Data!G525/$E$6</f>
        <v>0.32221835164835166</v>
      </c>
      <c r="J60" s="7">
        <f>DynamX_Data!M526/DynamX_Data!G526/$E$6</f>
        <v>0.32500076923076926</v>
      </c>
      <c r="L60" s="7">
        <f>DynamX_Data!M528/DynamX_Data!G528/$E$6</f>
        <v>0.32610076923076925</v>
      </c>
      <c r="M60" s="7">
        <f>DynamX_Data!M529/DynamX_Data!G529/$E$6</f>
        <v>0.32485208791208797</v>
      </c>
      <c r="N60" s="7">
        <f>DynamX_Data!M530/DynamX_Data!G530/$E$6</f>
        <v>0.32521538461538463</v>
      </c>
      <c r="O60" s="7">
        <f>DynamX_Data!M531/DynamX_Data!G531/$E$6</f>
        <v>0.324467032967033</v>
      </c>
      <c r="P60" s="1">
        <v>248</v>
      </c>
      <c r="Q60" s="1">
        <v>261</v>
      </c>
      <c r="R60" s="8">
        <f>(DynamX_Data!M523-DynamX_Data!M528)/(DynamX_Data!G523)/$E$6</f>
        <v>-1.182747252747237E-3</v>
      </c>
      <c r="S60" s="8">
        <f>(DynamX_Data!M524-DynamX_Data!M529)/(DynamX_Data!G524)/$E$6</f>
        <v>1.7918681318681003E-3</v>
      </c>
      <c r="T60" s="8">
        <f>(DynamX_Data!M525-DynamX_Data!M530)/(DynamX_Data!G525)/$E$6</f>
        <v>-2.9970329670329786E-3</v>
      </c>
      <c r="U60" s="9">
        <f>(DynamX_Data!M526-DynamX_Data!M531)/(DynamX_Data!G526)/$E$6</f>
        <v>5.3373626373625163E-4</v>
      </c>
      <c r="V60" s="1">
        <v>248</v>
      </c>
      <c r="W60" s="1">
        <v>261</v>
      </c>
      <c r="X60" s="7">
        <f>DynamX_Data!N523/DynamX_Data!G523/$E$6</f>
        <v>1.8891208791208794E-3</v>
      </c>
      <c r="Y60" s="7">
        <f>DynamX_Data!N524/DynamX_Data!G524/$E$6</f>
        <v>3.1728571428571431E-3</v>
      </c>
      <c r="Z60" s="7">
        <f>DynamX_Data!N525/DynamX_Data!G525/$E$6</f>
        <v>5.6130769230769238E-3</v>
      </c>
      <c r="AA60" s="7">
        <f>DynamX_Data!N526/DynamX_Data!G526/$E$6</f>
        <v>2.8500000000000001E-3</v>
      </c>
      <c r="AB60" s="7">
        <f>DynamX_Data!N528/DynamX_Data!G528/$E$6</f>
        <v>2.2332967032967035E-3</v>
      </c>
      <c r="AC60" s="7">
        <f>DynamX_Data!N529/DynamX_Data!G529/$E$6</f>
        <v>4.4031868131868138E-3</v>
      </c>
      <c r="AD60" s="7">
        <f>DynamX_Data!N530/DynamX_Data!G530/$E$6</f>
        <v>5.1924175824175833E-3</v>
      </c>
      <c r="AE60" s="7">
        <f>DynamX_Data!N531/DynamX_Data!G531/$E$6</f>
        <v>2.5332967032967034E-3</v>
      </c>
      <c r="AF60">
        <f t="shared" si="1"/>
        <v>-1.5375714285714081E-2</v>
      </c>
      <c r="AG60">
        <f t="shared" si="2"/>
        <v>2.3294285714285302E-2</v>
      </c>
      <c r="AH60">
        <f t="shared" si="3"/>
        <v>-3.8961428571428723E-2</v>
      </c>
      <c r="AI60">
        <f t="shared" si="4"/>
        <v>6.9385714285712715E-3</v>
      </c>
      <c r="AK60">
        <f t="shared" si="5"/>
        <v>-0.70033727554994352</v>
      </c>
      <c r="AL60">
        <f t="shared" si="6"/>
        <v>0.57185588533807885</v>
      </c>
      <c r="AM60">
        <f t="shared" si="7"/>
        <v>-0.67888099195905771</v>
      </c>
      <c r="AN60">
        <f t="shared" si="8"/>
        <v>0.24243971147635784</v>
      </c>
      <c r="AP60">
        <f t="shared" si="12"/>
        <v>0</v>
      </c>
      <c r="AQ60">
        <f t="shared" si="9"/>
        <v>0</v>
      </c>
      <c r="AR60">
        <f t="shared" si="10"/>
        <v>0</v>
      </c>
      <c r="AS60">
        <f t="shared" si="11"/>
        <v>0</v>
      </c>
    </row>
    <row r="61" spans="1:45" x14ac:dyDescent="0.2">
      <c r="A61" s="1">
        <v>249</v>
      </c>
      <c r="B61" s="1">
        <v>261</v>
      </c>
      <c r="D61">
        <v>1590.8095000000001</v>
      </c>
      <c r="E61" s="1">
        <v>12</v>
      </c>
      <c r="F61" t="s">
        <v>50</v>
      </c>
      <c r="G61" s="7">
        <f>DynamX_Data!M533/DynamX_Data!G533/$E$6</f>
        <v>0.31997511904761905</v>
      </c>
      <c r="H61" s="7">
        <f>DynamX_Data!M534/DynamX_Data!G534/$E$6</f>
        <v>0.32404309523809527</v>
      </c>
      <c r="I61" s="7">
        <f>DynamX_Data!M535/DynamX_Data!G535/$E$6</f>
        <v>0.31701130952380951</v>
      </c>
      <c r="J61" s="7">
        <f>DynamX_Data!M536/DynamX_Data!G536/$E$6</f>
        <v>0.31864285714285717</v>
      </c>
      <c r="L61" s="7">
        <f>DynamX_Data!M538/DynamX_Data!G538/$E$6</f>
        <v>0.32600714285714288</v>
      </c>
      <c r="M61" s="7">
        <f>DynamX_Data!M539/DynamX_Data!G539/$E$6</f>
        <v>0.3258152380952381</v>
      </c>
      <c r="N61" s="7">
        <f>DynamX_Data!M540/DynamX_Data!G540/$E$6</f>
        <v>0.32193404761904765</v>
      </c>
      <c r="O61" s="7">
        <f>DynamX_Data!M541/DynamX_Data!G541/$E$6</f>
        <v>0.32315749999999999</v>
      </c>
      <c r="P61" s="1">
        <v>249</v>
      </c>
      <c r="Q61" s="1">
        <v>261</v>
      </c>
      <c r="R61" s="8">
        <f>(DynamX_Data!M533-DynamX_Data!M538)/(DynamX_Data!G533)/$E$6</f>
        <v>-6.0320238095238187E-3</v>
      </c>
      <c r="S61" s="8">
        <f>(DynamX_Data!M534-DynamX_Data!M539)/(DynamX_Data!G534)/$E$6</f>
        <v>-1.7721428571428784E-3</v>
      </c>
      <c r="T61" s="8">
        <f>(DynamX_Data!M535-DynamX_Data!M540)/(DynamX_Data!G535)/$E$6</f>
        <v>-4.922738095238112E-3</v>
      </c>
      <c r="U61" s="9">
        <f>(DynamX_Data!M536-DynamX_Data!M541)/(DynamX_Data!G536)/$E$6</f>
        <v>-4.5146428571428221E-3</v>
      </c>
      <c r="V61" s="1">
        <v>249</v>
      </c>
      <c r="W61" s="1">
        <v>261</v>
      </c>
      <c r="X61" s="7">
        <f>DynamX_Data!N533/DynamX_Data!G533/$E$6</f>
        <v>3.9313095238095236E-3</v>
      </c>
      <c r="Y61" s="7">
        <f>DynamX_Data!N534/DynamX_Data!G534/$E$6</f>
        <v>3.923571428571429E-3</v>
      </c>
      <c r="Z61" s="7">
        <f>DynamX_Data!N535/DynamX_Data!G535/$E$6</f>
        <v>4.6669047619047619E-3</v>
      </c>
      <c r="AA61" s="7">
        <f>DynamX_Data!N536/DynamX_Data!G536/$E$6</f>
        <v>4.0645238095238095E-3</v>
      </c>
      <c r="AB61" s="7">
        <f>DynamX_Data!N538/DynamX_Data!G538/$E$6</f>
        <v>5.6575000000000011E-3</v>
      </c>
      <c r="AC61" s="7">
        <f>DynamX_Data!N539/DynamX_Data!G539/$E$6</f>
        <v>4.7753571428571437E-3</v>
      </c>
      <c r="AD61" s="7">
        <f>DynamX_Data!N540/DynamX_Data!G540/$E$6</f>
        <v>9.2858333333333334E-3</v>
      </c>
      <c r="AE61" s="7">
        <f>DynamX_Data!N541/DynamX_Data!G541/$E$6</f>
        <v>5.6113095238095254E-3</v>
      </c>
      <c r="AF61">
        <f t="shared" si="1"/>
        <v>-7.2384285714285818E-2</v>
      </c>
      <c r="AG61">
        <f t="shared" si="2"/>
        <v>-2.126571428571454E-2</v>
      </c>
      <c r="AH61">
        <f t="shared" si="3"/>
        <v>-5.9072857142857343E-2</v>
      </c>
      <c r="AI61">
        <f t="shared" si="4"/>
        <v>-5.4175714285713869E-2</v>
      </c>
      <c r="AK61">
        <f t="shared" si="5"/>
        <v>-1.5165207802099858</v>
      </c>
      <c r="AL61">
        <f t="shared" si="6"/>
        <v>-0.49663405166844288</v>
      </c>
      <c r="AM61">
        <f t="shared" si="7"/>
        <v>-0.82043089819708614</v>
      </c>
      <c r="AN61">
        <f t="shared" si="8"/>
        <v>-1.1285766811236631</v>
      </c>
      <c r="AP61">
        <f t="shared" si="12"/>
        <v>0</v>
      </c>
      <c r="AQ61">
        <f t="shared" si="9"/>
        <v>0</v>
      </c>
      <c r="AR61">
        <f t="shared" si="10"/>
        <v>0</v>
      </c>
      <c r="AS61">
        <f t="shared" si="11"/>
        <v>0</v>
      </c>
    </row>
    <row r="62" spans="1:45" ht="15" customHeight="1" x14ac:dyDescent="0.2">
      <c r="A62" s="1">
        <v>262</v>
      </c>
      <c r="B62" s="1">
        <v>274</v>
      </c>
      <c r="D62">
        <v>1404.7766999999999</v>
      </c>
      <c r="E62" s="1">
        <v>11</v>
      </c>
      <c r="F62" t="s">
        <v>85</v>
      </c>
      <c r="G62" s="7">
        <f>DynamX_Data!M543/DynamX_Data!G543/$E$6</f>
        <v>0.7048597402597403</v>
      </c>
      <c r="H62" s="7">
        <f>DynamX_Data!M544/DynamX_Data!G544/$E$6</f>
        <v>0.70695883116883129</v>
      </c>
      <c r="I62" s="7">
        <f>DynamX_Data!M545/DynamX_Data!G545/$E$6</f>
        <v>0.70448246753246768</v>
      </c>
      <c r="J62" s="7">
        <f>DynamX_Data!M546/DynamX_Data!G546/$E$6</f>
        <v>0.7104735064935066</v>
      </c>
      <c r="L62" s="7">
        <f>DynamX_Data!M548/DynamX_Data!G548/$E$6</f>
        <v>0.72426844155844161</v>
      </c>
      <c r="M62" s="7">
        <f>DynamX_Data!M549/DynamX_Data!G549/$E$6</f>
        <v>0.72136051948051949</v>
      </c>
      <c r="N62" s="7">
        <f>DynamX_Data!M550/DynamX_Data!G550/$E$6</f>
        <v>0.71770493506493516</v>
      </c>
      <c r="O62" s="7">
        <f>DynamX_Data!M551/DynamX_Data!G551/$E$6</f>
        <v>0.71992974025974033</v>
      </c>
      <c r="P62" s="1">
        <v>262</v>
      </c>
      <c r="Q62" s="1">
        <v>274</v>
      </c>
      <c r="R62" s="8">
        <f>(DynamX_Data!M543-DynamX_Data!M548)/(DynamX_Data!G543)/$E$6</f>
        <v>-1.9408701298701342E-2</v>
      </c>
      <c r="S62" s="8">
        <f>(DynamX_Data!M544-DynamX_Data!M549)/(DynamX_Data!G544)/$E$6</f>
        <v>-1.4401688311688301E-2</v>
      </c>
      <c r="T62" s="8">
        <f>(DynamX_Data!M545-DynamX_Data!M550)/(DynamX_Data!G545)/$E$6</f>
        <v>-1.3222467532467523E-2</v>
      </c>
      <c r="U62" s="9">
        <f>(DynamX_Data!M546-DynamX_Data!M551)/(DynamX_Data!G546)/$E$6</f>
        <v>-9.4562337662337688E-3</v>
      </c>
      <c r="V62" s="1">
        <v>262</v>
      </c>
      <c r="W62" s="1">
        <v>274</v>
      </c>
      <c r="X62" s="7">
        <f>DynamX_Data!N543/DynamX_Data!G543/$E$6</f>
        <v>1.4920779220779221E-3</v>
      </c>
      <c r="Y62" s="7">
        <f>DynamX_Data!N544/DynamX_Data!G544/$E$6</f>
        <v>1.8115584415584415E-3</v>
      </c>
      <c r="Z62" s="7">
        <f>DynamX_Data!N545/DynamX_Data!G545/$E$6</f>
        <v>2.6424675324675326E-3</v>
      </c>
      <c r="AA62" s="7">
        <f>DynamX_Data!N546/DynamX_Data!G546/$E$6</f>
        <v>2.0520779220779221E-3</v>
      </c>
      <c r="AB62" s="7">
        <f>DynamX_Data!N548/DynamX_Data!G548/$E$6</f>
        <v>2.7409090909090907E-3</v>
      </c>
      <c r="AC62" s="7">
        <f>DynamX_Data!N549/DynamX_Data!G549/$E$6</f>
        <v>1.3172727272727273E-3</v>
      </c>
      <c r="AD62" s="7">
        <f>DynamX_Data!N550/DynamX_Data!G550/$E$6</f>
        <v>4.4527272727272731E-3</v>
      </c>
      <c r="AE62" s="7">
        <f>DynamX_Data!N551/DynamX_Data!G551/$E$6</f>
        <v>2.1884415584415588E-3</v>
      </c>
      <c r="AF62">
        <f t="shared" si="1"/>
        <v>-0.21349571428571476</v>
      </c>
      <c r="AG62">
        <f t="shared" si="2"/>
        <v>-0.15841857142857133</v>
      </c>
      <c r="AH62">
        <f t="shared" si="3"/>
        <v>-0.14544714285714275</v>
      </c>
      <c r="AI62">
        <f t="shared" si="4"/>
        <v>-0.10401857142857146</v>
      </c>
      <c r="AK62">
        <f t="shared" si="5"/>
        <v>-10.772155520784501</v>
      </c>
      <c r="AL62">
        <f t="shared" si="6"/>
        <v>-11.136637583335888</v>
      </c>
      <c r="AM62">
        <f t="shared" si="7"/>
        <v>-4.4231276110775566</v>
      </c>
      <c r="AN62">
        <f t="shared" si="8"/>
        <v>-5.4594680433465754</v>
      </c>
      <c r="AP62">
        <f t="shared" si="12"/>
        <v>2</v>
      </c>
      <c r="AQ62">
        <f t="shared" si="9"/>
        <v>1</v>
      </c>
      <c r="AR62">
        <f t="shared" si="10"/>
        <v>1</v>
      </c>
      <c r="AS62">
        <f t="shared" si="11"/>
        <v>1</v>
      </c>
    </row>
    <row r="63" spans="1:45" x14ac:dyDescent="0.2">
      <c r="A63" s="1">
        <v>262</v>
      </c>
      <c r="B63" s="1">
        <v>275</v>
      </c>
      <c r="D63">
        <v>1475.8137999999999</v>
      </c>
      <c r="E63" s="1">
        <v>12</v>
      </c>
      <c r="F63" t="s">
        <v>86</v>
      </c>
      <c r="G63" s="7">
        <f>DynamX_Data!M553/DynamX_Data!G553/$E$6</f>
        <v>0.71104190476190476</v>
      </c>
      <c r="H63" s="7">
        <f>DynamX_Data!M554/DynamX_Data!G554/$E$6</f>
        <v>0.71080571428571426</v>
      </c>
      <c r="I63" s="7">
        <f>DynamX_Data!M555/DynamX_Data!G555/$E$6</f>
        <v>0.70789630952380966</v>
      </c>
      <c r="J63" s="7">
        <f>DynamX_Data!M556/DynamX_Data!G556/$E$6</f>
        <v>0.71038654761904774</v>
      </c>
      <c r="L63" s="7">
        <f>DynamX_Data!M558/DynamX_Data!G558/$E$6</f>
        <v>0.72876416666666666</v>
      </c>
      <c r="M63" s="7">
        <f>DynamX_Data!M559/DynamX_Data!G559/$E$6</f>
        <v>0.72437928571428589</v>
      </c>
      <c r="N63" s="7">
        <f>DynamX_Data!M560/DynamX_Data!G560/$E$6</f>
        <v>0.72058571428571438</v>
      </c>
      <c r="O63" s="7">
        <f>DynamX_Data!M561/DynamX_Data!G561/$E$6</f>
        <v>0.72030726190476191</v>
      </c>
      <c r="P63" s="1">
        <v>262</v>
      </c>
      <c r="Q63" s="1">
        <v>275</v>
      </c>
      <c r="R63" s="8">
        <f>(DynamX_Data!M553-DynamX_Data!M558)/(DynamX_Data!G553)/$E$6</f>
        <v>-1.7722261904761914E-2</v>
      </c>
      <c r="S63" s="8">
        <f>(DynamX_Data!M554-DynamX_Data!M559)/(DynamX_Data!G554)/$E$6</f>
        <v>-1.3573571428571502E-2</v>
      </c>
      <c r="T63" s="8">
        <f>(DynamX_Data!M555-DynamX_Data!M560)/(DynamX_Data!G555)/$E$6</f>
        <v>-1.2689404761904749E-2</v>
      </c>
      <c r="U63" s="9">
        <f>(DynamX_Data!M556-DynamX_Data!M561)/(DynamX_Data!G556)/$E$6</f>
        <v>-9.9207142857142619E-3</v>
      </c>
      <c r="V63" s="1">
        <v>262</v>
      </c>
      <c r="W63" s="1">
        <v>275</v>
      </c>
      <c r="X63" s="7">
        <f>DynamX_Data!N553/DynamX_Data!G553/$E$6</f>
        <v>8.3952380952380954E-4</v>
      </c>
      <c r="Y63" s="7">
        <f>DynamX_Data!N554/DynamX_Data!G554/$E$6</f>
        <v>5.9952380952380956E-4</v>
      </c>
      <c r="Z63" s="7">
        <f>DynamX_Data!N555/DynamX_Data!G555/$E$6</f>
        <v>1.7433333333333337E-3</v>
      </c>
      <c r="AA63" s="7">
        <f>DynamX_Data!N556/DynamX_Data!G556/$E$6</f>
        <v>2.6833333333333336E-3</v>
      </c>
      <c r="AB63" s="7">
        <f>DynamX_Data!N558/DynamX_Data!G558/$E$6</f>
        <v>3.2486904761904762E-3</v>
      </c>
      <c r="AC63" s="7">
        <f>DynamX_Data!N559/DynamX_Data!G559/$E$6</f>
        <v>7.4571428571428575E-4</v>
      </c>
      <c r="AD63" s="7">
        <f>DynamX_Data!N560/DynamX_Data!G560/$E$6</f>
        <v>3.6615476190476194E-3</v>
      </c>
      <c r="AE63" s="7">
        <f>DynamX_Data!N561/DynamX_Data!G561/$E$6</f>
        <v>5.953333333333333E-3</v>
      </c>
      <c r="AF63">
        <f t="shared" si="1"/>
        <v>-0.21266714285714297</v>
      </c>
      <c r="AG63">
        <f t="shared" si="2"/>
        <v>-0.16288285714285802</v>
      </c>
      <c r="AH63">
        <f t="shared" si="3"/>
        <v>-0.15227285714285699</v>
      </c>
      <c r="AI63">
        <f t="shared" si="4"/>
        <v>-0.11904857142857114</v>
      </c>
      <c r="AK63">
        <f t="shared" si="5"/>
        <v>-9.1481634955467062</v>
      </c>
      <c r="AL63">
        <f t="shared" si="6"/>
        <v>-24.57090628097809</v>
      </c>
      <c r="AM63">
        <f t="shared" si="7"/>
        <v>-5.4196327568048837</v>
      </c>
      <c r="AN63">
        <f t="shared" si="8"/>
        <v>-2.6313733192119049</v>
      </c>
      <c r="AP63">
        <f t="shared" si="12"/>
        <v>1</v>
      </c>
      <c r="AQ63">
        <f t="shared" si="9"/>
        <v>1</v>
      </c>
      <c r="AR63">
        <f t="shared" si="10"/>
        <v>1</v>
      </c>
      <c r="AS63">
        <f t="shared" si="11"/>
        <v>0</v>
      </c>
    </row>
    <row r="64" spans="1:45" x14ac:dyDescent="0.2">
      <c r="A64" s="1">
        <v>263</v>
      </c>
      <c r="B64" s="1">
        <v>269</v>
      </c>
      <c r="D64">
        <v>733.37270000000001</v>
      </c>
      <c r="E64" s="1">
        <v>5</v>
      </c>
      <c r="F64" t="s">
        <v>87</v>
      </c>
      <c r="G64" s="7">
        <f>DynamX_Data!M563/DynamX_Data!G563/$E$6</f>
        <v>0.7485088571428572</v>
      </c>
      <c r="H64" s="7">
        <f>DynamX_Data!M564/DynamX_Data!G564/$E$6</f>
        <v>0.75296942857142868</v>
      </c>
      <c r="I64" s="7">
        <f>DynamX_Data!M565/DynamX_Data!G565/$E$6</f>
        <v>0.74632828571428589</v>
      </c>
      <c r="J64" s="7">
        <f>DynamX_Data!M566/DynamX_Data!G566/$E$6</f>
        <v>0.75216057142857151</v>
      </c>
      <c r="L64" s="7">
        <f>DynamX_Data!M568/DynamX_Data!G568/$E$6</f>
        <v>0.7653214285714286</v>
      </c>
      <c r="M64" s="7">
        <f>DynamX_Data!M569/DynamX_Data!G569/$E$6</f>
        <v>0.75937371428571443</v>
      </c>
      <c r="N64" s="7">
        <f>DynamX_Data!M570/DynamX_Data!G570/$E$6</f>
        <v>0.75206285714285703</v>
      </c>
      <c r="O64" s="7">
        <f>DynamX_Data!M571/DynamX_Data!G571/$E$6</f>
        <v>0.75703142857142858</v>
      </c>
      <c r="P64" s="1">
        <v>263</v>
      </c>
      <c r="Q64" s="1">
        <v>269</v>
      </c>
      <c r="R64" s="8">
        <f>(DynamX_Data!M563-DynamX_Data!M568)/(DynamX_Data!G563)/$E$6</f>
        <v>-1.6812571428571337E-2</v>
      </c>
      <c r="S64" s="8">
        <f>(DynamX_Data!M564-DynamX_Data!M569)/(DynamX_Data!G564)/$E$6</f>
        <v>-6.4042857142857356E-3</v>
      </c>
      <c r="T64" s="8">
        <f>(DynamX_Data!M565-DynamX_Data!M570)/(DynamX_Data!G565)/$E$6</f>
        <v>-5.7345714285713511E-3</v>
      </c>
      <c r="U64" s="9">
        <f>(DynamX_Data!M566-DynamX_Data!M571)/(DynamX_Data!G566)/$E$6</f>
        <v>-4.8708571428571299E-3</v>
      </c>
      <c r="V64" s="1">
        <v>263</v>
      </c>
      <c r="W64" s="1">
        <v>269</v>
      </c>
      <c r="X64" s="7">
        <f>DynamX_Data!N563/DynamX_Data!G563/$E$6</f>
        <v>2.5374285714285716E-3</v>
      </c>
      <c r="Y64" s="7">
        <f>DynamX_Data!N564/DynamX_Data!G564/$E$6</f>
        <v>2.1208571428571431E-3</v>
      </c>
      <c r="Z64" s="7">
        <f>DynamX_Data!N565/DynamX_Data!G565/$E$6</f>
        <v>4.7325714285714289E-3</v>
      </c>
      <c r="AA64" s="7">
        <f>DynamX_Data!N566/DynamX_Data!G566/$E$6</f>
        <v>3.2728571428571433E-3</v>
      </c>
      <c r="AB64" s="7">
        <f>DynamX_Data!N568/DynamX_Data!G568/$E$6</f>
        <v>4.5854285714285719E-3</v>
      </c>
      <c r="AC64" s="7">
        <f>DynamX_Data!N569/DynamX_Data!G569/$E$6</f>
        <v>5.4857142857142865E-4</v>
      </c>
      <c r="AD64" s="7">
        <f>DynamX_Data!N570/DynamX_Data!G570/$E$6</f>
        <v>5.9317142857142858E-3</v>
      </c>
      <c r="AE64" s="7">
        <f>DynamX_Data!N571/DynamX_Data!G571/$E$6</f>
        <v>3.6451428571428576E-3</v>
      </c>
      <c r="AF64">
        <f t="shared" si="1"/>
        <v>-8.406285714285669E-2</v>
      </c>
      <c r="AG64">
        <f t="shared" si="2"/>
        <v>-3.202142857142868E-2</v>
      </c>
      <c r="AH64">
        <f t="shared" si="3"/>
        <v>-2.8672857142856757E-2</v>
      </c>
      <c r="AI64">
        <f t="shared" si="4"/>
        <v>-2.4354285714285648E-2</v>
      </c>
      <c r="AK64">
        <f t="shared" si="5"/>
        <v>-5.5565771471586034</v>
      </c>
      <c r="AL64">
        <f t="shared" si="6"/>
        <v>-5.0635780236098595</v>
      </c>
      <c r="AM64">
        <f t="shared" si="7"/>
        <v>-1.3089301199111902</v>
      </c>
      <c r="AN64">
        <f t="shared" si="8"/>
        <v>-1.7221561237664533</v>
      </c>
      <c r="AP64">
        <f t="shared" si="12"/>
        <v>1</v>
      </c>
      <c r="AQ64">
        <f t="shared" si="9"/>
        <v>1</v>
      </c>
      <c r="AR64">
        <f t="shared" si="10"/>
        <v>0</v>
      </c>
      <c r="AS64">
        <f t="shared" si="11"/>
        <v>0</v>
      </c>
    </row>
    <row r="65" spans="1:45" x14ac:dyDescent="0.2">
      <c r="A65" s="1">
        <v>270</v>
      </c>
      <c r="B65" s="1">
        <v>288</v>
      </c>
      <c r="D65">
        <v>1911.9739</v>
      </c>
      <c r="E65" s="1">
        <v>18</v>
      </c>
      <c r="F65" t="s">
        <v>88</v>
      </c>
      <c r="G65" s="7">
        <f>DynamX_Data!M573/DynamX_Data!G573/$E$6</f>
        <v>0.54088166666666671</v>
      </c>
      <c r="H65" s="7">
        <f>DynamX_Data!M574/DynamX_Data!G574/$E$6</f>
        <v>0.53133007936507937</v>
      </c>
      <c r="I65" s="7">
        <f>DynamX_Data!M575/DynamX_Data!G575/$E$6</f>
        <v>0.54161761904761907</v>
      </c>
      <c r="J65" s="7">
        <f>DynamX_Data!M576/DynamX_Data!G576/$E$6</f>
        <v>0.5348869841269841</v>
      </c>
      <c r="L65" s="7">
        <f>DynamX_Data!M578/DynamX_Data!G578/$E$6</f>
        <v>0.56037896825396827</v>
      </c>
      <c r="M65" s="7">
        <f>DynamX_Data!M579/DynamX_Data!G579/$E$6</f>
        <v>0.55300666666666665</v>
      </c>
      <c r="N65" s="7">
        <f>DynamX_Data!M580/DynamX_Data!G580/$E$6</f>
        <v>0.54398261904761902</v>
      </c>
      <c r="O65" s="7">
        <f>DynamX_Data!M581/DynamX_Data!G581/$E$6</f>
        <v>0.54747087301587305</v>
      </c>
      <c r="P65" s="1">
        <v>270</v>
      </c>
      <c r="Q65" s="1">
        <v>288</v>
      </c>
      <c r="R65" s="8">
        <f>(DynamX_Data!M573-DynamX_Data!M578)/(DynamX_Data!G573)/$E$6</f>
        <v>-1.9497301587301584E-2</v>
      </c>
      <c r="S65" s="8">
        <f>(DynamX_Data!M574-DynamX_Data!M579)/(DynamX_Data!G574)/$E$6</f>
        <v>-2.1676587301587256E-2</v>
      </c>
      <c r="T65" s="8">
        <f>(DynamX_Data!M575-DynamX_Data!M580)/(DynamX_Data!G575)/$E$6</f>
        <v>-2.3649999999999752E-3</v>
      </c>
      <c r="U65" s="9">
        <f>(DynamX_Data!M576-DynamX_Data!M581)/(DynamX_Data!G576)/$E$6</f>
        <v>-1.2583888888888893E-2</v>
      </c>
      <c r="V65" s="1">
        <v>270</v>
      </c>
      <c r="W65" s="1">
        <v>288</v>
      </c>
      <c r="X65" s="7">
        <f>DynamX_Data!N573/DynamX_Data!G573/$E$6</f>
        <v>6.7052380952380966E-3</v>
      </c>
      <c r="Y65" s="7">
        <f>DynamX_Data!N574/DynamX_Data!G574/$E$6</f>
        <v>4.1831746031746036E-3</v>
      </c>
      <c r="Z65" s="7">
        <f>DynamX_Data!N575/DynamX_Data!G575/$E$6</f>
        <v>7.5998412698412704E-3</v>
      </c>
      <c r="AA65" s="7">
        <f>DynamX_Data!N576/DynamX_Data!G576/$E$6</f>
        <v>1.5800238095238096E-2</v>
      </c>
      <c r="AB65" s="7">
        <f>DynamX_Data!N578/DynamX_Data!G578/$E$6</f>
        <v>1.9776984126984132E-3</v>
      </c>
      <c r="AC65" s="7">
        <f>DynamX_Data!N579/DynamX_Data!G579/$E$6</f>
        <v>5.7030952380952397E-3</v>
      </c>
      <c r="AD65" s="7">
        <f>DynamX_Data!N580/DynamX_Data!G580/$E$6</f>
        <v>1.0160793650793653E-2</v>
      </c>
      <c r="AE65" s="7">
        <f>DynamX_Data!N581/DynamX_Data!G581/$E$6</f>
        <v>5.3137301587301592E-3</v>
      </c>
      <c r="AF65">
        <f t="shared" si="1"/>
        <v>-0.35095142857142853</v>
      </c>
      <c r="AG65">
        <f t="shared" si="2"/>
        <v>-0.3901785714285706</v>
      </c>
      <c r="AH65">
        <f t="shared" si="3"/>
        <v>-4.2569999999999553E-2</v>
      </c>
      <c r="AI65">
        <f t="shared" si="4"/>
        <v>-0.22651000000000007</v>
      </c>
      <c r="AK65">
        <f t="shared" si="5"/>
        <v>-4.8306688031066676</v>
      </c>
      <c r="AL65">
        <f t="shared" si="6"/>
        <v>-5.3083709638768486</v>
      </c>
      <c r="AM65">
        <f t="shared" si="7"/>
        <v>-0.32283436514469477</v>
      </c>
      <c r="AN65">
        <f t="shared" si="8"/>
        <v>-1.3075078830671583</v>
      </c>
      <c r="AP65">
        <f t="shared" si="12"/>
        <v>3</v>
      </c>
      <c r="AQ65">
        <f t="shared" si="9"/>
        <v>3</v>
      </c>
      <c r="AR65">
        <f t="shared" si="10"/>
        <v>0</v>
      </c>
      <c r="AS65">
        <f t="shared" si="11"/>
        <v>0</v>
      </c>
    </row>
    <row r="66" spans="1:45" x14ac:dyDescent="0.2">
      <c r="A66" s="1">
        <v>275</v>
      </c>
      <c r="B66" s="1">
        <v>289</v>
      </c>
      <c r="D66">
        <v>1534.6737000000001</v>
      </c>
      <c r="E66" s="1">
        <v>14</v>
      </c>
      <c r="F66" t="s">
        <v>89</v>
      </c>
      <c r="G66" s="7">
        <f>DynamX_Data!M583/DynamX_Data!G583/$E$6</f>
        <v>0.37608489795918371</v>
      </c>
      <c r="H66" s="7">
        <f>DynamX_Data!M584/DynamX_Data!G584/$E$6</f>
        <v>0.37275193877551027</v>
      </c>
      <c r="I66" s="7">
        <f>DynamX_Data!M585/DynamX_Data!G585/$E$6</f>
        <v>0.37502214285714291</v>
      </c>
      <c r="J66" s="7">
        <f>DynamX_Data!M586/DynamX_Data!G586/$E$6</f>
        <v>0.37775642857142855</v>
      </c>
      <c r="L66" s="7">
        <f>DynamX_Data!M588/DynamX_Data!G588/$E$6</f>
        <v>0.3946498979591837</v>
      </c>
      <c r="M66" s="7">
        <f>DynamX_Data!M589/DynamX_Data!G589/$E$6</f>
        <v>0.38491153061224498</v>
      </c>
      <c r="N66" s="7">
        <f>DynamX_Data!M590/DynamX_Data!G590/$E$6</f>
        <v>0.38439877551020407</v>
      </c>
      <c r="O66" s="7">
        <f>DynamX_Data!M591/DynamX_Data!G591/$E$6</f>
        <v>0.38446326530612246</v>
      </c>
      <c r="P66" s="1">
        <v>275</v>
      </c>
      <c r="Q66" s="1">
        <v>289</v>
      </c>
      <c r="R66" s="8">
        <f>(DynamX_Data!M583-DynamX_Data!M588)/(DynamX_Data!G583)/$E$6</f>
        <v>-1.8565000000000005E-2</v>
      </c>
      <c r="S66" s="8">
        <f>(DynamX_Data!M584-DynamX_Data!M589)/(DynamX_Data!G584)/$E$6</f>
        <v>-1.21595918367347E-2</v>
      </c>
      <c r="T66" s="8">
        <f>(DynamX_Data!M585-DynamX_Data!M590)/(DynamX_Data!G585)/$E$6</f>
        <v>-9.376632653061219E-3</v>
      </c>
      <c r="U66" s="9">
        <f>(DynamX_Data!M586-DynamX_Data!M591)/(DynamX_Data!G586)/$E$6</f>
        <v>-6.7068367346938646E-3</v>
      </c>
      <c r="V66" s="1">
        <v>275</v>
      </c>
      <c r="W66" s="1">
        <v>289</v>
      </c>
      <c r="X66" s="7">
        <f>DynamX_Data!N583/DynamX_Data!G583/$E$6</f>
        <v>2.8015306122448984E-3</v>
      </c>
      <c r="Y66" s="7">
        <f>DynamX_Data!N584/DynamX_Data!G584/$E$6</f>
        <v>1.5320408163265306E-3</v>
      </c>
      <c r="Z66" s="7">
        <f>DynamX_Data!N585/DynamX_Data!G585/$E$6</f>
        <v>3.3895918367346941E-3</v>
      </c>
      <c r="AA66" s="7">
        <f>DynamX_Data!N586/DynamX_Data!G586/$E$6</f>
        <v>2.9403061224489795E-3</v>
      </c>
      <c r="AB66" s="7">
        <f>DynamX_Data!N588/DynamX_Data!G588/$E$6</f>
        <v>2.5500000000000002E-3</v>
      </c>
      <c r="AC66" s="7">
        <f>DynamX_Data!N589/DynamX_Data!G589/$E$6</f>
        <v>3.4521428571428572E-3</v>
      </c>
      <c r="AD66" s="7">
        <f>DynamX_Data!N590/DynamX_Data!G590/$E$6</f>
        <v>4.7935714285714292E-3</v>
      </c>
      <c r="AE66" s="7">
        <f>DynamX_Data!N591/DynamX_Data!G591/$E$6</f>
        <v>3.7638775510204087E-3</v>
      </c>
      <c r="AF66">
        <f t="shared" si="1"/>
        <v>-0.25991000000000009</v>
      </c>
      <c r="AG66">
        <f t="shared" si="2"/>
        <v>-0.17023428571428578</v>
      </c>
      <c r="AH66">
        <f t="shared" si="3"/>
        <v>-0.13127285714285708</v>
      </c>
      <c r="AI66">
        <f t="shared" si="4"/>
        <v>-9.389571428571411E-2</v>
      </c>
      <c r="AK66">
        <f t="shared" si="5"/>
        <v>-8.488156582233497</v>
      </c>
      <c r="AL66">
        <f t="shared" si="6"/>
        <v>-5.5763788430962036</v>
      </c>
      <c r="AM66">
        <f t="shared" si="7"/>
        <v>-2.7663149904198612</v>
      </c>
      <c r="AN66">
        <f t="shared" si="8"/>
        <v>-2.4321761251469143</v>
      </c>
      <c r="AP66">
        <f t="shared" si="12"/>
        <v>2</v>
      </c>
      <c r="AQ66">
        <f t="shared" si="9"/>
        <v>1</v>
      </c>
      <c r="AR66">
        <f t="shared" si="10"/>
        <v>0</v>
      </c>
      <c r="AS66">
        <f t="shared" si="11"/>
        <v>0</v>
      </c>
    </row>
    <row r="67" spans="1:45" x14ac:dyDescent="0.2">
      <c r="A67" s="1">
        <v>276</v>
      </c>
      <c r="B67" s="1">
        <v>289</v>
      </c>
      <c r="D67">
        <v>1463.6366</v>
      </c>
      <c r="E67" s="1">
        <v>13</v>
      </c>
      <c r="F67" t="s">
        <v>90</v>
      </c>
      <c r="G67" s="7">
        <f>DynamX_Data!M593/DynamX_Data!G593/$E$6</f>
        <v>0.36213956043956047</v>
      </c>
      <c r="H67" s="7">
        <f>DynamX_Data!M594/DynamX_Data!G594/$E$6</f>
        <v>0.35616879120879125</v>
      </c>
      <c r="I67" s="7">
        <f>DynamX_Data!M595/DynamX_Data!G595/$E$6</f>
        <v>0.3579963736263736</v>
      </c>
      <c r="J67" s="7">
        <f>DynamX_Data!M596/DynamX_Data!G596/$E$6</f>
        <v>0.36006802197802201</v>
      </c>
      <c r="L67" s="7">
        <f>DynamX_Data!M598/DynamX_Data!G598/$E$6</f>
        <v>0.37846538461538459</v>
      </c>
      <c r="M67" s="7">
        <f>DynamX_Data!M599/DynamX_Data!G599/$E$6</f>
        <v>0.36844076923076924</v>
      </c>
      <c r="N67" s="7">
        <f>DynamX_Data!M600/DynamX_Data!G600/$E$6</f>
        <v>0.36669615384615384</v>
      </c>
      <c r="O67" s="7">
        <f>DynamX_Data!M601/DynamX_Data!G601/$E$6</f>
        <v>0.36573076923076925</v>
      </c>
      <c r="P67" s="1">
        <v>276</v>
      </c>
      <c r="Q67" s="1">
        <v>289</v>
      </c>
      <c r="R67" s="8">
        <f>(DynamX_Data!M593-DynamX_Data!M598)/(DynamX_Data!G593)/$E$6</f>
        <v>-1.6325824175824184E-2</v>
      </c>
      <c r="S67" s="8">
        <f>(DynamX_Data!M594-DynamX_Data!M599)/(DynamX_Data!G594)/$E$6</f>
        <v>-1.2271978021978019E-2</v>
      </c>
      <c r="T67" s="8">
        <f>(DynamX_Data!M595-DynamX_Data!M600)/(DynamX_Data!G595)/$E$6</f>
        <v>-8.6997802197802346E-3</v>
      </c>
      <c r="U67" s="9">
        <f>(DynamX_Data!M596-DynamX_Data!M601)/(DynamX_Data!G596)/$E$6</f>
        <v>-5.6627472527472278E-3</v>
      </c>
      <c r="V67" s="1">
        <v>276</v>
      </c>
      <c r="W67" s="1">
        <v>289</v>
      </c>
      <c r="X67" s="7">
        <f>DynamX_Data!N593/DynamX_Data!G593/$E$6</f>
        <v>2.9076923076923082E-3</v>
      </c>
      <c r="Y67" s="7">
        <f>DynamX_Data!N594/DynamX_Data!G594/$E$6</f>
        <v>2.6340659340659345E-3</v>
      </c>
      <c r="Z67" s="7">
        <f>DynamX_Data!N595/DynamX_Data!G595/$E$6</f>
        <v>3.1825274725274725E-3</v>
      </c>
      <c r="AA67" s="7">
        <f>DynamX_Data!N596/DynamX_Data!G596/$E$6</f>
        <v>2.6771428571428575E-3</v>
      </c>
      <c r="AB67" s="7">
        <f>DynamX_Data!N598/DynamX_Data!G598/$E$6</f>
        <v>3.2291208791208796E-3</v>
      </c>
      <c r="AC67" s="7">
        <f>DynamX_Data!N599/DynamX_Data!G599/$E$6</f>
        <v>2.7220879120879123E-3</v>
      </c>
      <c r="AD67" s="7">
        <f>DynamX_Data!N600/DynamX_Data!G600/$E$6</f>
        <v>5.323956043956044E-3</v>
      </c>
      <c r="AE67" s="7">
        <f>DynamX_Data!N601/DynamX_Data!G601/$E$6</f>
        <v>3.977692307692308E-3</v>
      </c>
      <c r="AF67">
        <f t="shared" si="1"/>
        <v>-0.21223571428571439</v>
      </c>
      <c r="AG67">
        <f t="shared" si="2"/>
        <v>-0.15953571428571425</v>
      </c>
      <c r="AH67">
        <f t="shared" si="3"/>
        <v>-0.11309714285714305</v>
      </c>
      <c r="AI67">
        <f t="shared" si="4"/>
        <v>-7.3615714285713965E-2</v>
      </c>
      <c r="AK67">
        <f t="shared" si="5"/>
        <v>-6.5074814577052873</v>
      </c>
      <c r="AL67">
        <f t="shared" si="6"/>
        <v>-5.6114941452459517</v>
      </c>
      <c r="AM67">
        <f t="shared" si="7"/>
        <v>-2.4293547845334449</v>
      </c>
      <c r="AN67">
        <f t="shared" si="8"/>
        <v>-2.045627425510478</v>
      </c>
      <c r="AP67">
        <f t="shared" si="12"/>
        <v>1</v>
      </c>
      <c r="AQ67">
        <f t="shared" si="9"/>
        <v>1</v>
      </c>
      <c r="AR67">
        <f t="shared" si="10"/>
        <v>0</v>
      </c>
      <c r="AS67">
        <f t="shared" si="11"/>
        <v>0</v>
      </c>
    </row>
    <row r="68" spans="1:45" x14ac:dyDescent="0.2">
      <c r="A68" s="1">
        <v>276</v>
      </c>
      <c r="B68" s="1">
        <v>296</v>
      </c>
      <c r="D68">
        <v>2182.9856</v>
      </c>
      <c r="E68" s="1">
        <v>19</v>
      </c>
      <c r="F68" t="s">
        <v>91</v>
      </c>
      <c r="G68" s="7">
        <f>DynamX_Data!M603/DynamX_Data!G603/$E$6</f>
        <v>0.40114406015037601</v>
      </c>
      <c r="H68" s="7">
        <f>DynamX_Data!M604/DynamX_Data!G604/$E$6</f>
        <v>0.39989338345864667</v>
      </c>
      <c r="I68" s="7">
        <f>DynamX_Data!M605/DynamX_Data!G605/$E$6</f>
        <v>0.4023763909774436</v>
      </c>
      <c r="J68" s="7">
        <f>DynamX_Data!M606/DynamX_Data!G606/$E$6</f>
        <v>0.40529135338345862</v>
      </c>
      <c r="L68" s="7">
        <f>DynamX_Data!M608/DynamX_Data!G608/$E$6</f>
        <v>0.42532293233082707</v>
      </c>
      <c r="M68" s="7">
        <f>DynamX_Data!M609/DynamX_Data!G609/$E$6</f>
        <v>0.42191225563909779</v>
      </c>
      <c r="N68" s="7">
        <f>DynamX_Data!M610/DynamX_Data!G610/$E$6</f>
        <v>0.42026984962406022</v>
      </c>
      <c r="O68" s="7">
        <f>DynamX_Data!M611/DynamX_Data!G611/$E$6</f>
        <v>0.41645511278195485</v>
      </c>
      <c r="P68" s="1">
        <v>276</v>
      </c>
      <c r="Q68" s="1">
        <v>296</v>
      </c>
      <c r="R68" s="8">
        <f>(DynamX_Data!M603-DynamX_Data!M608)/(DynamX_Data!G603)/$E$6</f>
        <v>-2.417887218045112E-2</v>
      </c>
      <c r="S68" s="8">
        <f>(DynamX_Data!M604-DynamX_Data!M609)/(DynamX_Data!G604)/$E$6</f>
        <v>-2.2018872180451111E-2</v>
      </c>
      <c r="T68" s="8">
        <f>(DynamX_Data!M605-DynamX_Data!M610)/(DynamX_Data!G605)/$E$6</f>
        <v>-1.7893458646616529E-2</v>
      </c>
      <c r="U68" s="9">
        <f>(DynamX_Data!M606-DynamX_Data!M611)/(DynamX_Data!G606)/$E$6</f>
        <v>-1.1163759398496233E-2</v>
      </c>
      <c r="V68" s="1">
        <v>276</v>
      </c>
      <c r="W68" s="1">
        <v>296</v>
      </c>
      <c r="X68" s="7">
        <f>DynamX_Data!N603/DynamX_Data!G603/$E$6</f>
        <v>5.9145112781954891E-3</v>
      </c>
      <c r="Y68" s="7">
        <f>DynamX_Data!N604/DynamX_Data!G604/$E$6</f>
        <v>6.6265413533834593E-3</v>
      </c>
      <c r="Z68" s="7">
        <f>DynamX_Data!N605/DynamX_Data!G605/$E$6</f>
        <v>6.0967669172932335E-3</v>
      </c>
      <c r="AA68" s="7">
        <f>DynamX_Data!N606/DynamX_Data!G606/$E$6</f>
        <v>7.5324812030075194E-3</v>
      </c>
      <c r="AB68" s="7">
        <f>DynamX_Data!N608/DynamX_Data!G608/$E$6</f>
        <v>6.1836842105263161E-3</v>
      </c>
      <c r="AC68" s="7">
        <f>DynamX_Data!N609/DynamX_Data!G609/$E$6</f>
        <v>4.7832330827067681E-3</v>
      </c>
      <c r="AD68" s="7">
        <f>DynamX_Data!N610/DynamX_Data!G610/$E$6</f>
        <v>5.2778195488721808E-3</v>
      </c>
      <c r="AE68" s="7">
        <f>DynamX_Data!N611/DynamX_Data!G611/$E$6</f>
        <v>5.4733082706766916E-3</v>
      </c>
      <c r="AF68">
        <f t="shared" si="1"/>
        <v>-0.45939857142857127</v>
      </c>
      <c r="AG68">
        <f t="shared" si="2"/>
        <v>-0.41835857142857108</v>
      </c>
      <c r="AH68">
        <f t="shared" si="3"/>
        <v>-0.33997571428571405</v>
      </c>
      <c r="AI68">
        <f t="shared" si="4"/>
        <v>-0.21211142857142842</v>
      </c>
      <c r="AK68">
        <f t="shared" si="5"/>
        <v>-4.8942212853571556</v>
      </c>
      <c r="AL68">
        <f t="shared" si="6"/>
        <v>-4.6665806534160685</v>
      </c>
      <c r="AM68">
        <f t="shared" si="7"/>
        <v>-3.8433645645375263</v>
      </c>
      <c r="AN68">
        <f t="shared" si="8"/>
        <v>-2.0766969585978261</v>
      </c>
      <c r="AP68">
        <f t="shared" si="12"/>
        <v>3</v>
      </c>
      <c r="AQ68">
        <f t="shared" si="9"/>
        <v>3</v>
      </c>
      <c r="AR68">
        <f t="shared" si="10"/>
        <v>2</v>
      </c>
      <c r="AS68">
        <f t="shared" si="11"/>
        <v>0</v>
      </c>
    </row>
    <row r="69" spans="1:45" x14ac:dyDescent="0.2">
      <c r="A69" s="1">
        <v>282</v>
      </c>
      <c r="B69" s="1">
        <v>289</v>
      </c>
      <c r="D69">
        <v>747.26139999999998</v>
      </c>
      <c r="E69" s="1">
        <v>7</v>
      </c>
      <c r="F69" t="s">
        <v>92</v>
      </c>
      <c r="G69" s="7">
        <f>DynamX_Data!M613/DynamX_Data!G613/$E$6</f>
        <v>0.52429714285714279</v>
      </c>
      <c r="H69" s="7">
        <f>DynamX_Data!M614/DynamX_Data!G614/$E$6</f>
        <v>0.53554918367346949</v>
      </c>
      <c r="I69" s="7">
        <f>DynamX_Data!M615/DynamX_Data!G615/$E$6</f>
        <v>0.53052387755102037</v>
      </c>
      <c r="J69" s="7">
        <f>DynamX_Data!M616/DynamX_Data!G616/$E$6</f>
        <v>0.53679551020408167</v>
      </c>
      <c r="L69" s="7">
        <f>DynamX_Data!M618/DynamX_Data!G618/$E$6</f>
        <v>0.52149530612244899</v>
      </c>
      <c r="M69" s="7">
        <f>DynamX_Data!M619/DynamX_Data!G619/$E$6</f>
        <v>0.54147693877551029</v>
      </c>
      <c r="N69" s="7">
        <f>DynamX_Data!M620/DynamX_Data!G620/$E$6</f>
        <v>0.53812530612244902</v>
      </c>
      <c r="O69" s="7">
        <f>DynamX_Data!M621/DynamX_Data!G621/$E$6</f>
        <v>0.54180877551020412</v>
      </c>
      <c r="P69" s="1">
        <v>282</v>
      </c>
      <c r="Q69" s="1">
        <v>289</v>
      </c>
      <c r="R69" s="8">
        <f>(DynamX_Data!M613-DynamX_Data!M618)/(DynamX_Data!G613)/$E$6</f>
        <v>2.8018367346938078E-3</v>
      </c>
      <c r="S69" s="8">
        <f>(DynamX_Data!M614-DynamX_Data!M619)/(DynamX_Data!G614)/$E$6</f>
        <v>-5.9277551020407524E-3</v>
      </c>
      <c r="T69" s="8">
        <f>(DynamX_Data!M615-DynamX_Data!M620)/(DynamX_Data!G615)/$E$6</f>
        <v>-7.6014285714286227E-3</v>
      </c>
      <c r="U69" s="9">
        <f>(DynamX_Data!M616-DynamX_Data!M621)/(DynamX_Data!G616)/$E$6</f>
        <v>-5.0132653061225295E-3</v>
      </c>
      <c r="V69" s="1">
        <v>282</v>
      </c>
      <c r="W69" s="1">
        <v>289</v>
      </c>
      <c r="X69" s="7">
        <f>DynamX_Data!N613/DynamX_Data!G613/$E$6</f>
        <v>1.1260612244897959E-2</v>
      </c>
      <c r="Y69" s="7">
        <f>DynamX_Data!N614/DynamX_Data!G614/$E$6</f>
        <v>3.7385714285714288E-3</v>
      </c>
      <c r="Z69" s="7">
        <f>DynamX_Data!N615/DynamX_Data!G615/$E$6</f>
        <v>7.5871428571428583E-3</v>
      </c>
      <c r="AA69" s="7">
        <f>DynamX_Data!N616/DynamX_Data!G616/$E$6</f>
        <v>6.1761224489795923E-3</v>
      </c>
      <c r="AB69" s="7">
        <f>DynamX_Data!N618/DynamX_Data!G618/$E$6</f>
        <v>5.809795918367347E-3</v>
      </c>
      <c r="AC69" s="7">
        <f>DynamX_Data!N619/DynamX_Data!G619/$E$6</f>
        <v>7.3699999999999998E-3</v>
      </c>
      <c r="AD69" s="7">
        <f>DynamX_Data!N620/DynamX_Data!G620/$E$6</f>
        <v>5.7012244897959178E-3</v>
      </c>
      <c r="AE69" s="7">
        <f>DynamX_Data!N621/DynamX_Data!G621/$E$6</f>
        <v>2.8220408163265312E-3</v>
      </c>
      <c r="AF69">
        <f t="shared" si="1"/>
        <v>1.9612857142856654E-2</v>
      </c>
      <c r="AG69">
        <f t="shared" si="2"/>
        <v>-4.1494285714285269E-2</v>
      </c>
      <c r="AH69">
        <f t="shared" si="3"/>
        <v>-5.3210000000000361E-2</v>
      </c>
      <c r="AI69">
        <f t="shared" si="4"/>
        <v>-3.5092857142857703E-2</v>
      </c>
      <c r="AK69">
        <f t="shared" si="5"/>
        <v>0.38299347675180606</v>
      </c>
      <c r="AL69">
        <f t="shared" si="6"/>
        <v>-1.2423964141718462</v>
      </c>
      <c r="AM69">
        <f t="shared" si="7"/>
        <v>-1.3872952691499458</v>
      </c>
      <c r="AN69">
        <f t="shared" si="8"/>
        <v>-1.2787665757741475</v>
      </c>
      <c r="AP69">
        <f t="shared" si="12"/>
        <v>0</v>
      </c>
      <c r="AQ69">
        <f t="shared" si="9"/>
        <v>0</v>
      </c>
      <c r="AR69">
        <f t="shared" si="10"/>
        <v>0</v>
      </c>
      <c r="AS69">
        <f t="shared" si="11"/>
        <v>0</v>
      </c>
    </row>
    <row r="70" spans="1:45" x14ac:dyDescent="0.2">
      <c r="A70" s="1">
        <v>289</v>
      </c>
      <c r="B70" s="1">
        <v>318</v>
      </c>
      <c r="D70">
        <v>3236.6507999999999</v>
      </c>
      <c r="E70" s="1">
        <v>24</v>
      </c>
      <c r="F70" t="s">
        <v>93</v>
      </c>
      <c r="G70" s="7">
        <f>DynamX_Data!M623/DynamX_Data!G623/$E$6</f>
        <v>0.66310565476190475</v>
      </c>
      <c r="H70" s="7">
        <f>DynamX_Data!M624/DynamX_Data!G624/$E$6</f>
        <v>0.6901410714285714</v>
      </c>
      <c r="I70" s="7">
        <f>DynamX_Data!M625/DynamX_Data!G625/$E$6</f>
        <v>0.68922952380952385</v>
      </c>
      <c r="J70" s="7">
        <f>DynamX_Data!M626/DynamX_Data!G626/$E$6</f>
        <v>0.69196982142857144</v>
      </c>
      <c r="L70" s="7">
        <f>DynamX_Data!M628/DynamX_Data!G628/$E$6</f>
        <v>0.66764857142857148</v>
      </c>
      <c r="M70" s="7">
        <f>DynamX_Data!M629/DynamX_Data!G629/$E$6</f>
        <v>0.69246630952380961</v>
      </c>
      <c r="N70" s="7">
        <f>DynamX_Data!M630/DynamX_Data!G630/$E$6</f>
        <v>0.69098547619047623</v>
      </c>
      <c r="O70" s="7">
        <f>DynamX_Data!M631/DynamX_Data!G631/$E$6</f>
        <v>0.69401797619047623</v>
      </c>
      <c r="P70" s="1">
        <v>289</v>
      </c>
      <c r="Q70" s="1">
        <v>318</v>
      </c>
      <c r="R70" s="8">
        <f>(DynamX_Data!M623-DynamX_Data!M628)/(DynamX_Data!G623)/$E$6</f>
        <v>-4.5429166666666717E-3</v>
      </c>
      <c r="S70" s="8">
        <f>(DynamX_Data!M624-DynamX_Data!M629)/(DynamX_Data!G624)/$E$6</f>
        <v>-2.3252380952380812E-3</v>
      </c>
      <c r="T70" s="8">
        <f>(DynamX_Data!M625-DynamX_Data!M630)/(DynamX_Data!G625)/$E$6</f>
        <v>-1.7559523809524123E-3</v>
      </c>
      <c r="U70" s="9">
        <f>(DynamX_Data!M626-DynamX_Data!M631)/(DynamX_Data!G626)/$E$6</f>
        <v>-2.0481547619047701E-3</v>
      </c>
      <c r="V70" s="1">
        <v>289</v>
      </c>
      <c r="W70" s="1">
        <v>318</v>
      </c>
      <c r="X70" s="7">
        <f>DynamX_Data!N623/DynamX_Data!G623/$E$6</f>
        <v>1.8963690476190476E-3</v>
      </c>
      <c r="Y70" s="7">
        <f>DynamX_Data!N624/DynamX_Data!G624/$E$6</f>
        <v>2.1964285714285714E-3</v>
      </c>
      <c r="Z70" s="7">
        <f>DynamX_Data!N625/DynamX_Data!G625/$E$6</f>
        <v>1.9185119047619049E-3</v>
      </c>
      <c r="AA70" s="7">
        <f>DynamX_Data!N626/DynamX_Data!G626/$E$6</f>
        <v>1.7571428571428573E-3</v>
      </c>
      <c r="AB70" s="7">
        <f>DynamX_Data!N628/DynamX_Data!G628/$E$6</f>
        <v>2.5627380952380954E-3</v>
      </c>
      <c r="AC70" s="7">
        <f>DynamX_Data!N629/DynamX_Data!G629/$E$6</f>
        <v>1.5961309523809524E-3</v>
      </c>
      <c r="AD70" s="7">
        <f>DynamX_Data!N630/DynamX_Data!G630/$E$6</f>
        <v>2.6853571428571434E-3</v>
      </c>
      <c r="AE70" s="7">
        <f>DynamX_Data!N631/DynamX_Data!G631/$E$6</f>
        <v>2.2737500000000002E-3</v>
      </c>
      <c r="AF70">
        <f t="shared" si="1"/>
        <v>-0.10903000000000013</v>
      </c>
      <c r="AG70">
        <f t="shared" si="2"/>
        <v>-5.5805714285713945E-2</v>
      </c>
      <c r="AH70">
        <f t="shared" si="3"/>
        <v>-4.2142857142857898E-2</v>
      </c>
      <c r="AI70">
        <f t="shared" si="4"/>
        <v>-4.9155714285714483E-2</v>
      </c>
      <c r="AK70">
        <f t="shared" si="5"/>
        <v>-2.4681209747833432</v>
      </c>
      <c r="AL70">
        <f t="shared" si="6"/>
        <v>-1.4833286405755095</v>
      </c>
      <c r="AM70">
        <f t="shared" si="7"/>
        <v>-0.92155851504356634</v>
      </c>
      <c r="AN70">
        <f t="shared" si="8"/>
        <v>-1.2345235144100981</v>
      </c>
      <c r="AP70">
        <f t="shared" si="12"/>
        <v>0</v>
      </c>
      <c r="AQ70">
        <f t="shared" si="9"/>
        <v>0</v>
      </c>
      <c r="AR70">
        <f t="shared" si="10"/>
        <v>0</v>
      </c>
      <c r="AS70">
        <f t="shared" si="11"/>
        <v>0</v>
      </c>
    </row>
    <row r="71" spans="1:45" x14ac:dyDescent="0.2">
      <c r="A71" s="1">
        <v>290</v>
      </c>
      <c r="B71" s="1">
        <v>318</v>
      </c>
      <c r="D71">
        <v>3073.5873999999999</v>
      </c>
      <c r="E71" s="1">
        <v>23</v>
      </c>
      <c r="F71" t="s">
        <v>94</v>
      </c>
      <c r="G71" s="7">
        <f>DynamX_Data!M633/DynamX_Data!G633/$E$6</f>
        <v>0.69236540372670818</v>
      </c>
      <c r="H71" s="7">
        <f>DynamX_Data!M634/DynamX_Data!G634/$E$6</f>
        <v>0.71864720496894408</v>
      </c>
      <c r="I71" s="7">
        <f>DynamX_Data!M635/DynamX_Data!G635/$E$6</f>
        <v>0.7168319254658384</v>
      </c>
      <c r="J71" s="7">
        <f>DynamX_Data!M636/DynamX_Data!G636/$E$6</f>
        <v>0.71999136645962747</v>
      </c>
      <c r="L71" s="7">
        <f>DynamX_Data!M638/DynamX_Data!G638/$E$6</f>
        <v>0.69693217391304352</v>
      </c>
      <c r="M71" s="7">
        <f>DynamX_Data!M639/DynamX_Data!G639/$E$6</f>
        <v>0.72349583850931687</v>
      </c>
      <c r="N71" s="7">
        <f>DynamX_Data!M640/DynamX_Data!G640/$E$6</f>
        <v>0.72099819875776405</v>
      </c>
      <c r="O71" s="7">
        <f>DynamX_Data!M641/DynamX_Data!G641/$E$6</f>
        <v>0.72353304347826086</v>
      </c>
      <c r="P71" s="1">
        <v>290</v>
      </c>
      <c r="Q71" s="1">
        <v>318</v>
      </c>
      <c r="R71" s="8">
        <f>(DynamX_Data!M633-DynamX_Data!M638)/(DynamX_Data!G633)/$E$6</f>
        <v>-4.5667701863354084E-3</v>
      </c>
      <c r="S71" s="8">
        <f>(DynamX_Data!M634-DynamX_Data!M639)/(DynamX_Data!G634)/$E$6</f>
        <v>-4.8486335403725746E-3</v>
      </c>
      <c r="T71" s="8">
        <f>(DynamX_Data!M635-DynamX_Data!M640)/(DynamX_Data!G635)/$E$6</f>
        <v>-4.1662732919255383E-3</v>
      </c>
      <c r="U71" s="9">
        <f>(DynamX_Data!M636-DynamX_Data!M641)/(DynamX_Data!G636)/$E$6</f>
        <v>-3.5416770186335812E-3</v>
      </c>
      <c r="V71" s="1">
        <v>290</v>
      </c>
      <c r="W71" s="1">
        <v>318</v>
      </c>
      <c r="X71" s="7">
        <f>DynamX_Data!N633/DynamX_Data!G633/$E$6</f>
        <v>1.6020496894409938E-3</v>
      </c>
      <c r="Y71" s="7">
        <f>DynamX_Data!N634/DynamX_Data!G634/$E$6</f>
        <v>2.2814285714285714E-3</v>
      </c>
      <c r="Z71" s="7">
        <f>DynamX_Data!N635/DynamX_Data!G635/$E$6</f>
        <v>3.2527950310559006E-3</v>
      </c>
      <c r="AA71" s="7">
        <f>DynamX_Data!N636/DynamX_Data!G636/$E$6</f>
        <v>2.2645341614906831E-3</v>
      </c>
      <c r="AB71" s="7">
        <f>DynamX_Data!N638/DynamX_Data!G638/$E$6</f>
        <v>2.1347204968944098E-3</v>
      </c>
      <c r="AC71" s="7">
        <f>DynamX_Data!N639/DynamX_Data!G639/$E$6</f>
        <v>1.854658385093168E-3</v>
      </c>
      <c r="AD71" s="7">
        <f>DynamX_Data!N640/DynamX_Data!G640/$E$6</f>
        <v>3.381055900621118E-3</v>
      </c>
      <c r="AE71" s="7">
        <f>DynamX_Data!N641/DynamX_Data!G641/$E$6</f>
        <v>2.9087577639751554E-3</v>
      </c>
      <c r="AF71">
        <f t="shared" si="1"/>
        <v>-0.1050357142857144</v>
      </c>
      <c r="AG71">
        <f t="shared" si="2"/>
        <v>-0.11151857142856922</v>
      </c>
      <c r="AH71">
        <f t="shared" si="3"/>
        <v>-9.5824285714287374E-2</v>
      </c>
      <c r="AI71">
        <f t="shared" si="4"/>
        <v>-8.1458571428572366E-2</v>
      </c>
      <c r="AK71">
        <f t="shared" si="5"/>
        <v>-2.9636040538675612</v>
      </c>
      <c r="AL71">
        <f t="shared" si="6"/>
        <v>-2.856312216333492</v>
      </c>
      <c r="AM71">
        <f t="shared" si="7"/>
        <v>-1.5380714605056012</v>
      </c>
      <c r="AN71">
        <f t="shared" si="8"/>
        <v>-1.6640870618436516</v>
      </c>
      <c r="AP71">
        <f t="shared" si="12"/>
        <v>1</v>
      </c>
      <c r="AQ71">
        <f t="shared" si="9"/>
        <v>1</v>
      </c>
      <c r="AR71">
        <f t="shared" si="10"/>
        <v>0</v>
      </c>
      <c r="AS71">
        <f t="shared" si="11"/>
        <v>0</v>
      </c>
    </row>
    <row r="72" spans="1:45" x14ac:dyDescent="0.2">
      <c r="A72" s="1">
        <v>291</v>
      </c>
      <c r="B72" s="1">
        <v>318</v>
      </c>
      <c r="D72">
        <v>2926.5189999999998</v>
      </c>
      <c r="E72" s="1">
        <v>22</v>
      </c>
      <c r="F72" t="s">
        <v>95</v>
      </c>
      <c r="G72" s="7">
        <f>DynamX_Data!M643/DynamX_Data!G643/$E$6</f>
        <v>0.69873064935064944</v>
      </c>
      <c r="H72" s="7">
        <f>DynamX_Data!M644/DynamX_Data!G644/$E$6</f>
        <v>0.72888902597402605</v>
      </c>
      <c r="I72" s="7">
        <f>DynamX_Data!M645/DynamX_Data!G645/$E$6</f>
        <v>0.72503616883116884</v>
      </c>
      <c r="J72" s="7">
        <f>DynamX_Data!M646/DynamX_Data!G646/$E$6</f>
        <v>0.72983564935064948</v>
      </c>
      <c r="L72" s="7">
        <f>DynamX_Data!M648/DynamX_Data!G648/$E$6</f>
        <v>0.70639928571428567</v>
      </c>
      <c r="M72" s="7">
        <f>DynamX_Data!M649/DynamX_Data!G649/$E$6</f>
        <v>0.7369892207792208</v>
      </c>
      <c r="N72" s="7">
        <f>DynamX_Data!M650/DynamX_Data!G650/$E$6</f>
        <v>0.73313785714285729</v>
      </c>
      <c r="O72" s="7">
        <f>DynamX_Data!M651/DynamX_Data!G651/$E$6</f>
        <v>0.73634344155844156</v>
      </c>
      <c r="P72" s="1">
        <v>291</v>
      </c>
      <c r="Q72" s="1">
        <v>318</v>
      </c>
      <c r="R72" s="8">
        <f>(DynamX_Data!M643-DynamX_Data!M648)/(DynamX_Data!G643)/$E$6</f>
        <v>-7.6686363636362855E-3</v>
      </c>
      <c r="S72" s="8">
        <f>(DynamX_Data!M644-DynamX_Data!M649)/(DynamX_Data!G644)/$E$6</f>
        <v>-8.1001948051948377E-3</v>
      </c>
      <c r="T72" s="8">
        <f>(DynamX_Data!M645-DynamX_Data!M650)/(DynamX_Data!G645)/$E$6</f>
        <v>-8.101688311688381E-3</v>
      </c>
      <c r="U72" s="9">
        <f>(DynamX_Data!M646-DynamX_Data!M651)/(DynamX_Data!G646)/$E$6</f>
        <v>-6.507792207792221E-3</v>
      </c>
      <c r="V72" s="1">
        <v>291</v>
      </c>
      <c r="W72" s="1">
        <v>318</v>
      </c>
      <c r="X72" s="7">
        <f>DynamX_Data!N643/DynamX_Data!G643/$E$6</f>
        <v>2.9175324675324676E-3</v>
      </c>
      <c r="Y72" s="7">
        <f>DynamX_Data!N644/DynamX_Data!G644/$E$6</f>
        <v>4.4484415584415586E-3</v>
      </c>
      <c r="Z72" s="7">
        <f>DynamX_Data!N645/DynamX_Data!G645/$E$6</f>
        <v>3.2417532467532472E-3</v>
      </c>
      <c r="AA72" s="7">
        <f>DynamX_Data!N646/DynamX_Data!G646/$E$6</f>
        <v>2.9834415584415585E-3</v>
      </c>
      <c r="AB72" s="7">
        <f>DynamX_Data!N648/DynamX_Data!G648/$E$6</f>
        <v>3.3881168831168835E-3</v>
      </c>
      <c r="AC72" s="7">
        <f>DynamX_Data!N649/DynamX_Data!G649/$E$6</f>
        <v>3.0204545454545458E-3</v>
      </c>
      <c r="AD72" s="7">
        <f>DynamX_Data!N650/DynamX_Data!G650/$E$6</f>
        <v>3.7446753246753251E-3</v>
      </c>
      <c r="AE72" s="7">
        <f>DynamX_Data!N651/DynamX_Data!G651/$E$6</f>
        <v>2.0035064935064939E-3</v>
      </c>
      <c r="AF72">
        <f t="shared" si="1"/>
        <v>-0.16870999999999828</v>
      </c>
      <c r="AG72">
        <f t="shared" si="2"/>
        <v>-0.17820428571428643</v>
      </c>
      <c r="AH72">
        <f t="shared" si="3"/>
        <v>-0.17823714285714437</v>
      </c>
      <c r="AI72">
        <f t="shared" si="4"/>
        <v>-0.14317142857142887</v>
      </c>
      <c r="AK72">
        <f t="shared" si="5"/>
        <v>-2.9706939329256064</v>
      </c>
      <c r="AL72">
        <f t="shared" si="6"/>
        <v>-2.6092680170552263</v>
      </c>
      <c r="AM72">
        <f t="shared" si="7"/>
        <v>-2.8331762862336052</v>
      </c>
      <c r="AN72">
        <f t="shared" si="8"/>
        <v>-3.1365176944157329</v>
      </c>
      <c r="AP72">
        <f t="shared" si="12"/>
        <v>1</v>
      </c>
      <c r="AQ72">
        <f t="shared" si="9"/>
        <v>0</v>
      </c>
      <c r="AR72">
        <f t="shared" si="10"/>
        <v>1</v>
      </c>
      <c r="AS72">
        <f t="shared" si="11"/>
        <v>1</v>
      </c>
    </row>
    <row r="73" spans="1:45" x14ac:dyDescent="0.2">
      <c r="A73" s="1">
        <v>300</v>
      </c>
      <c r="B73" s="1">
        <v>318</v>
      </c>
      <c r="D73">
        <v>2093.1423</v>
      </c>
      <c r="E73" s="1">
        <v>14</v>
      </c>
      <c r="F73" t="s">
        <v>96</v>
      </c>
      <c r="G73" s="7">
        <f>DynamX_Data!M653/DynamX_Data!G653/$E$6</f>
        <v>0.77278642857142865</v>
      </c>
      <c r="H73" s="7">
        <f>DynamX_Data!M654/DynamX_Data!G654/$E$6</f>
        <v>0.81396653061224489</v>
      </c>
      <c r="I73" s="7">
        <f>DynamX_Data!M655/DynamX_Data!G655/$E$6</f>
        <v>0.80940795918367336</v>
      </c>
      <c r="J73" s="7">
        <f>DynamX_Data!M656/DynamX_Data!G656/$E$6</f>
        <v>0.8177987755102043</v>
      </c>
      <c r="L73" s="7">
        <f>DynamX_Data!M658/DynamX_Data!G658/$E$6</f>
        <v>0.77619438775510208</v>
      </c>
      <c r="M73" s="7">
        <f>DynamX_Data!M659/DynamX_Data!G659/$E$6</f>
        <v>0.8261478571428571</v>
      </c>
      <c r="N73" s="7">
        <f>DynamX_Data!M660/DynamX_Data!G660/$E$6</f>
        <v>0.82183714285714304</v>
      </c>
      <c r="O73" s="7">
        <f>DynamX_Data!M661/DynamX_Data!G661/$E$6</f>
        <v>0.82752632653061231</v>
      </c>
      <c r="P73" s="1">
        <v>300</v>
      </c>
      <c r="Q73" s="1">
        <v>318</v>
      </c>
      <c r="R73" s="8">
        <f>(DynamX_Data!M653-DynamX_Data!M658)/(DynamX_Data!G653)/$E$6</f>
        <v>-3.4079591836734735E-3</v>
      </c>
      <c r="S73" s="8">
        <f>(DynamX_Data!M654-DynamX_Data!M659)/(DynamX_Data!G654)/$E$6</f>
        <v>-1.2181326530612251E-2</v>
      </c>
      <c r="T73" s="8">
        <f>(DynamX_Data!M655-DynamX_Data!M660)/(DynamX_Data!G655)/$E$6</f>
        <v>-1.2429183673469509E-2</v>
      </c>
      <c r="U73" s="9">
        <f>(DynamX_Data!M656-DynamX_Data!M661)/(DynamX_Data!G656)/$E$6</f>
        <v>-9.7275510204080425E-3</v>
      </c>
      <c r="V73" s="1">
        <v>300</v>
      </c>
      <c r="W73" s="1">
        <v>318</v>
      </c>
      <c r="X73" s="7">
        <f>DynamX_Data!N653/DynamX_Data!G653/$E$6</f>
        <v>5.3976530612244904E-3</v>
      </c>
      <c r="Y73" s="7">
        <f>DynamX_Data!N654/DynamX_Data!G654/$E$6</f>
        <v>8.1510204081632672E-3</v>
      </c>
      <c r="Z73" s="7">
        <f>DynamX_Data!N655/DynamX_Data!G655/$E$6</f>
        <v>7.6312244897959189E-3</v>
      </c>
      <c r="AA73" s="7">
        <f>DynamX_Data!N656/DynamX_Data!G656/$E$6</f>
        <v>5.2364285714285716E-3</v>
      </c>
      <c r="AB73" s="7">
        <f>DynamX_Data!N658/DynamX_Data!G658/$E$6</f>
        <v>5.1265306122448978E-3</v>
      </c>
      <c r="AC73" s="7">
        <f>DynamX_Data!N659/DynamX_Data!G659/$E$6</f>
        <v>1.1412857142857143E-2</v>
      </c>
      <c r="AD73" s="7">
        <f>DynamX_Data!N660/DynamX_Data!G660/$E$6</f>
        <v>6.0319387755102052E-3</v>
      </c>
      <c r="AE73" s="7">
        <f>DynamX_Data!N661/DynamX_Data!G661/$E$6</f>
        <v>8.6127551020408165E-3</v>
      </c>
      <c r="AF73">
        <f t="shared" ref="AF73:AF92" si="13">R73*E73</f>
        <v>-4.7711428571428627E-2</v>
      </c>
      <c r="AG73">
        <f t="shared" ref="AG73:AG91" si="14">S73*$E73</f>
        <v>-0.17053857142857151</v>
      </c>
      <c r="AH73">
        <f t="shared" ref="AH73:AH91" si="15">T73*$E73</f>
        <v>-0.17400857142857312</v>
      </c>
      <c r="AI73">
        <f t="shared" ref="AI73:AI91" si="16">U73*$E73</f>
        <v>-0.13618571428571261</v>
      </c>
      <c r="AK73">
        <f t="shared" ref="AK73:AK92" si="17">(G73-L73)/SQRT(X73^2/3+AB73^2/3)</f>
        <v>-0.79293488308379489</v>
      </c>
      <c r="AL73">
        <f t="shared" ref="AL73:AL92" si="18">(H73-M73)/SQRT(Y73^2/3+AC73^2/3)</f>
        <v>-1.5043932507688418</v>
      </c>
      <c r="AM73">
        <f t="shared" ref="AM73:AM92" si="19">(I73-N73)/SQRT(Z73^2/3+AD73^2/3)</f>
        <v>-2.2131561344850206</v>
      </c>
      <c r="AN73">
        <f t="shared" ref="AN73:AN92" si="20">(J73-O73)/SQRT(AA73^2/3+AE73^2/3)</f>
        <v>-1.6715441727497264</v>
      </c>
      <c r="AP73">
        <f t="shared" ref="AP73:AP92" si="21">IF(ABS(R73)&gt;$AQ$2,1,0)+IF(ABS(AF73)&gt;$AQ$1,1,0)+IF(ABS(AK73)&gt;$AQ$3,1,0)</f>
        <v>0</v>
      </c>
      <c r="AQ73">
        <f t="shared" ref="AQ73:AQ92" si="22">IF(ABS(S73)&gt;$AQ$2,1,0)+IF(ABS(AG73)&gt;$AQ$1,1,0)+IF(ABS(AL73)&gt;$AQ$3,1,0)</f>
        <v>0</v>
      </c>
      <c r="AR73">
        <f t="shared" ref="AR73:AR92" si="23">IF(ABS(T73)&gt;$AQ$2,1,0)+IF(ABS(AH73)&gt;$AQ$1,1,0)+IF(ABS(AM73)&gt;$AQ$3,1,0)</f>
        <v>0</v>
      </c>
      <c r="AS73">
        <f t="shared" ref="AS73:AS92" si="24">IF(ABS(U73)&gt;$AQ$2,1,0)+IF(ABS(AI73)&gt;$AQ$1,1,0)+IF(ABS(AN73)&gt;$AQ$3,1,0)</f>
        <v>0</v>
      </c>
    </row>
    <row r="74" spans="1:45" x14ac:dyDescent="0.2">
      <c r="A74" s="1">
        <v>304</v>
      </c>
      <c r="B74" s="1">
        <v>317</v>
      </c>
      <c r="D74">
        <v>1557.8416999999999</v>
      </c>
      <c r="E74" s="1">
        <v>11</v>
      </c>
      <c r="F74" t="s">
        <v>97</v>
      </c>
      <c r="G74" s="7">
        <f>DynamX_Data!M663/DynamX_Data!G663/$E$6</f>
        <v>0.76251467532467532</v>
      </c>
      <c r="H74" s="7">
        <f>DynamX_Data!M664/DynamX_Data!G664/$E$6</f>
        <v>0.80204792207792219</v>
      </c>
      <c r="I74" s="7">
        <f>DynamX_Data!M665/DynamX_Data!G665/$E$6</f>
        <v>0.79627935064935074</v>
      </c>
      <c r="J74" s="7">
        <f>DynamX_Data!M666/DynamX_Data!G666/$E$6</f>
        <v>0.79901922077922083</v>
      </c>
      <c r="L74" s="7">
        <f>DynamX_Data!M668/DynamX_Data!G668/$E$6</f>
        <v>0.76878480519480519</v>
      </c>
      <c r="M74" s="7">
        <f>DynamX_Data!M669/DynamX_Data!G669/$E$6</f>
        <v>0.81073298701298713</v>
      </c>
      <c r="N74" s="7">
        <f>DynamX_Data!M670/DynamX_Data!G670/$E$6</f>
        <v>0.80418636363636364</v>
      </c>
      <c r="O74" s="7">
        <f>DynamX_Data!M671/DynamX_Data!G671/$E$6</f>
        <v>0.80418870129870135</v>
      </c>
      <c r="P74" s="1">
        <v>304</v>
      </c>
      <c r="Q74" s="1">
        <v>317</v>
      </c>
      <c r="R74" s="8">
        <f>(DynamX_Data!M663-DynamX_Data!M668)/(DynamX_Data!G663)/$E$6</f>
        <v>-6.2701298701298832E-3</v>
      </c>
      <c r="S74" s="8">
        <f>(DynamX_Data!M664-DynamX_Data!M669)/(DynamX_Data!G664)/$E$6</f>
        <v>-8.6850649350649952E-3</v>
      </c>
      <c r="T74" s="8">
        <f>(DynamX_Data!M665-DynamX_Data!M670)/(DynamX_Data!G665)/$E$6</f>
        <v>-7.9070129870129503E-3</v>
      </c>
      <c r="U74" s="9">
        <f>(DynamX_Data!M666-DynamX_Data!M671)/(DynamX_Data!G666)/$E$6</f>
        <v>-5.1694805194805607E-3</v>
      </c>
      <c r="V74" s="1">
        <v>304</v>
      </c>
      <c r="W74" s="1">
        <v>317</v>
      </c>
      <c r="X74" s="7">
        <f>DynamX_Data!N663/DynamX_Data!G663/$E$6</f>
        <v>8.6372727272727278E-3</v>
      </c>
      <c r="Y74" s="7">
        <f>DynamX_Data!N664/DynamX_Data!G664/$E$6</f>
        <v>8.3414285714285708E-3</v>
      </c>
      <c r="Z74" s="7">
        <f>DynamX_Data!N665/DynamX_Data!G665/$E$6</f>
        <v>1.0971948051948054E-2</v>
      </c>
      <c r="AA74" s="7">
        <f>DynamX_Data!N666/DynamX_Data!G666/$E$6</f>
        <v>1.008961038961039E-2</v>
      </c>
      <c r="AB74" s="7">
        <f>DynamX_Data!N668/DynamX_Data!G668/$E$6</f>
        <v>8.261688311688312E-3</v>
      </c>
      <c r="AC74" s="7">
        <f>DynamX_Data!N669/DynamX_Data!G669/$E$6</f>
        <v>7.5159740259740267E-3</v>
      </c>
      <c r="AD74" s="7">
        <f>DynamX_Data!N670/DynamX_Data!G670/$E$6</f>
        <v>1.215987012987013E-2</v>
      </c>
      <c r="AE74" s="7">
        <f>DynamX_Data!N671/DynamX_Data!G671/$E$6</f>
        <v>1.0536883116883116E-2</v>
      </c>
      <c r="AF74">
        <f t="shared" si="13"/>
        <v>-6.8971428571428711E-2</v>
      </c>
      <c r="AG74">
        <f t="shared" si="14"/>
        <v>-9.5535714285714946E-2</v>
      </c>
      <c r="AH74">
        <f t="shared" si="15"/>
        <v>-8.6977142857142448E-2</v>
      </c>
      <c r="AI74">
        <f t="shared" si="16"/>
        <v>-5.6864285714286165E-2</v>
      </c>
      <c r="AK74">
        <f t="shared" si="17"/>
        <v>-0.90862549900737011</v>
      </c>
      <c r="AL74">
        <f t="shared" si="18"/>
        <v>-1.3397662493957074</v>
      </c>
      <c r="AM74">
        <f t="shared" si="19"/>
        <v>-0.83619272122210875</v>
      </c>
      <c r="AN74">
        <f t="shared" si="20"/>
        <v>-0.61375499914826337</v>
      </c>
      <c r="AP74">
        <f t="shared" si="21"/>
        <v>0</v>
      </c>
      <c r="AQ74">
        <f t="shared" si="22"/>
        <v>0</v>
      </c>
      <c r="AR74">
        <f t="shared" si="23"/>
        <v>0</v>
      </c>
      <c r="AS74">
        <f t="shared" si="24"/>
        <v>0</v>
      </c>
    </row>
    <row r="75" spans="1:45" x14ac:dyDescent="0.2">
      <c r="A75" s="1">
        <v>304</v>
      </c>
      <c r="B75" s="1">
        <v>318</v>
      </c>
      <c r="D75">
        <v>1686.8842999999999</v>
      </c>
      <c r="E75" s="1">
        <v>12</v>
      </c>
      <c r="F75" t="s">
        <v>98</v>
      </c>
      <c r="G75" s="7">
        <f>DynamX_Data!M673/DynamX_Data!G673/$E$6</f>
        <v>0.69986023809523823</v>
      </c>
      <c r="H75" s="7">
        <f>DynamX_Data!M674/DynamX_Data!G674/$E$6</f>
        <v>0.75306166666666674</v>
      </c>
      <c r="I75" s="7">
        <f>DynamX_Data!M675/DynamX_Data!G675/$E$6</f>
        <v>0.7488665476190477</v>
      </c>
      <c r="J75" s="7">
        <f>DynamX_Data!M676/DynamX_Data!G676/$E$6</f>
        <v>0.75214535714285713</v>
      </c>
      <c r="L75" s="7">
        <f>DynamX_Data!M678/DynamX_Data!G678/$E$6</f>
        <v>0.70363500000000001</v>
      </c>
      <c r="M75" s="7">
        <f>DynamX_Data!M679/DynamX_Data!G679/$E$6</f>
        <v>0.76173821428571431</v>
      </c>
      <c r="N75" s="7">
        <f>DynamX_Data!M680/DynamX_Data!G680/$E$6</f>
        <v>0.75611190476190493</v>
      </c>
      <c r="O75" s="7">
        <f>DynamX_Data!M681/DynamX_Data!G681/$E$6</f>
        <v>0.756369880952381</v>
      </c>
      <c r="P75" s="1">
        <v>304</v>
      </c>
      <c r="Q75" s="1">
        <v>318</v>
      </c>
      <c r="R75" s="8">
        <f>(DynamX_Data!M673-DynamX_Data!M678)/(DynamX_Data!G673)/$E$6</f>
        <v>-3.7747619047619131E-3</v>
      </c>
      <c r="S75" s="8">
        <f>(DynamX_Data!M674-DynamX_Data!M679)/(DynamX_Data!G674)/$E$6</f>
        <v>-8.6765476190476237E-3</v>
      </c>
      <c r="T75" s="8">
        <f>(DynamX_Data!M675-DynamX_Data!M680)/(DynamX_Data!G675)/$E$6</f>
        <v>-7.2453571428571497E-3</v>
      </c>
      <c r="U75" s="9">
        <f>(DynamX_Data!M676-DynamX_Data!M681)/(DynamX_Data!G676)/$E$6</f>
        <v>-4.2245238095237727E-3</v>
      </c>
      <c r="V75" s="1">
        <v>304</v>
      </c>
      <c r="W75" s="1">
        <v>318</v>
      </c>
      <c r="X75" s="7">
        <f>DynamX_Data!N673/DynamX_Data!G673/$E$6</f>
        <v>4.2611904761904766E-3</v>
      </c>
      <c r="Y75" s="7">
        <f>DynamX_Data!N674/DynamX_Data!G674/$E$6</f>
        <v>4.5379761904761904E-3</v>
      </c>
      <c r="Z75" s="7">
        <f>DynamX_Data!N675/DynamX_Data!G675/$E$6</f>
        <v>6.4732142857142853E-3</v>
      </c>
      <c r="AA75" s="7">
        <f>DynamX_Data!N676/DynamX_Data!G676/$E$6</f>
        <v>4.9019047619047618E-3</v>
      </c>
      <c r="AB75" s="7">
        <f>DynamX_Data!N678/DynamX_Data!G678/$E$6</f>
        <v>3.6845238095238098E-3</v>
      </c>
      <c r="AC75" s="7">
        <f>DynamX_Data!N679/DynamX_Data!G679/$E$6</f>
        <v>3.7308333333333338E-3</v>
      </c>
      <c r="AD75" s="7">
        <f>DynamX_Data!N680/DynamX_Data!G680/$E$6</f>
        <v>7.230238095238096E-3</v>
      </c>
      <c r="AE75" s="7">
        <f>DynamX_Data!N681/DynamX_Data!G681/$E$6</f>
        <v>4.6302380952380953E-3</v>
      </c>
      <c r="AF75">
        <f t="shared" si="13"/>
        <v>-4.5297142857142959E-2</v>
      </c>
      <c r="AG75">
        <f t="shared" si="14"/>
        <v>-0.10411857142857148</v>
      </c>
      <c r="AH75">
        <f t="shared" si="15"/>
        <v>-8.6944285714285793E-2</v>
      </c>
      <c r="AI75">
        <f t="shared" si="16"/>
        <v>-5.0694285714285275E-2</v>
      </c>
      <c r="AK75">
        <f t="shared" si="17"/>
        <v>-1.1606238142285452</v>
      </c>
      <c r="AL75">
        <f t="shared" si="18"/>
        <v>-2.5581166578690548</v>
      </c>
      <c r="AM75">
        <f t="shared" si="19"/>
        <v>-1.2931346313675025</v>
      </c>
      <c r="AN75">
        <f t="shared" si="20"/>
        <v>-1.0851419122075612</v>
      </c>
      <c r="AP75">
        <f t="shared" si="21"/>
        <v>0</v>
      </c>
      <c r="AQ75">
        <f t="shared" si="22"/>
        <v>0</v>
      </c>
      <c r="AR75">
        <f t="shared" si="23"/>
        <v>0</v>
      </c>
      <c r="AS75">
        <f t="shared" si="24"/>
        <v>0</v>
      </c>
    </row>
    <row r="76" spans="1:45" x14ac:dyDescent="0.2">
      <c r="A76" s="1">
        <v>304</v>
      </c>
      <c r="B76" s="1">
        <v>319</v>
      </c>
      <c r="D76">
        <v>1799.9684</v>
      </c>
      <c r="E76" s="1">
        <v>13</v>
      </c>
      <c r="F76" t="s">
        <v>99</v>
      </c>
      <c r="G76" s="7">
        <f>DynamX_Data!M683/DynamX_Data!G683/$E$6</f>
        <v>0.54854945054945059</v>
      </c>
      <c r="H76" s="7">
        <f>DynamX_Data!M684/DynamX_Data!G684/$E$6</f>
        <v>0.66764175824175831</v>
      </c>
      <c r="I76" s="7">
        <f>DynamX_Data!M685/DynamX_Data!G685/$E$6</f>
        <v>0.70215065934065934</v>
      </c>
      <c r="J76" s="7">
        <f>DynamX_Data!M686/DynamX_Data!G686/$E$6</f>
        <v>0.73581692307692315</v>
      </c>
      <c r="L76" s="7">
        <f>DynamX_Data!M688/DynamX_Data!G688/$E$6</f>
        <v>0.54752824175824177</v>
      </c>
      <c r="M76" s="7">
        <f>DynamX_Data!M689/DynamX_Data!G689/$E$6</f>
        <v>0.67237879120879129</v>
      </c>
      <c r="N76" s="7">
        <f>DynamX_Data!M690/DynamX_Data!G690/$E$6</f>
        <v>0.70963219780219777</v>
      </c>
      <c r="O76" s="7">
        <f>DynamX_Data!M691/DynamX_Data!G691/$E$6</f>
        <v>0.73368967032967025</v>
      </c>
      <c r="P76" s="1">
        <v>304</v>
      </c>
      <c r="Q76" s="1">
        <v>319</v>
      </c>
      <c r="R76" s="8">
        <f>(DynamX_Data!M683-DynamX_Data!M688)/(DynamX_Data!G683)/$E$6</f>
        <v>1.021208791208742E-3</v>
      </c>
      <c r="S76" s="8">
        <f>(DynamX_Data!M684-DynamX_Data!M689)/(DynamX_Data!G684)/$E$6</f>
        <v>-4.737032967032968E-3</v>
      </c>
      <c r="T76" s="8">
        <f>(DynamX_Data!M685-DynamX_Data!M690)/(DynamX_Data!G685)/$E$6</f>
        <v>-7.4815384615384102E-3</v>
      </c>
      <c r="U76" s="9">
        <f>(DynamX_Data!M686-DynamX_Data!M691)/(DynamX_Data!G686)/$E$6</f>
        <v>2.1272527472527948E-3</v>
      </c>
      <c r="V76" s="1">
        <v>304</v>
      </c>
      <c r="W76" s="1">
        <v>319</v>
      </c>
      <c r="X76" s="7">
        <f>DynamX_Data!N683/DynamX_Data!G683/$E$6</f>
        <v>7.2628571428571429E-3</v>
      </c>
      <c r="Y76" s="7">
        <f>DynamX_Data!N684/DynamX_Data!G684/$E$6</f>
        <v>5.287472527472528E-3</v>
      </c>
      <c r="Z76" s="7">
        <f>DynamX_Data!N685/DynamX_Data!G685/$E$6</f>
        <v>7.581758241758242E-3</v>
      </c>
      <c r="AA76" s="7">
        <f>DynamX_Data!N686/DynamX_Data!G686/$E$6</f>
        <v>9.022747252747253E-3</v>
      </c>
      <c r="AB76" s="7">
        <f>DynamX_Data!N688/DynamX_Data!G688/$E$6</f>
        <v>6.839010989010989E-3</v>
      </c>
      <c r="AC76" s="7">
        <f>DynamX_Data!N689/DynamX_Data!G689/$E$6</f>
        <v>5.1920879120879119E-3</v>
      </c>
      <c r="AD76" s="7">
        <f>DynamX_Data!N690/DynamX_Data!G690/$E$6</f>
        <v>7.7236263736263746E-3</v>
      </c>
      <c r="AE76" s="7">
        <f>DynamX_Data!N691/DynamX_Data!G691/$E$6</f>
        <v>1.0602087912087912E-2</v>
      </c>
      <c r="AF76">
        <f t="shared" si="13"/>
        <v>1.3275714285713646E-2</v>
      </c>
      <c r="AG76">
        <f t="shared" si="14"/>
        <v>-6.1581428571428586E-2</v>
      </c>
      <c r="AH76">
        <f t="shared" si="15"/>
        <v>-9.7259999999999333E-2</v>
      </c>
      <c r="AI76">
        <f t="shared" si="16"/>
        <v>2.7654285714286332E-2</v>
      </c>
      <c r="AK76">
        <f t="shared" si="17"/>
        <v>0.17730355610650422</v>
      </c>
      <c r="AL76">
        <f t="shared" si="18"/>
        <v>-1.1071869968031327</v>
      </c>
      <c r="AM76">
        <f t="shared" si="19"/>
        <v>-1.1973017976220901</v>
      </c>
      <c r="AN76">
        <f t="shared" si="20"/>
        <v>0.26465913191577189</v>
      </c>
      <c r="AP76">
        <f t="shared" si="21"/>
        <v>0</v>
      </c>
      <c r="AQ76">
        <f t="shared" si="22"/>
        <v>0</v>
      </c>
      <c r="AR76">
        <f t="shared" si="23"/>
        <v>0</v>
      </c>
      <c r="AS76">
        <f t="shared" si="24"/>
        <v>0</v>
      </c>
    </row>
    <row r="77" spans="1:45" x14ac:dyDescent="0.2">
      <c r="A77" s="1">
        <v>315</v>
      </c>
      <c r="B77" s="1">
        <v>329</v>
      </c>
      <c r="D77">
        <v>1632.8592000000001</v>
      </c>
      <c r="E77" s="1">
        <v>12</v>
      </c>
      <c r="F77" t="s">
        <v>98</v>
      </c>
      <c r="G77" s="7">
        <f>DynamX_Data!M693/DynamX_Data!G693/$E$6</f>
        <v>0.59208845238095242</v>
      </c>
      <c r="H77" s="7">
        <f>DynamX_Data!M694/DynamX_Data!G694/$E$6</f>
        <v>0.62372904761904768</v>
      </c>
      <c r="I77" s="7">
        <f>DynamX_Data!M695/DynamX_Data!G695/$E$6</f>
        <v>0.62583869047619045</v>
      </c>
      <c r="J77" s="7">
        <f>DynamX_Data!M696/DynamX_Data!G696/$E$6</f>
        <v>0.6168703571428571</v>
      </c>
      <c r="L77" s="7">
        <f>DynamX_Data!M698/DynamX_Data!G698/$E$6</f>
        <v>0.59442333333333341</v>
      </c>
      <c r="M77" s="7">
        <f>DynamX_Data!M699/DynamX_Data!G699/$E$6</f>
        <v>0.64905630952380966</v>
      </c>
      <c r="N77" s="7">
        <f>DynamX_Data!M700/DynamX_Data!G700/$E$6</f>
        <v>0.64030035714285727</v>
      </c>
      <c r="O77" s="7">
        <f>DynamX_Data!M701/DynamX_Data!G701/$E$6</f>
        <v>0.64117559523809531</v>
      </c>
      <c r="P77" s="1">
        <v>315</v>
      </c>
      <c r="Q77" s="1">
        <v>329</v>
      </c>
      <c r="R77" s="8">
        <f>(DynamX_Data!M693-DynamX_Data!M698)/(DynamX_Data!G693)/$E$6</f>
        <v>-2.3348809523809117E-3</v>
      </c>
      <c r="S77" s="8">
        <f>(DynamX_Data!M694-DynamX_Data!M699)/(DynamX_Data!G694)/$E$6</f>
        <v>-2.532726190476197E-2</v>
      </c>
      <c r="T77" s="8">
        <f>(DynamX_Data!M695-DynamX_Data!M700)/(DynamX_Data!G695)/$E$6</f>
        <v>-1.4461666666666742E-2</v>
      </c>
      <c r="U77" s="9">
        <f>(DynamX_Data!M696-DynamX_Data!M701)/(DynamX_Data!G696)/$E$6</f>
        <v>-2.4305238095238151E-2</v>
      </c>
      <c r="V77" s="1">
        <v>315</v>
      </c>
      <c r="W77" s="1">
        <v>329</v>
      </c>
      <c r="X77" s="7">
        <f>DynamX_Data!N693/DynamX_Data!G693/$E$6</f>
        <v>4.6728571428571435E-3</v>
      </c>
      <c r="Y77" s="7">
        <f>DynamX_Data!N694/DynamX_Data!G694/$E$6</f>
        <v>3.2647619047619049E-3</v>
      </c>
      <c r="Z77" s="7">
        <f>DynamX_Data!N695/DynamX_Data!G695/$E$6</f>
        <v>1.4338214285714287E-2</v>
      </c>
      <c r="AA77" s="7">
        <f>DynamX_Data!N696/DynamX_Data!G696/$E$6</f>
        <v>4.8140476190476197E-3</v>
      </c>
      <c r="AB77" s="7">
        <f>DynamX_Data!N698/DynamX_Data!G698/$E$6</f>
        <v>7.2638095238095248E-3</v>
      </c>
      <c r="AC77" s="7">
        <f>DynamX_Data!N699/DynamX_Data!G699/$E$6</f>
        <v>1.1811904761904763E-3</v>
      </c>
      <c r="AD77" s="7">
        <f>DynamX_Data!N700/DynamX_Data!G700/$E$6</f>
        <v>3.6335714285714291E-3</v>
      </c>
      <c r="AE77" s="7">
        <f>DynamX_Data!N701/DynamX_Data!G701/$E$6</f>
        <v>3.8645238095238094E-3</v>
      </c>
      <c r="AF77">
        <f t="shared" si="13"/>
        <v>-2.8018571428570942E-2</v>
      </c>
      <c r="AG77">
        <f t="shared" si="14"/>
        <v>-0.30392714285714362</v>
      </c>
      <c r="AH77">
        <f t="shared" si="15"/>
        <v>-0.17354000000000092</v>
      </c>
      <c r="AI77">
        <f t="shared" si="16"/>
        <v>-0.29166285714285778</v>
      </c>
      <c r="AK77">
        <f t="shared" si="17"/>
        <v>-0.46823109991618117</v>
      </c>
      <c r="AL77">
        <f t="shared" si="18"/>
        <v>-12.635295833882829</v>
      </c>
      <c r="AM77">
        <f t="shared" si="19"/>
        <v>-1.6934328855371112</v>
      </c>
      <c r="AN77">
        <f t="shared" si="20"/>
        <v>-6.8193553084864131</v>
      </c>
      <c r="AP77">
        <f t="shared" si="21"/>
        <v>0</v>
      </c>
      <c r="AQ77">
        <f t="shared" si="22"/>
        <v>3</v>
      </c>
      <c r="AR77">
        <f t="shared" si="23"/>
        <v>0</v>
      </c>
      <c r="AS77">
        <f t="shared" si="24"/>
        <v>3</v>
      </c>
    </row>
    <row r="78" spans="1:45" x14ac:dyDescent="0.2">
      <c r="A78" s="1">
        <v>320</v>
      </c>
      <c r="B78" s="1">
        <v>332</v>
      </c>
      <c r="D78">
        <v>1422.7739999999999</v>
      </c>
      <c r="E78" s="1">
        <v>10</v>
      </c>
      <c r="F78" t="s">
        <v>100</v>
      </c>
      <c r="G78" s="7">
        <f>DynamX_Data!M703/DynamX_Data!G703/$E$6</f>
        <v>0.35094471428571433</v>
      </c>
      <c r="H78" s="7">
        <f>DynamX_Data!M704/DynamX_Data!G704/$E$6</f>
        <v>0.48154900000000006</v>
      </c>
      <c r="I78" s="7">
        <f>DynamX_Data!M705/DynamX_Data!G705/$E$6</f>
        <v>0.60503542857142867</v>
      </c>
      <c r="J78" s="7">
        <f>DynamX_Data!M706/DynamX_Data!G706/$E$6</f>
        <v>0.66675185714285723</v>
      </c>
      <c r="L78" s="7">
        <f>DynamX_Data!M708/DynamX_Data!G708/$E$6</f>
        <v>0.3490044285714286</v>
      </c>
      <c r="M78" s="7">
        <f>DynamX_Data!M709/DynamX_Data!G709/$E$6</f>
        <v>0.48805500000000007</v>
      </c>
      <c r="N78" s="7">
        <f>DynamX_Data!M710/DynamX_Data!G710/$E$6</f>
        <v>0.60681314285714283</v>
      </c>
      <c r="O78" s="7">
        <f>DynamX_Data!M711/DynamX_Data!G711/$E$6</f>
        <v>0.68141642857142859</v>
      </c>
      <c r="P78" s="1">
        <v>320</v>
      </c>
      <c r="Q78" s="1">
        <v>332</v>
      </c>
      <c r="R78" s="8">
        <f>(DynamX_Data!M703-DynamX_Data!M708)/(DynamX_Data!G703)/$E$6</f>
        <v>1.9402857142857119E-3</v>
      </c>
      <c r="S78" s="8">
        <f>(DynamX_Data!M704-DynamX_Data!M709)/(DynamX_Data!G704)/$E$6</f>
        <v>-6.5060000000000283E-3</v>
      </c>
      <c r="T78" s="8">
        <f>(DynamX_Data!M705-DynamX_Data!M710)/(DynamX_Data!G705)/$E$6</f>
        <v>-1.7777142857142078E-3</v>
      </c>
      <c r="U78" s="9">
        <f>(DynamX_Data!M706-DynamX_Data!M711)/(DynamX_Data!G706)/$E$6</f>
        <v>-1.4664571428571424E-2</v>
      </c>
      <c r="V78" s="1">
        <v>320</v>
      </c>
      <c r="W78" s="1">
        <v>332</v>
      </c>
      <c r="X78" s="7">
        <f>DynamX_Data!N703/DynamX_Data!G703/$E$6</f>
        <v>5.2995714285714287E-3</v>
      </c>
      <c r="Y78" s="7">
        <f>DynamX_Data!N704/DynamX_Data!G704/$E$6</f>
        <v>3.2194285714285719E-3</v>
      </c>
      <c r="Z78" s="7">
        <f>DynamX_Data!N705/DynamX_Data!G705/$E$6</f>
        <v>7.6081428571428576E-3</v>
      </c>
      <c r="AA78" s="7">
        <f>DynamX_Data!N706/DynamX_Data!G706/$E$6</f>
        <v>4.1720000000000004E-3</v>
      </c>
      <c r="AB78" s="7">
        <f>DynamX_Data!N708/DynamX_Data!G708/$E$6</f>
        <v>2.8367142857142857E-3</v>
      </c>
      <c r="AC78" s="7">
        <f>DynamX_Data!N709/DynamX_Data!G709/$E$6</f>
        <v>2.7162857142857145E-3</v>
      </c>
      <c r="AD78" s="7">
        <f>DynamX_Data!N710/DynamX_Data!G710/$E$6</f>
        <v>4.1705714285714289E-3</v>
      </c>
      <c r="AE78" s="7">
        <f>DynamX_Data!N711/DynamX_Data!G711/$E$6</f>
        <v>1.6351285714285714E-2</v>
      </c>
      <c r="AF78">
        <f t="shared" si="13"/>
        <v>1.9402857142857118E-2</v>
      </c>
      <c r="AG78">
        <f t="shared" si="14"/>
        <v>-6.5060000000000284E-2</v>
      </c>
      <c r="AH78">
        <f t="shared" si="15"/>
        <v>-1.7777142857142079E-2</v>
      </c>
      <c r="AI78">
        <f t="shared" si="16"/>
        <v>-0.14664571428571424</v>
      </c>
      <c r="AK78">
        <f t="shared" si="17"/>
        <v>0.55908504717436114</v>
      </c>
      <c r="AL78">
        <f t="shared" si="18"/>
        <v>-2.6752356070884993</v>
      </c>
      <c r="AM78">
        <f t="shared" si="19"/>
        <v>-0.35488691361591129</v>
      </c>
      <c r="AN78">
        <f t="shared" si="20"/>
        <v>-1.5051604113601154</v>
      </c>
      <c r="AP78">
        <f t="shared" si="21"/>
        <v>0</v>
      </c>
      <c r="AQ78">
        <f t="shared" si="22"/>
        <v>0</v>
      </c>
      <c r="AR78">
        <f t="shared" si="23"/>
        <v>0</v>
      </c>
      <c r="AS78">
        <f t="shared" si="24"/>
        <v>0</v>
      </c>
    </row>
    <row r="79" spans="1:45" x14ac:dyDescent="0.2">
      <c r="A79" s="1">
        <v>320</v>
      </c>
      <c r="B79" s="1">
        <v>335</v>
      </c>
      <c r="D79">
        <v>1691.9478999999999</v>
      </c>
      <c r="E79" s="1">
        <v>13</v>
      </c>
      <c r="F79" t="s">
        <v>101</v>
      </c>
      <c r="G79" s="7">
        <f>DynamX_Data!M713/DynamX_Data!G713/$E$6</f>
        <v>0.28223428571428572</v>
      </c>
      <c r="H79" s="7">
        <f>DynamX_Data!M714/DynamX_Data!G714/$E$6</f>
        <v>0.48301450549450553</v>
      </c>
      <c r="I79" s="7">
        <f>DynamX_Data!M715/DynamX_Data!G715/$E$6</f>
        <v>0.60769725274725284</v>
      </c>
      <c r="J79" s="7">
        <f>DynamX_Data!M716/DynamX_Data!G716/$E$6</f>
        <v>0.6615202197802198</v>
      </c>
      <c r="L79" s="7">
        <f>DynamX_Data!M718/DynamX_Data!G718/$E$6</f>
        <v>0.27300450549450556</v>
      </c>
      <c r="M79" s="7">
        <f>DynamX_Data!M719/DynamX_Data!G719/$E$6</f>
        <v>0.49012868131868131</v>
      </c>
      <c r="N79" s="7">
        <f>DynamX_Data!M720/DynamX_Data!G720/$E$6</f>
        <v>0.61403626373626374</v>
      </c>
      <c r="O79" s="7">
        <f>DynamX_Data!M721/DynamX_Data!G721/$E$6</f>
        <v>0.66623318681318688</v>
      </c>
      <c r="P79" s="1">
        <v>320</v>
      </c>
      <c r="Q79" s="1">
        <v>335</v>
      </c>
      <c r="R79" s="8">
        <f>(DynamX_Data!M713-DynamX_Data!M718)/(DynamX_Data!G713)/$E$6</f>
        <v>9.2297802197801888E-3</v>
      </c>
      <c r="S79" s="8">
        <f>(DynamX_Data!M714-DynamX_Data!M719)/(DynamX_Data!G714)/$E$6</f>
        <v>-7.1141758241758607E-3</v>
      </c>
      <c r="T79" s="8">
        <f>(DynamX_Data!M715-DynamX_Data!M720)/(DynamX_Data!G715)/$E$6</f>
        <v>-6.3390109890109139E-3</v>
      </c>
      <c r="U79" s="9">
        <f>(DynamX_Data!M716-DynamX_Data!M721)/(DynamX_Data!G716)/$E$6</f>
        <v>-4.7129670329669878E-3</v>
      </c>
      <c r="V79" s="1">
        <v>320</v>
      </c>
      <c r="W79" s="1">
        <v>335</v>
      </c>
      <c r="X79" s="7">
        <f>DynamX_Data!N713/DynamX_Data!G713/$E$6</f>
        <v>2.347692307692308E-3</v>
      </c>
      <c r="Y79" s="7">
        <f>DynamX_Data!N714/DynamX_Data!G714/$E$6</f>
        <v>2.6239560439560443E-3</v>
      </c>
      <c r="Z79" s="7">
        <f>DynamX_Data!N715/DynamX_Data!G715/$E$6</f>
        <v>1.9783516483516486E-3</v>
      </c>
      <c r="AA79" s="7">
        <f>DynamX_Data!N716/DynamX_Data!G716/$E$6</f>
        <v>2.511978021978022E-3</v>
      </c>
      <c r="AB79" s="7">
        <f>DynamX_Data!N718/DynamX_Data!G718/$E$6</f>
        <v>1.6672527472527472E-3</v>
      </c>
      <c r="AC79" s="7">
        <f>DynamX_Data!N719/DynamX_Data!G719/$E$6</f>
        <v>2.6817582417582417E-3</v>
      </c>
      <c r="AD79" s="7">
        <f>DynamX_Data!N720/DynamX_Data!G720/$E$6</f>
        <v>3.3741758241758245E-3</v>
      </c>
      <c r="AE79" s="7">
        <f>DynamX_Data!N721/DynamX_Data!G721/$E$6</f>
        <v>2.8203296703296706E-3</v>
      </c>
      <c r="AF79">
        <f t="shared" si="13"/>
        <v>0.11998714285714246</v>
      </c>
      <c r="AG79">
        <f t="shared" si="14"/>
        <v>-9.2484285714286185E-2</v>
      </c>
      <c r="AH79">
        <f t="shared" si="15"/>
        <v>-8.2407142857141874E-2</v>
      </c>
      <c r="AI79">
        <f t="shared" si="16"/>
        <v>-6.1268571428570839E-2</v>
      </c>
      <c r="AK79">
        <f t="shared" si="17"/>
        <v>5.5518572621306754</v>
      </c>
      <c r="AL79">
        <f t="shared" si="18"/>
        <v>-3.2842075058562457</v>
      </c>
      <c r="AM79">
        <f t="shared" si="19"/>
        <v>-2.8070586930024537</v>
      </c>
      <c r="AN79">
        <f t="shared" si="20"/>
        <v>-2.1613739024048511</v>
      </c>
      <c r="AP79">
        <f t="shared" si="21"/>
        <v>1</v>
      </c>
      <c r="AQ79">
        <f t="shared" si="22"/>
        <v>1</v>
      </c>
      <c r="AR79">
        <f t="shared" si="23"/>
        <v>1</v>
      </c>
      <c r="AS79">
        <f t="shared" si="24"/>
        <v>0</v>
      </c>
    </row>
    <row r="80" spans="1:45" x14ac:dyDescent="0.2">
      <c r="A80" s="1">
        <v>321</v>
      </c>
      <c r="B80" s="1">
        <v>331</v>
      </c>
      <c r="D80">
        <v>1208.6422</v>
      </c>
      <c r="E80" s="1">
        <v>8</v>
      </c>
      <c r="F80" t="s">
        <v>102</v>
      </c>
      <c r="G80" s="7">
        <f>DynamX_Data!M723/DynamX_Data!G723/$E$6</f>
        <v>0.3711355357142857</v>
      </c>
      <c r="H80" s="7">
        <f>DynamX_Data!M724/DynamX_Data!G724/$E$6</f>
        <v>0.56250392857142861</v>
      </c>
      <c r="I80" s="7">
        <f>DynamX_Data!M725/DynamX_Data!G725/$E$6</f>
        <v>0.70431982142857152</v>
      </c>
      <c r="J80" s="7">
        <f>DynamX_Data!M726/DynamX_Data!G726/$E$6</f>
        <v>0.7677317857142858</v>
      </c>
      <c r="L80" s="7">
        <f>DynamX_Data!M728/DynamX_Data!G728/$E$6</f>
        <v>0.35317339285714289</v>
      </c>
      <c r="M80" s="7">
        <f>DynamX_Data!M729/DynamX_Data!G729/$E$6</f>
        <v>0.5745771428571429</v>
      </c>
      <c r="N80" s="7">
        <f>DynamX_Data!M730/DynamX_Data!G730/$E$6</f>
        <v>0.71804928571428572</v>
      </c>
      <c r="O80" s="7">
        <f>DynamX_Data!M731/DynamX_Data!G731/$E$6</f>
        <v>0.77709767857142853</v>
      </c>
      <c r="P80" s="1">
        <v>321</v>
      </c>
      <c r="Q80" s="1">
        <v>331</v>
      </c>
      <c r="R80" s="8">
        <f>(DynamX_Data!M723-DynamX_Data!M728)/(DynamX_Data!G723)/$E$6</f>
        <v>1.796214285714284E-2</v>
      </c>
      <c r="S80" s="8">
        <f>(DynamX_Data!M724-DynamX_Data!M729)/(DynamX_Data!G724)/$E$6</f>
        <v>-1.2073214285714317E-2</v>
      </c>
      <c r="T80" s="8">
        <f>(DynamX_Data!M725-DynamX_Data!M730)/(DynamX_Data!G725)/$E$6</f>
        <v>-1.3729464285714263E-2</v>
      </c>
      <c r="U80" s="9">
        <f>(DynamX_Data!M726-DynamX_Data!M731)/(DynamX_Data!G726)/$E$6</f>
        <v>-9.3658928571427325E-3</v>
      </c>
      <c r="V80" s="1">
        <v>321</v>
      </c>
      <c r="W80" s="1">
        <v>331</v>
      </c>
      <c r="X80" s="7">
        <f>DynamX_Data!N723/DynamX_Data!G723/$E$6</f>
        <v>8.7198214285714292E-3</v>
      </c>
      <c r="Y80" s="7">
        <f>DynamX_Data!N724/DynamX_Data!G724/$E$6</f>
        <v>5.3367857142857149E-3</v>
      </c>
      <c r="Z80" s="7">
        <f>DynamX_Data!N725/DynamX_Data!G725/$E$6</f>
        <v>7.9814285714285716E-3</v>
      </c>
      <c r="AA80" s="7">
        <f>DynamX_Data!N726/DynamX_Data!G726/$E$6</f>
        <v>1.4503750000000001E-2</v>
      </c>
      <c r="AB80" s="7">
        <f>DynamX_Data!N728/DynamX_Data!G728/$E$6</f>
        <v>6.6871428571428576E-3</v>
      </c>
      <c r="AC80" s="7">
        <f>DynamX_Data!N729/DynamX_Data!G729/$E$6</f>
        <v>5.073392857142857E-3</v>
      </c>
      <c r="AD80" s="7">
        <f>DynamX_Data!N730/DynamX_Data!G730/$E$6</f>
        <v>1.1936428571428572E-2</v>
      </c>
      <c r="AE80" s="7">
        <f>DynamX_Data!N731/DynamX_Data!G731/$E$6</f>
        <v>9.8582142857142861E-3</v>
      </c>
      <c r="AF80">
        <f t="shared" si="13"/>
        <v>0.14369714285714272</v>
      </c>
      <c r="AG80">
        <f t="shared" si="14"/>
        <v>-9.6585714285714538E-2</v>
      </c>
      <c r="AH80">
        <f t="shared" si="15"/>
        <v>-0.10983571428571411</v>
      </c>
      <c r="AI80">
        <f t="shared" si="16"/>
        <v>-7.492714285714186E-2</v>
      </c>
      <c r="AK80">
        <f t="shared" si="17"/>
        <v>2.8311932326361919</v>
      </c>
      <c r="AL80">
        <f t="shared" si="18"/>
        <v>-2.8398891558715942</v>
      </c>
      <c r="AM80">
        <f t="shared" si="19"/>
        <v>-1.6561106156413912</v>
      </c>
      <c r="AN80">
        <f t="shared" si="20"/>
        <v>-0.9250320525659621</v>
      </c>
      <c r="AP80">
        <f t="shared" si="21"/>
        <v>1</v>
      </c>
      <c r="AQ80">
        <f t="shared" si="22"/>
        <v>1</v>
      </c>
      <c r="AR80">
        <f t="shared" si="23"/>
        <v>0</v>
      </c>
      <c r="AS80">
        <f t="shared" si="24"/>
        <v>0</v>
      </c>
    </row>
    <row r="81" spans="1:45" x14ac:dyDescent="0.2">
      <c r="A81" s="1">
        <v>321</v>
      </c>
      <c r="B81" s="1">
        <v>332</v>
      </c>
      <c r="D81">
        <v>1309.6899000000001</v>
      </c>
      <c r="E81" s="1">
        <v>9</v>
      </c>
      <c r="F81" t="s">
        <v>103</v>
      </c>
      <c r="G81" s="7">
        <f>DynamX_Data!M733/DynamX_Data!G733/$E$6</f>
        <v>0.38177873015873026</v>
      </c>
      <c r="H81" s="7">
        <f>DynamX_Data!M734/DynamX_Data!G734/$E$6</f>
        <v>0.55589301587301598</v>
      </c>
      <c r="I81" s="7">
        <f>DynamX_Data!M735/DynamX_Data!G735/$E$6</f>
        <v>0.67802031746031755</v>
      </c>
      <c r="J81" s="7">
        <f>DynamX_Data!M736/DynamX_Data!G736/$E$6</f>
        <v>0.73289000000000004</v>
      </c>
      <c r="L81" s="7">
        <f>DynamX_Data!M738/DynamX_Data!G738/$E$6</f>
        <v>0.36990523809523812</v>
      </c>
      <c r="M81" s="7">
        <f>DynamX_Data!M739/DynamX_Data!G739/$E$6</f>
        <v>0.56424634920634931</v>
      </c>
      <c r="N81" s="7">
        <f>DynamX_Data!M740/DynamX_Data!G740/$E$6</f>
        <v>0.69506809523809532</v>
      </c>
      <c r="O81" s="7">
        <f>DynamX_Data!M741/DynamX_Data!G741/$E$6</f>
        <v>0.73525968253968266</v>
      </c>
      <c r="P81" s="1">
        <v>321</v>
      </c>
      <c r="Q81" s="1">
        <v>332</v>
      </c>
      <c r="R81" s="8">
        <f>(DynamX_Data!M733-DynamX_Data!M738)/(DynamX_Data!G733)/$E$6</f>
        <v>1.1873492063492091E-2</v>
      </c>
      <c r="S81" s="8">
        <f>(DynamX_Data!M734-DynamX_Data!M739)/(DynamX_Data!G734)/$E$6</f>
        <v>-8.3533333333333428E-3</v>
      </c>
      <c r="T81" s="8">
        <f>(DynamX_Data!M735-DynamX_Data!M740)/(DynamX_Data!G735)/$E$6</f>
        <v>-1.7047777777777825E-2</v>
      </c>
      <c r="U81" s="9">
        <f>(DynamX_Data!M736-DynamX_Data!M741)/(DynamX_Data!G736)/$E$6</f>
        <v>-2.3696825396826056E-3</v>
      </c>
      <c r="V81" s="1">
        <v>321</v>
      </c>
      <c r="W81" s="1">
        <v>332</v>
      </c>
      <c r="X81" s="7">
        <f>DynamX_Data!N733/DynamX_Data!G733/$E$6</f>
        <v>6.2036507936507933E-3</v>
      </c>
      <c r="Y81" s="7">
        <f>DynamX_Data!N734/DynamX_Data!G734/$E$6</f>
        <v>3.0033333333333335E-3</v>
      </c>
      <c r="Z81" s="7">
        <f>DynamX_Data!N735/DynamX_Data!G735/$E$6</f>
        <v>9.7734920634920657E-3</v>
      </c>
      <c r="AA81" s="7">
        <f>DynamX_Data!N736/DynamX_Data!G736/$E$6</f>
        <v>6.4903174603174619E-3</v>
      </c>
      <c r="AB81" s="7">
        <f>DynamX_Data!N738/DynamX_Data!G738/$E$6</f>
        <v>3.3984126984126983E-3</v>
      </c>
      <c r="AC81" s="7">
        <f>DynamX_Data!N739/DynamX_Data!G739/$E$6</f>
        <v>3.5195238095238096E-3</v>
      </c>
      <c r="AD81" s="7">
        <f>DynamX_Data!N740/DynamX_Data!G740/$E$6</f>
        <v>7.620952380952381E-3</v>
      </c>
      <c r="AE81" s="7">
        <f>DynamX_Data!N741/DynamX_Data!G741/$E$6</f>
        <v>5.5879365079365079E-3</v>
      </c>
      <c r="AF81">
        <f t="shared" si="13"/>
        <v>0.10686142857142882</v>
      </c>
      <c r="AG81">
        <f t="shared" si="14"/>
        <v>-7.518000000000008E-2</v>
      </c>
      <c r="AH81">
        <f t="shared" si="15"/>
        <v>-0.15343000000000043</v>
      </c>
      <c r="AI81">
        <f t="shared" si="16"/>
        <v>-2.132714285714345E-2</v>
      </c>
      <c r="AK81">
        <f t="shared" si="17"/>
        <v>2.9073970544356804</v>
      </c>
      <c r="AL81">
        <f t="shared" si="18"/>
        <v>-3.1271012036777703</v>
      </c>
      <c r="AM81">
        <f t="shared" si="19"/>
        <v>-2.382498890295691</v>
      </c>
      <c r="AN81">
        <f t="shared" si="20"/>
        <v>-0.47923987027069953</v>
      </c>
      <c r="AP81">
        <f t="shared" si="21"/>
        <v>1</v>
      </c>
      <c r="AQ81">
        <f t="shared" si="22"/>
        <v>1</v>
      </c>
      <c r="AR81">
        <f t="shared" si="23"/>
        <v>0</v>
      </c>
      <c r="AS81">
        <f t="shared" si="24"/>
        <v>0</v>
      </c>
    </row>
    <row r="82" spans="1:45" x14ac:dyDescent="0.2">
      <c r="A82" s="1">
        <v>332</v>
      </c>
      <c r="B82" s="1">
        <v>342</v>
      </c>
      <c r="D82">
        <v>1121.5626</v>
      </c>
      <c r="E82" s="1">
        <v>10</v>
      </c>
      <c r="F82" t="s">
        <v>104</v>
      </c>
      <c r="G82" s="7">
        <f>DynamX_Data!M743/DynamX_Data!G743/$E$6</f>
        <v>0.5151797142857143</v>
      </c>
      <c r="H82" s="7">
        <f>DynamX_Data!M744/DynamX_Data!G744/$E$6</f>
        <v>0.65371800000000002</v>
      </c>
      <c r="I82" s="7">
        <f>DynamX_Data!M745/DynamX_Data!G745/$E$6</f>
        <v>0.69270357142857153</v>
      </c>
      <c r="J82" s="7">
        <f>DynamX_Data!M746/DynamX_Data!G746/$E$6</f>
        <v>0.69740885714285716</v>
      </c>
      <c r="L82" s="7">
        <f>DynamX_Data!M748/DynamX_Data!G748/$E$6</f>
        <v>0.51156357142857145</v>
      </c>
      <c r="M82" s="7">
        <f>DynamX_Data!M749/DynamX_Data!G749/$E$6</f>
        <v>0.66120042857142858</v>
      </c>
      <c r="N82" s="7">
        <f>DynamX_Data!M750/DynamX_Data!G750/$E$6</f>
        <v>0.69846071428571432</v>
      </c>
      <c r="O82" s="7">
        <f>DynamX_Data!M751/DynamX_Data!G751/$E$6</f>
        <v>0.69829585714285713</v>
      </c>
      <c r="P82" s="1">
        <v>332</v>
      </c>
      <c r="Q82" s="1">
        <v>342</v>
      </c>
      <c r="R82" s="8">
        <f>(DynamX_Data!M743-DynamX_Data!M748)/(DynamX_Data!G743)/$E$6</f>
        <v>3.6161428571428776E-3</v>
      </c>
      <c r="S82" s="8">
        <f>(DynamX_Data!M744-DynamX_Data!M749)/(DynamX_Data!G744)/$E$6</f>
        <v>-7.4824285714285566E-3</v>
      </c>
      <c r="T82" s="8">
        <f>(DynamX_Data!M745-DynamX_Data!M750)/(DynamX_Data!G745)/$E$6</f>
        <v>-5.7571428571427628E-3</v>
      </c>
      <c r="U82" s="9">
        <f>(DynamX_Data!M746-DynamX_Data!M751)/(DynamX_Data!G746)/$E$6</f>
        <v>-8.8700000000001874E-4</v>
      </c>
      <c r="V82" s="1">
        <v>332</v>
      </c>
      <c r="W82" s="1">
        <v>342</v>
      </c>
      <c r="X82" s="7">
        <f>DynamX_Data!N743/DynamX_Data!G743/$E$6</f>
        <v>3.1072857142857148E-3</v>
      </c>
      <c r="Y82" s="7">
        <f>DynamX_Data!N744/DynamX_Data!G744/$E$6</f>
        <v>2.6050000000000001E-3</v>
      </c>
      <c r="Z82" s="7">
        <f>DynamX_Data!N745/DynamX_Data!G745/$E$6</f>
        <v>4.6347142857142854E-3</v>
      </c>
      <c r="AA82" s="7">
        <f>DynamX_Data!N746/DynamX_Data!G746/$E$6</f>
        <v>5.3465714285714288E-3</v>
      </c>
      <c r="AB82" s="7">
        <f>DynamX_Data!N748/DynamX_Data!G748/$E$6</f>
        <v>2.3231428571428574E-3</v>
      </c>
      <c r="AC82" s="7">
        <f>DynamX_Data!N749/DynamX_Data!G749/$E$6</f>
        <v>2.8681428571428577E-3</v>
      </c>
      <c r="AD82" s="7">
        <f>DynamX_Data!N750/DynamX_Data!G750/$E$6</f>
        <v>2.4058571428571427E-3</v>
      </c>
      <c r="AE82" s="7">
        <f>DynamX_Data!N751/DynamX_Data!G751/$E$6</f>
        <v>2.6851428571428573E-3</v>
      </c>
      <c r="AF82">
        <f t="shared" si="13"/>
        <v>3.6161428571428775E-2</v>
      </c>
      <c r="AG82">
        <f t="shared" si="14"/>
        <v>-7.4824285714285566E-2</v>
      </c>
      <c r="AH82">
        <f t="shared" si="15"/>
        <v>-5.7571428571427628E-2</v>
      </c>
      <c r="AI82">
        <f t="shared" si="16"/>
        <v>-8.8700000000001868E-3</v>
      </c>
      <c r="AK82">
        <f t="shared" si="17"/>
        <v>1.6143807397201237</v>
      </c>
      <c r="AL82">
        <f t="shared" si="18"/>
        <v>-3.344876182655915</v>
      </c>
      <c r="AM82">
        <f t="shared" si="19"/>
        <v>-1.9095683883104699</v>
      </c>
      <c r="AN82">
        <f t="shared" si="20"/>
        <v>-0.25678408313224327</v>
      </c>
      <c r="AP82">
        <f t="shared" si="21"/>
        <v>0</v>
      </c>
      <c r="AQ82">
        <f t="shared" si="22"/>
        <v>1</v>
      </c>
      <c r="AR82">
        <f t="shared" si="23"/>
        <v>0</v>
      </c>
      <c r="AS82">
        <f t="shared" si="24"/>
        <v>0</v>
      </c>
    </row>
    <row r="83" spans="1:45" x14ac:dyDescent="0.2">
      <c r="A83" s="1">
        <v>333</v>
      </c>
      <c r="B83" s="1">
        <v>342</v>
      </c>
      <c r="D83">
        <v>1020.5149</v>
      </c>
      <c r="E83" s="1">
        <v>9</v>
      </c>
      <c r="F83" t="s">
        <v>105</v>
      </c>
      <c r="G83" s="7">
        <f>DynamX_Data!M753/DynamX_Data!G753/$E$6</f>
        <v>0.47711539682539689</v>
      </c>
      <c r="H83" s="7">
        <f>DynamX_Data!M754/DynamX_Data!G754/$E$6</f>
        <v>0.52221412698412706</v>
      </c>
      <c r="I83" s="7">
        <f>DynamX_Data!M755/DynamX_Data!G755/$E$6</f>
        <v>0.53408349206349204</v>
      </c>
      <c r="J83" s="7">
        <f>DynamX_Data!M756/DynamX_Data!G756/$E$6</f>
        <v>0.53254714285714289</v>
      </c>
      <c r="L83" s="7">
        <f>DynamX_Data!M758/DynamX_Data!G758/$E$6</f>
        <v>0.48024063492063496</v>
      </c>
      <c r="M83" s="7">
        <f>DynamX_Data!M759/DynamX_Data!G759/$E$6</f>
        <v>0.53141666666666665</v>
      </c>
      <c r="N83" s="7">
        <f>DynamX_Data!M760/DynamX_Data!G760/$E$6</f>
        <v>0.54179063492063495</v>
      </c>
      <c r="O83" s="7">
        <f>DynamX_Data!M761/DynamX_Data!G761/$E$6</f>
        <v>0.54163301587301593</v>
      </c>
      <c r="P83" s="1">
        <v>333</v>
      </c>
      <c r="Q83" s="1">
        <v>342</v>
      </c>
      <c r="R83" s="8">
        <f>(DynamX_Data!M753-DynamX_Data!M758)/(DynamX_Data!G753)/$E$6</f>
        <v>-3.1252380952381063E-3</v>
      </c>
      <c r="S83" s="8">
        <f>(DynamX_Data!M754-DynamX_Data!M759)/(DynamX_Data!G754)/$E$6</f>
        <v>-9.2025396825396871E-3</v>
      </c>
      <c r="T83" s="8">
        <f>(DynamX_Data!M755-DynamX_Data!M760)/(DynamX_Data!G755)/$E$6</f>
        <v>-7.7071428571428421E-3</v>
      </c>
      <c r="U83" s="9">
        <f>(DynamX_Data!M756-DynamX_Data!M761)/(DynamX_Data!G756)/$E$6</f>
        <v>-9.0858730158730663E-3</v>
      </c>
      <c r="V83" s="1">
        <v>333</v>
      </c>
      <c r="W83" s="1">
        <v>342</v>
      </c>
      <c r="X83" s="7">
        <f>DynamX_Data!N753/DynamX_Data!G753/$E$6</f>
        <v>2.2736507936507938E-3</v>
      </c>
      <c r="Y83" s="7">
        <f>DynamX_Data!N754/DynamX_Data!G754/$E$6</f>
        <v>1.3855555555555557E-3</v>
      </c>
      <c r="Z83" s="7">
        <f>DynamX_Data!N755/DynamX_Data!G755/$E$6</f>
        <v>1.8193650793650795E-3</v>
      </c>
      <c r="AA83" s="7">
        <f>DynamX_Data!N756/DynamX_Data!G756/$E$6</f>
        <v>3.2247619047619052E-3</v>
      </c>
      <c r="AB83" s="7">
        <f>DynamX_Data!N758/DynamX_Data!G758/$E$6</f>
        <v>3.3320634920634921E-3</v>
      </c>
      <c r="AC83" s="7">
        <f>DynamX_Data!N759/DynamX_Data!G759/$E$6</f>
        <v>2.1725396825396826E-3</v>
      </c>
      <c r="AD83" s="7">
        <f>DynamX_Data!N760/DynamX_Data!G760/$E$6</f>
        <v>1.6753968253968255E-3</v>
      </c>
      <c r="AE83" s="7">
        <f>DynamX_Data!N761/DynamX_Data!G761/$E$6</f>
        <v>1.4319047619047621E-3</v>
      </c>
      <c r="AF83">
        <f t="shared" si="13"/>
        <v>-2.8127142857142955E-2</v>
      </c>
      <c r="AG83">
        <f t="shared" si="14"/>
        <v>-8.2822857142857184E-2</v>
      </c>
      <c r="AH83">
        <f t="shared" si="15"/>
        <v>-6.9364285714285573E-2</v>
      </c>
      <c r="AI83">
        <f t="shared" si="16"/>
        <v>-8.1772857142857591E-2</v>
      </c>
      <c r="AK83">
        <f t="shared" si="17"/>
        <v>-1.3419040601570849</v>
      </c>
      <c r="AL83">
        <f t="shared" si="18"/>
        <v>-6.185778016589027</v>
      </c>
      <c r="AM83">
        <f t="shared" si="19"/>
        <v>-5.3973830486793943</v>
      </c>
      <c r="AN83">
        <f t="shared" si="20"/>
        <v>-4.4601798534495716</v>
      </c>
      <c r="AP83">
        <f t="shared" si="21"/>
        <v>0</v>
      </c>
      <c r="AQ83">
        <f t="shared" si="22"/>
        <v>1</v>
      </c>
      <c r="AR83">
        <f t="shared" si="23"/>
        <v>1</v>
      </c>
      <c r="AS83">
        <f t="shared" si="24"/>
        <v>1</v>
      </c>
    </row>
    <row r="84" spans="1:45" x14ac:dyDescent="0.2">
      <c r="A84" s="1">
        <v>379</v>
      </c>
      <c r="B84" s="1">
        <v>391</v>
      </c>
      <c r="D84">
        <v>1556.818</v>
      </c>
      <c r="E84" s="1">
        <v>12</v>
      </c>
      <c r="F84" t="s">
        <v>106</v>
      </c>
      <c r="G84" s="7">
        <f>DynamX_Data!M763/DynamX_Data!G763/$E$6</f>
        <v>0.17509785714285717</v>
      </c>
      <c r="H84" s="7">
        <f>DynamX_Data!M764/DynamX_Data!G764/$E$6</f>
        <v>0.35352880952380955</v>
      </c>
      <c r="I84" s="7">
        <f>DynamX_Data!M765/DynamX_Data!G765/$E$6</f>
        <v>0.43722880952380949</v>
      </c>
      <c r="J84" s="7">
        <f>DynamX_Data!M766/DynamX_Data!G766/$E$6</f>
        <v>0.63303285714285717</v>
      </c>
      <c r="L84" s="7">
        <f>DynamX_Data!M768/DynamX_Data!G768/$E$6</f>
        <v>0.16372571428571431</v>
      </c>
      <c r="M84" s="7">
        <f>DynamX_Data!M769/DynamX_Data!G769/$E$6</f>
        <v>0.36201559523809523</v>
      </c>
      <c r="N84" s="7">
        <f>DynamX_Data!M770/DynamX_Data!G770/$E$6</f>
        <v>0.44490738095238097</v>
      </c>
      <c r="O84" s="7">
        <f>DynamX_Data!M771/DynamX_Data!G771/$E$6</f>
        <v>0.63671523809523822</v>
      </c>
      <c r="P84" s="1">
        <v>379</v>
      </c>
      <c r="Q84" s="1">
        <v>391</v>
      </c>
      <c r="R84" s="8">
        <f>(DynamX_Data!M763-DynamX_Data!M768)/(DynamX_Data!G763)/$E$6</f>
        <v>1.1372142857142858E-2</v>
      </c>
      <c r="S84" s="8">
        <f>(DynamX_Data!M764-DynamX_Data!M769)/(DynamX_Data!G764)/$E$6</f>
        <v>-8.4867857142857332E-3</v>
      </c>
      <c r="T84" s="8">
        <f>(DynamX_Data!M765-DynamX_Data!M770)/(DynamX_Data!G765)/$E$6</f>
        <v>-7.6785714285714556E-3</v>
      </c>
      <c r="U84" s="9">
        <f>(DynamX_Data!M766-DynamX_Data!M771)/(DynamX_Data!G766)/$E$6</f>
        <v>-3.6823809523809478E-3</v>
      </c>
      <c r="V84" s="1">
        <v>379</v>
      </c>
      <c r="W84" s="1">
        <v>391</v>
      </c>
      <c r="X84" s="7">
        <f>DynamX_Data!N763/DynamX_Data!G763/$E$6</f>
        <v>7.0203571428571433E-3</v>
      </c>
      <c r="Y84" s="7">
        <f>DynamX_Data!N764/DynamX_Data!G764/$E$6</f>
        <v>8.4758333333333335E-3</v>
      </c>
      <c r="Z84" s="7">
        <f>DynamX_Data!N765/DynamX_Data!G765/$E$6</f>
        <v>1.054357142857143E-2</v>
      </c>
      <c r="AA84" s="7">
        <f>DynamX_Data!N766/DynamX_Data!G766/$E$6</f>
        <v>1.8556904761904761E-2</v>
      </c>
      <c r="AB84" s="7">
        <f>DynamX_Data!N768/DynamX_Data!G768/$E$6</f>
        <v>5.6692857142857144E-3</v>
      </c>
      <c r="AC84" s="7">
        <f>DynamX_Data!N769/DynamX_Data!G769/$E$6</f>
        <v>8.9232142857142843E-3</v>
      </c>
      <c r="AD84" s="7">
        <f>DynamX_Data!N770/DynamX_Data!G770/$E$6</f>
        <v>1.1478333333333333E-2</v>
      </c>
      <c r="AE84" s="7">
        <f>DynamX_Data!N771/DynamX_Data!G771/$E$6</f>
        <v>1.1170714285714287E-2</v>
      </c>
      <c r="AF84">
        <f t="shared" si="13"/>
        <v>0.1364657142857143</v>
      </c>
      <c r="AG84">
        <f t="shared" si="14"/>
        <v>-0.1018414285714288</v>
      </c>
      <c r="AH84">
        <f t="shared" si="15"/>
        <v>-9.2142857142857471E-2</v>
      </c>
      <c r="AI84">
        <f t="shared" si="16"/>
        <v>-4.4188571428571376E-2</v>
      </c>
      <c r="AK84">
        <f t="shared" si="17"/>
        <v>2.1828345059482359</v>
      </c>
      <c r="AL84">
        <f t="shared" si="18"/>
        <v>-1.1944001914936697</v>
      </c>
      <c r="AM84">
        <f t="shared" si="19"/>
        <v>-0.85331677376408488</v>
      </c>
      <c r="AN84">
        <f t="shared" si="20"/>
        <v>-0.29446688194854925</v>
      </c>
      <c r="AP84">
        <f t="shared" si="21"/>
        <v>0</v>
      </c>
      <c r="AQ84">
        <f t="shared" si="22"/>
        <v>0</v>
      </c>
      <c r="AR84">
        <f t="shared" si="23"/>
        <v>0</v>
      </c>
      <c r="AS84">
        <f t="shared" si="24"/>
        <v>0</v>
      </c>
    </row>
    <row r="85" spans="1:45" x14ac:dyDescent="0.2">
      <c r="A85" s="1">
        <v>380</v>
      </c>
      <c r="B85" s="1">
        <v>388</v>
      </c>
      <c r="D85">
        <v>1101.6051</v>
      </c>
      <c r="E85" s="1">
        <v>8</v>
      </c>
      <c r="F85" t="s">
        <v>107</v>
      </c>
      <c r="G85" s="7">
        <f>DynamX_Data!M773/DynamX_Data!G773/$E$6</f>
        <v>4.4982321428571427E-2</v>
      </c>
      <c r="H85" s="7">
        <f>DynamX_Data!M774/DynamX_Data!G774/$E$6</f>
        <v>5.2469107142857144E-2</v>
      </c>
      <c r="I85" s="7">
        <f>DynamX_Data!M775/DynamX_Data!G775/$E$6</f>
        <v>8.3454642857142866E-2</v>
      </c>
      <c r="J85" s="7">
        <f>DynamX_Data!M776/DynamX_Data!G776/$E$6</f>
        <v>0.22365607142857147</v>
      </c>
      <c r="L85" s="7">
        <f>DynamX_Data!M778/DynamX_Data!G778/$E$6</f>
        <v>3.5396785714285721E-2</v>
      </c>
      <c r="M85" s="7">
        <f>DynamX_Data!M779/DynamX_Data!G779/$E$6</f>
        <v>5.0376964285714289E-2</v>
      </c>
      <c r="N85" s="7">
        <f>DynamX_Data!M780/DynamX_Data!G780/$E$6</f>
        <v>8.6048214285714297E-2</v>
      </c>
      <c r="O85" s="7">
        <f>DynamX_Data!M781/DynamX_Data!G781/$E$6</f>
        <v>0.22931339285714286</v>
      </c>
      <c r="P85" s="1">
        <v>380</v>
      </c>
      <c r="Q85" s="1">
        <v>388</v>
      </c>
      <c r="R85" s="8">
        <f>(DynamX_Data!M773-DynamX_Data!M778)/(DynamX_Data!G773)/$E$6</f>
        <v>9.5855357142857114E-3</v>
      </c>
      <c r="S85" s="8">
        <f>(DynamX_Data!M774-DynamX_Data!M779)/(DynamX_Data!G774)/$E$6</f>
        <v>2.092142857142858E-3</v>
      </c>
      <c r="T85" s="8">
        <f>(DynamX_Data!M775-DynamX_Data!M780)/(DynamX_Data!G775)/$E$6</f>
        <v>-2.5935714285714355E-3</v>
      </c>
      <c r="U85" s="9">
        <f>(DynamX_Data!M776-DynamX_Data!M781)/(DynamX_Data!G776)/$E$6</f>
        <v>-5.6573214285714022E-3</v>
      </c>
      <c r="V85" s="1">
        <v>380</v>
      </c>
      <c r="W85" s="1">
        <v>388</v>
      </c>
      <c r="X85" s="7">
        <f>DynamX_Data!N773/DynamX_Data!G773/$E$6</f>
        <v>8.1360714285714283E-3</v>
      </c>
      <c r="Y85" s="7">
        <f>DynamX_Data!N774/DynamX_Data!G774/$E$6</f>
        <v>7.5698214285714284E-3</v>
      </c>
      <c r="Z85" s="7">
        <f>DynamX_Data!N775/DynamX_Data!G775/$E$6</f>
        <v>8.271607142857143E-3</v>
      </c>
      <c r="AA85" s="7">
        <f>DynamX_Data!N776/DynamX_Data!G776/$E$6</f>
        <v>1.0961071428571429E-2</v>
      </c>
      <c r="AB85" s="7">
        <f>DynamX_Data!N778/DynamX_Data!G778/$E$6</f>
        <v>1.4895714285714288E-2</v>
      </c>
      <c r="AC85" s="7">
        <f>DynamX_Data!N779/DynamX_Data!G779/$E$6</f>
        <v>1.0150714285714285E-2</v>
      </c>
      <c r="AD85" s="7">
        <f>DynamX_Data!N780/DynamX_Data!G780/$E$6</f>
        <v>1.6231428571428574E-2</v>
      </c>
      <c r="AE85" s="7">
        <f>DynamX_Data!N781/DynamX_Data!G781/$E$6</f>
        <v>1.1782142857142857E-2</v>
      </c>
      <c r="AF85">
        <f t="shared" si="13"/>
        <v>7.6684285714285691E-2</v>
      </c>
      <c r="AG85">
        <f t="shared" si="14"/>
        <v>1.6737142857142864E-2</v>
      </c>
      <c r="AH85">
        <f t="shared" si="15"/>
        <v>-2.0748571428571484E-2</v>
      </c>
      <c r="AI85">
        <f t="shared" si="16"/>
        <v>-4.5258571428571218E-2</v>
      </c>
      <c r="AK85">
        <f t="shared" si="17"/>
        <v>0.97818725213695457</v>
      </c>
      <c r="AL85">
        <f t="shared" si="18"/>
        <v>0.28617527661124265</v>
      </c>
      <c r="AM85">
        <f t="shared" si="19"/>
        <v>-0.24658639554369108</v>
      </c>
      <c r="AN85">
        <f t="shared" si="20"/>
        <v>-0.60890817344009351</v>
      </c>
      <c r="AP85">
        <f t="shared" si="21"/>
        <v>0</v>
      </c>
      <c r="AQ85">
        <f t="shared" si="22"/>
        <v>0</v>
      </c>
      <c r="AR85">
        <f t="shared" si="23"/>
        <v>0</v>
      </c>
      <c r="AS85">
        <f t="shared" si="24"/>
        <v>0</v>
      </c>
    </row>
    <row r="86" spans="1:45" x14ac:dyDescent="0.2">
      <c r="A86" s="1">
        <v>382</v>
      </c>
      <c r="B86" s="1">
        <v>390</v>
      </c>
      <c r="D86">
        <v>1117.5385000000001</v>
      </c>
      <c r="E86" s="1">
        <v>8</v>
      </c>
      <c r="F86" t="s">
        <v>108</v>
      </c>
      <c r="G86" s="7">
        <f>DynamX_Data!M783/DynamX_Data!G783/$E$6</f>
        <v>0.23219339285714288</v>
      </c>
      <c r="H86" s="7">
        <f>DynamX_Data!M784/DynamX_Data!G784/$E$6</f>
        <v>0.4058978571428572</v>
      </c>
      <c r="I86" s="7">
        <f>DynamX_Data!M785/DynamX_Data!G785/$E$6</f>
        <v>0.48612910714285712</v>
      </c>
      <c r="J86" s="7">
        <f>DynamX_Data!M786/DynamX_Data!G786/$E$6</f>
        <v>0.62326410714285718</v>
      </c>
      <c r="L86" s="7">
        <f>DynamX_Data!M788/DynamX_Data!G788/$E$6</f>
        <v>0.21579142857142858</v>
      </c>
      <c r="M86" s="7">
        <f>DynamX_Data!M789/DynamX_Data!G789/$E$6</f>
        <v>0.41320785714285713</v>
      </c>
      <c r="N86" s="7">
        <f>DynamX_Data!M790/DynamX_Data!G790/$E$6</f>
        <v>0.49148053571428574</v>
      </c>
      <c r="O86" s="7">
        <f>DynamX_Data!M791/DynamX_Data!G791/$E$6</f>
        <v>0.62677517857142862</v>
      </c>
      <c r="P86" s="1">
        <v>382</v>
      </c>
      <c r="Q86" s="1">
        <v>390</v>
      </c>
      <c r="R86" s="8">
        <f>(DynamX_Data!M783-DynamX_Data!M788)/(DynamX_Data!G783)/$E$6</f>
        <v>1.6401964285714308E-2</v>
      </c>
      <c r="S86" s="8">
        <f>(DynamX_Data!M784-DynamX_Data!M789)/(DynamX_Data!G784)/$E$6</f>
        <v>-7.3099999999999754E-3</v>
      </c>
      <c r="T86" s="8">
        <f>(DynamX_Data!M785-DynamX_Data!M790)/(DynamX_Data!G785)/$E$6</f>
        <v>-5.3514285714286102E-3</v>
      </c>
      <c r="U86" s="9">
        <f>(DynamX_Data!M786-DynamX_Data!M791)/(DynamX_Data!G786)/$E$6</f>
        <v>-3.5110714285714012E-3</v>
      </c>
      <c r="V86" s="1">
        <v>382</v>
      </c>
      <c r="W86" s="1">
        <v>390</v>
      </c>
      <c r="X86" s="7">
        <f>DynamX_Data!N783/DynamX_Data!G783/$E$6</f>
        <v>2.9064285714285715E-3</v>
      </c>
      <c r="Y86" s="7">
        <f>DynamX_Data!N784/DynamX_Data!G784/$E$6</f>
        <v>3.2394642857142861E-3</v>
      </c>
      <c r="Z86" s="7">
        <f>DynamX_Data!N785/DynamX_Data!G785/$E$6</f>
        <v>3.0873214285714284E-3</v>
      </c>
      <c r="AA86" s="7">
        <f>DynamX_Data!N786/DynamX_Data!G786/$E$6</f>
        <v>3.1473214285714286E-3</v>
      </c>
      <c r="AB86" s="7">
        <f>DynamX_Data!N788/DynamX_Data!G788/$E$6</f>
        <v>1.4185714285714285E-3</v>
      </c>
      <c r="AC86" s="7">
        <f>DynamX_Data!N789/DynamX_Data!G789/$E$6</f>
        <v>1.4082142857142859E-3</v>
      </c>
      <c r="AD86" s="7">
        <f>DynamX_Data!N790/DynamX_Data!G790/$E$6</f>
        <v>4.2205357142857149E-3</v>
      </c>
      <c r="AE86" s="7">
        <f>DynamX_Data!N791/DynamX_Data!G791/$E$6</f>
        <v>3.453214285714286E-3</v>
      </c>
      <c r="AF86">
        <f t="shared" si="13"/>
        <v>0.13121571428571446</v>
      </c>
      <c r="AG86">
        <f t="shared" si="14"/>
        <v>-5.8479999999999803E-2</v>
      </c>
      <c r="AH86">
        <f t="shared" si="15"/>
        <v>-4.2811428571428882E-2</v>
      </c>
      <c r="AI86">
        <f t="shared" si="16"/>
        <v>-2.8088571428571209E-2</v>
      </c>
      <c r="AK86">
        <f t="shared" si="17"/>
        <v>8.7841037692931909</v>
      </c>
      <c r="AL86">
        <f t="shared" si="18"/>
        <v>-3.5844250178451147</v>
      </c>
      <c r="AM86">
        <f t="shared" si="19"/>
        <v>-1.7725380352337481</v>
      </c>
      <c r="AN86">
        <f t="shared" si="20"/>
        <v>-1.3015780933953902</v>
      </c>
      <c r="AP86">
        <f t="shared" si="21"/>
        <v>1</v>
      </c>
      <c r="AQ86">
        <f t="shared" si="22"/>
        <v>1</v>
      </c>
      <c r="AR86">
        <f t="shared" si="23"/>
        <v>0</v>
      </c>
      <c r="AS86">
        <f t="shared" si="24"/>
        <v>0</v>
      </c>
    </row>
    <row r="87" spans="1:45" x14ac:dyDescent="0.2">
      <c r="A87" s="1">
        <v>382</v>
      </c>
      <c r="B87" s="1">
        <v>391</v>
      </c>
      <c r="D87">
        <v>1230.6225999999999</v>
      </c>
      <c r="E87" s="1">
        <v>9</v>
      </c>
      <c r="F87" t="s">
        <v>109</v>
      </c>
      <c r="G87" s="7">
        <f>DynamX_Data!M793/DynamX_Data!G793/$E$6</f>
        <v>0.20524857142857145</v>
      </c>
      <c r="H87" s="7">
        <f>DynamX_Data!M794/DynamX_Data!G794/$E$6</f>
        <v>0.36080206349206351</v>
      </c>
      <c r="I87" s="7">
        <f>DynamX_Data!M795/DynamX_Data!G795/$E$6</f>
        <v>0.4587668253968254</v>
      </c>
      <c r="J87" s="7">
        <f>DynamX_Data!M796/DynamX_Data!G796/$E$6</f>
        <v>0.65246920634920635</v>
      </c>
      <c r="L87" s="7">
        <f>DynamX_Data!M798/DynamX_Data!G798/$E$6</f>
        <v>0.19191301587301587</v>
      </c>
      <c r="M87" s="7">
        <f>DynamX_Data!M799/DynamX_Data!G799/$E$6</f>
        <v>0.3687503174603175</v>
      </c>
      <c r="N87" s="7">
        <f>DynamX_Data!M800/DynamX_Data!G800/$E$6</f>
        <v>0.46007730158730159</v>
      </c>
      <c r="O87" s="7">
        <f>DynamX_Data!M801/DynamX_Data!G801/$E$6</f>
        <v>0.65830111111111123</v>
      </c>
      <c r="P87" s="1">
        <v>382</v>
      </c>
      <c r="Q87" s="1">
        <v>391</v>
      </c>
      <c r="R87" s="8">
        <f>(DynamX_Data!M793-DynamX_Data!M798)/(DynamX_Data!G793)/$E$6</f>
        <v>1.3335555555555562E-2</v>
      </c>
      <c r="S87" s="8">
        <f>(DynamX_Data!M794-DynamX_Data!M799)/(DynamX_Data!G794)/$E$6</f>
        <v>-7.948253968253962E-3</v>
      </c>
      <c r="T87" s="8">
        <f>(DynamX_Data!M795-DynamX_Data!M800)/(DynamX_Data!G795)/$E$6</f>
        <v>-1.3104761904761618E-3</v>
      </c>
      <c r="U87" s="9">
        <f>(DynamX_Data!M796-DynamX_Data!M801)/(DynamX_Data!G796)/$E$6</f>
        <v>-5.8319047619047838E-3</v>
      </c>
      <c r="V87" s="1">
        <v>382</v>
      </c>
      <c r="W87" s="1">
        <v>391</v>
      </c>
      <c r="X87" s="7">
        <f>DynamX_Data!N793/DynamX_Data!G793/$E$6</f>
        <v>8.1344444444444459E-3</v>
      </c>
      <c r="Y87" s="7">
        <f>DynamX_Data!N794/DynamX_Data!G794/$E$6</f>
        <v>5.316825396825397E-3</v>
      </c>
      <c r="Z87" s="7">
        <f>DynamX_Data!N795/DynamX_Data!G795/$E$6</f>
        <v>3.653968253968254E-3</v>
      </c>
      <c r="AA87" s="7">
        <f>DynamX_Data!N796/DynamX_Data!G796/$E$6</f>
        <v>5.0441269841269842E-3</v>
      </c>
      <c r="AB87" s="7">
        <f>DynamX_Data!N798/DynamX_Data!G798/$E$6</f>
        <v>3.6074603174603174E-3</v>
      </c>
      <c r="AC87" s="7">
        <f>DynamX_Data!N799/DynamX_Data!G799/$E$6</f>
        <v>5.7711111111111114E-3</v>
      </c>
      <c r="AD87" s="7">
        <f>DynamX_Data!N800/DynamX_Data!G800/$E$6</f>
        <v>3.9250793650793658E-3</v>
      </c>
      <c r="AE87" s="7">
        <f>DynamX_Data!N801/DynamX_Data!G801/$E$6</f>
        <v>3.953015873015873E-3</v>
      </c>
      <c r="AF87">
        <f t="shared" si="13"/>
        <v>0.12002000000000006</v>
      </c>
      <c r="AG87">
        <f t="shared" si="14"/>
        <v>-7.1534285714285661E-2</v>
      </c>
      <c r="AH87">
        <f t="shared" si="15"/>
        <v>-1.1794285714285457E-2</v>
      </c>
      <c r="AI87">
        <f t="shared" si="16"/>
        <v>-5.2487142857143051E-2</v>
      </c>
      <c r="AK87">
        <f t="shared" si="17"/>
        <v>2.5957082898843611</v>
      </c>
      <c r="AL87">
        <f t="shared" si="18"/>
        <v>-1.7544153747762181</v>
      </c>
      <c r="AM87">
        <f t="shared" si="19"/>
        <v>-0.42326508580188132</v>
      </c>
      <c r="AN87">
        <f t="shared" si="20"/>
        <v>-1.5761990820937841</v>
      </c>
      <c r="AP87">
        <f t="shared" si="21"/>
        <v>0</v>
      </c>
      <c r="AQ87">
        <f t="shared" si="22"/>
        <v>0</v>
      </c>
      <c r="AR87">
        <f t="shared" si="23"/>
        <v>0</v>
      </c>
      <c r="AS87">
        <f t="shared" si="24"/>
        <v>0</v>
      </c>
    </row>
    <row r="88" spans="1:45" x14ac:dyDescent="0.2">
      <c r="A88" s="1">
        <v>386</v>
      </c>
      <c r="B88" s="1">
        <v>393</v>
      </c>
      <c r="D88">
        <v>942.57309999999995</v>
      </c>
      <c r="E88" s="1">
        <v>7</v>
      </c>
      <c r="F88" t="s">
        <v>110</v>
      </c>
      <c r="G88" s="7">
        <f>DynamX_Data!M803/DynamX_Data!G803/$E$6</f>
        <v>2.4911020408163266E-2</v>
      </c>
      <c r="H88" s="7">
        <f>DynamX_Data!M804/DynamX_Data!G804/$E$6</f>
        <v>8.4441224489795921E-2</v>
      </c>
      <c r="I88" s="7">
        <f>DynamX_Data!M805/DynamX_Data!G805/$E$6</f>
        <v>0.23318448979591838</v>
      </c>
      <c r="J88" s="7">
        <f>DynamX_Data!M806/DynamX_Data!G806/$E$6</f>
        <v>0.56526571428571426</v>
      </c>
      <c r="L88" s="7">
        <f>DynamX_Data!M808/DynamX_Data!G808/$E$6</f>
        <v>2.1069591836734694E-2</v>
      </c>
      <c r="M88" s="7">
        <f>DynamX_Data!M809/DynamX_Data!G809/$E$6</f>
        <v>8.4744897959183677E-2</v>
      </c>
      <c r="N88" s="7">
        <f>DynamX_Data!M810/DynamX_Data!G810/$E$6</f>
        <v>0.23068734693877552</v>
      </c>
      <c r="O88" s="7">
        <f>DynamX_Data!M811/DynamX_Data!G811/$E$6</f>
        <v>0.5655977551020408</v>
      </c>
      <c r="P88" s="1">
        <v>386</v>
      </c>
      <c r="Q88" s="1">
        <v>393</v>
      </c>
      <c r="R88" s="8">
        <f>(DynamX_Data!M803-DynamX_Data!M808)/(DynamX_Data!G803)/$E$6</f>
        <v>3.8414285714285729E-3</v>
      </c>
      <c r="S88" s="8">
        <f>(DynamX_Data!M804-DynamX_Data!M809)/(DynamX_Data!G804)/$E$6</f>
        <v>-3.0367346938775291E-4</v>
      </c>
      <c r="T88" s="8">
        <f>(DynamX_Data!M805-DynamX_Data!M810)/(DynamX_Data!G805)/$E$6</f>
        <v>2.4971428571428397E-3</v>
      </c>
      <c r="U88" s="9">
        <f>(DynamX_Data!M806-DynamX_Data!M811)/(DynamX_Data!G806)/$E$6</f>
        <v>-3.3204081632653981E-4</v>
      </c>
      <c r="V88" s="1">
        <v>386</v>
      </c>
      <c r="W88" s="1">
        <v>393</v>
      </c>
      <c r="X88" s="7">
        <f>DynamX_Data!N803/DynamX_Data!G803/$E$6</f>
        <v>3.1689795918367347E-3</v>
      </c>
      <c r="Y88" s="7">
        <f>DynamX_Data!N804/DynamX_Data!G804/$E$6</f>
        <v>5.2793877551020416E-3</v>
      </c>
      <c r="Z88" s="7">
        <f>DynamX_Data!N805/DynamX_Data!G805/$E$6</f>
        <v>6.0026530612244909E-3</v>
      </c>
      <c r="AA88" s="7">
        <f>DynamX_Data!N806/DynamX_Data!G806/$E$6</f>
        <v>4.3444897959183677E-3</v>
      </c>
      <c r="AB88" s="7">
        <f>DynamX_Data!N808/DynamX_Data!G808/$E$6</f>
        <v>2.0720408163265309E-3</v>
      </c>
      <c r="AC88" s="7">
        <f>DynamX_Data!N809/DynamX_Data!G809/$E$6</f>
        <v>4.2848979591836745E-3</v>
      </c>
      <c r="AD88" s="7">
        <f>DynamX_Data!N810/DynamX_Data!G810/$E$6</f>
        <v>3.8187755102040816E-3</v>
      </c>
      <c r="AE88" s="7">
        <f>DynamX_Data!N811/DynamX_Data!G811/$E$6</f>
        <v>3.21530612244898E-3</v>
      </c>
      <c r="AF88">
        <f t="shared" si="13"/>
        <v>2.6890000000000011E-2</v>
      </c>
      <c r="AG88">
        <f t="shared" si="14"/>
        <v>-2.1257142857142703E-3</v>
      </c>
      <c r="AH88">
        <f t="shared" si="15"/>
        <v>1.7479999999999878E-2</v>
      </c>
      <c r="AI88">
        <f t="shared" si="16"/>
        <v>-2.3242857142857787E-3</v>
      </c>
      <c r="AK88">
        <f t="shared" si="17"/>
        <v>1.75728682545</v>
      </c>
      <c r="AL88">
        <f t="shared" si="18"/>
        <v>-7.7356141016859017E-2</v>
      </c>
      <c r="AM88">
        <f t="shared" si="19"/>
        <v>0.60794580526232866</v>
      </c>
      <c r="AN88">
        <f t="shared" si="20"/>
        <v>-0.1064058777783292</v>
      </c>
      <c r="AP88">
        <f t="shared" si="21"/>
        <v>0</v>
      </c>
      <c r="AQ88">
        <f t="shared" si="22"/>
        <v>0</v>
      </c>
      <c r="AR88">
        <f t="shared" si="23"/>
        <v>0</v>
      </c>
      <c r="AS88">
        <f t="shared" si="24"/>
        <v>0</v>
      </c>
    </row>
    <row r="89" spans="1:45" x14ac:dyDescent="0.2">
      <c r="A89" s="1">
        <v>392</v>
      </c>
      <c r="B89" s="1">
        <v>398</v>
      </c>
      <c r="D89">
        <v>757.45669999999996</v>
      </c>
      <c r="E89" s="1">
        <v>5</v>
      </c>
      <c r="F89" t="s">
        <v>111</v>
      </c>
      <c r="G89" s="7">
        <f>DynamX_Data!M813/DynamX_Data!G813/$E$6</f>
        <v>0.55925257142857143</v>
      </c>
      <c r="H89" s="7">
        <f>DynamX_Data!M814/DynamX_Data!G814/$E$6</f>
        <v>0.79270485714285721</v>
      </c>
      <c r="I89" s="7">
        <f>DynamX_Data!M815/DynamX_Data!G815/$E$6</f>
        <v>0.79834028571428584</v>
      </c>
      <c r="J89" s="7">
        <f>DynamX_Data!M816/DynamX_Data!G816/$E$6</f>
        <v>0.79947400000000002</v>
      </c>
      <c r="L89" s="7">
        <f>DynamX_Data!M818/DynamX_Data!G818/$E$6</f>
        <v>0.54467800000000011</v>
      </c>
      <c r="M89" s="7">
        <f>DynamX_Data!M819/DynamX_Data!G819/$E$6</f>
        <v>0.80132485714285717</v>
      </c>
      <c r="N89" s="7">
        <f>DynamX_Data!M820/DynamX_Data!G820/$E$6</f>
        <v>0.80550485714285713</v>
      </c>
      <c r="O89" s="7">
        <f>DynamX_Data!M821/DynamX_Data!G821/$E$6</f>
        <v>0.80658828571428576</v>
      </c>
      <c r="P89" s="1">
        <v>392</v>
      </c>
      <c r="Q89" s="1">
        <v>398</v>
      </c>
      <c r="R89" s="8">
        <f>(DynamX_Data!M813-DynamX_Data!M818)/(DynamX_Data!G813)/$E$6</f>
        <v>1.4574571428571407E-2</v>
      </c>
      <c r="S89" s="8">
        <f>(DynamX_Data!M814-DynamX_Data!M819)/(DynamX_Data!G814)/$E$6</f>
        <v>-8.6200000000000096E-3</v>
      </c>
      <c r="T89" s="8">
        <f>(DynamX_Data!M815-DynamX_Data!M820)/(DynamX_Data!G815)/$E$6</f>
        <v>-7.1645714285713934E-3</v>
      </c>
      <c r="U89" s="9">
        <f>(DynamX_Data!M816-DynamX_Data!M821)/(DynamX_Data!G816)/$E$6</f>
        <v>-7.1142857142857561E-3</v>
      </c>
      <c r="V89" s="1">
        <v>392</v>
      </c>
      <c r="W89" s="1">
        <v>398</v>
      </c>
      <c r="X89" s="7">
        <f>DynamX_Data!N813/DynamX_Data!G813/$E$6</f>
        <v>4.0980000000000001E-3</v>
      </c>
      <c r="Y89" s="7">
        <f>DynamX_Data!N814/DynamX_Data!G814/$E$6</f>
        <v>3.6388571428571438E-3</v>
      </c>
      <c r="Z89" s="7">
        <f>DynamX_Data!N815/DynamX_Data!G815/$E$6</f>
        <v>3.1737142857142858E-3</v>
      </c>
      <c r="AA89" s="7">
        <f>DynamX_Data!N816/DynamX_Data!G816/$E$6</f>
        <v>3.3182857142857142E-3</v>
      </c>
      <c r="AB89" s="7">
        <f>DynamX_Data!N818/DynamX_Data!G818/$E$6</f>
        <v>4.8122857142857151E-3</v>
      </c>
      <c r="AC89" s="7">
        <f>DynamX_Data!N819/DynamX_Data!G819/$E$6</f>
        <v>4.1228571428571434E-3</v>
      </c>
      <c r="AD89" s="7">
        <f>DynamX_Data!N820/DynamX_Data!G820/$E$6</f>
        <v>3.8411428571428572E-3</v>
      </c>
      <c r="AE89" s="7">
        <f>DynamX_Data!N821/DynamX_Data!G821/$E$6</f>
        <v>5.1711428571428577E-3</v>
      </c>
      <c r="AF89">
        <f t="shared" si="13"/>
        <v>7.2872857142857031E-2</v>
      </c>
      <c r="AG89">
        <f t="shared" si="14"/>
        <v>-4.3100000000000048E-2</v>
      </c>
      <c r="AH89">
        <f t="shared" si="15"/>
        <v>-3.5822857142856969E-2</v>
      </c>
      <c r="AI89">
        <f t="shared" si="16"/>
        <v>-3.5571428571428781E-2</v>
      </c>
      <c r="AK89">
        <f t="shared" si="17"/>
        <v>3.9938228777043121</v>
      </c>
      <c r="AL89">
        <f t="shared" si="18"/>
        <v>-2.7150792605399428</v>
      </c>
      <c r="AM89">
        <f t="shared" si="19"/>
        <v>-2.4905204627059665</v>
      </c>
      <c r="AN89">
        <f t="shared" si="20"/>
        <v>-2.005503627689178</v>
      </c>
      <c r="AP89">
        <f t="shared" si="21"/>
        <v>1</v>
      </c>
      <c r="AQ89">
        <f t="shared" si="22"/>
        <v>0</v>
      </c>
      <c r="AR89">
        <f t="shared" si="23"/>
        <v>0</v>
      </c>
      <c r="AS89">
        <f t="shared" si="24"/>
        <v>0</v>
      </c>
    </row>
    <row r="90" spans="1:45" x14ac:dyDescent="0.2">
      <c r="A90" s="1">
        <v>392</v>
      </c>
      <c r="B90" s="1">
        <v>400</v>
      </c>
      <c r="D90">
        <v>969.60910000000001</v>
      </c>
      <c r="E90" s="1">
        <v>7</v>
      </c>
      <c r="F90" t="s">
        <v>112</v>
      </c>
      <c r="G90" s="7">
        <f>DynamX_Data!M823/DynamX_Data!G823/$E$6</f>
        <v>0.3492991836734694</v>
      </c>
      <c r="H90" s="7">
        <f>DynamX_Data!M824/DynamX_Data!G824/$E$6</f>
        <v>0.48766040816326534</v>
      </c>
      <c r="I90" s="7">
        <f>DynamX_Data!M825/DynamX_Data!G825/$E$6</f>
        <v>0.49595938775510207</v>
      </c>
      <c r="J90" s="7">
        <f>DynamX_Data!M826/DynamX_Data!G826/$E$6</f>
        <v>0.54275224489795915</v>
      </c>
      <c r="L90" s="7">
        <f>DynamX_Data!M828/DynamX_Data!G828/$E$6</f>
        <v>0.34356591836734696</v>
      </c>
      <c r="M90" s="7">
        <f>DynamX_Data!M829/DynamX_Data!G829/$E$6</f>
        <v>0.49547183673469392</v>
      </c>
      <c r="N90" s="7">
        <f>DynamX_Data!M830/DynamX_Data!G830/$E$6</f>
        <v>0.50414224489795922</v>
      </c>
      <c r="O90" s="7">
        <f>DynamX_Data!M831/DynamX_Data!G831/$E$6</f>
        <v>0.5501114285714287</v>
      </c>
      <c r="P90" s="1">
        <v>392</v>
      </c>
      <c r="Q90" s="1">
        <v>400</v>
      </c>
      <c r="R90" s="8">
        <f>(DynamX_Data!M823-DynamX_Data!M828)/(DynamX_Data!G823)/$E$6</f>
        <v>5.7332653061224342E-3</v>
      </c>
      <c r="S90" s="8">
        <f>(DynamX_Data!M824-DynamX_Data!M829)/(DynamX_Data!G824)/$E$6</f>
        <v>-7.8114285714285222E-3</v>
      </c>
      <c r="T90" s="8">
        <f>(DynamX_Data!M825-DynamX_Data!M830)/(DynamX_Data!G825)/$E$6</f>
        <v>-8.1828571428571705E-3</v>
      </c>
      <c r="U90" s="9">
        <f>(DynamX_Data!M826-DynamX_Data!M831)/(DynamX_Data!G826)/$E$6</f>
        <v>-7.3591836734694755E-3</v>
      </c>
      <c r="V90" s="1">
        <v>392</v>
      </c>
      <c r="W90" s="1">
        <v>400</v>
      </c>
      <c r="X90" s="7">
        <f>DynamX_Data!N823/DynamX_Data!G823/$E$6</f>
        <v>3.7848979591836736E-3</v>
      </c>
      <c r="Y90" s="7">
        <f>DynamX_Data!N824/DynamX_Data!G824/$E$6</f>
        <v>3.5391836734693879E-3</v>
      </c>
      <c r="Z90" s="7">
        <f>DynamX_Data!N825/DynamX_Data!G825/$E$6</f>
        <v>3.6848979591836738E-3</v>
      </c>
      <c r="AA90" s="7">
        <f>DynamX_Data!N826/DynamX_Data!G826/$E$6</f>
        <v>4.4730612244897961E-3</v>
      </c>
      <c r="AB90" s="7">
        <f>DynamX_Data!N828/DynamX_Data!G828/$E$6</f>
        <v>3.6316326530612245E-3</v>
      </c>
      <c r="AC90" s="7">
        <f>DynamX_Data!N829/DynamX_Data!G829/$E$6</f>
        <v>2.0155102040816325E-3</v>
      </c>
      <c r="AD90" s="7">
        <f>DynamX_Data!N830/DynamX_Data!G830/$E$6</f>
        <v>2.2042857142857142E-3</v>
      </c>
      <c r="AE90" s="7">
        <f>DynamX_Data!N831/DynamX_Data!G831/$E$6</f>
        <v>2.4944897959183676E-3</v>
      </c>
      <c r="AF90">
        <f t="shared" si="13"/>
        <v>4.013285714285704E-2</v>
      </c>
      <c r="AG90">
        <f t="shared" si="14"/>
        <v>-5.4679999999999652E-2</v>
      </c>
      <c r="AH90">
        <f t="shared" si="15"/>
        <v>-5.7280000000000192E-2</v>
      </c>
      <c r="AI90">
        <f t="shared" si="16"/>
        <v>-5.1514285714286331E-2</v>
      </c>
      <c r="AK90">
        <f t="shared" si="17"/>
        <v>1.8931462093052993</v>
      </c>
      <c r="AL90">
        <f t="shared" si="18"/>
        <v>-3.3219473017541152</v>
      </c>
      <c r="AM90">
        <f t="shared" si="19"/>
        <v>-3.3007783685603602</v>
      </c>
      <c r="AN90">
        <f t="shared" si="20"/>
        <v>-2.4887705863822136</v>
      </c>
      <c r="AP90">
        <f t="shared" si="21"/>
        <v>0</v>
      </c>
      <c r="AQ90">
        <f t="shared" si="22"/>
        <v>1</v>
      </c>
      <c r="AR90">
        <f t="shared" si="23"/>
        <v>1</v>
      </c>
      <c r="AS90">
        <f t="shared" si="24"/>
        <v>0</v>
      </c>
    </row>
    <row r="91" spans="1:45" x14ac:dyDescent="0.2">
      <c r="A91" s="1">
        <v>393</v>
      </c>
      <c r="B91" s="1">
        <v>401</v>
      </c>
      <c r="D91">
        <v>987.56560000000002</v>
      </c>
      <c r="E91" s="1">
        <v>7</v>
      </c>
      <c r="F91" t="s">
        <v>113</v>
      </c>
      <c r="G91" s="7">
        <f>DynamX_Data!M833/DynamX_Data!G833/$E$6</f>
        <v>0.28468000000000004</v>
      </c>
      <c r="H91" s="7">
        <f>DynamX_Data!M834/DynamX_Data!G834/$E$6</f>
        <v>0.40716285714285716</v>
      </c>
      <c r="I91" s="7">
        <f>DynamX_Data!M835/DynamX_Data!G835/$E$6</f>
        <v>0.41503816326530618</v>
      </c>
      <c r="J91" s="7">
        <f>DynamX_Data!M836/DynamX_Data!G836/$E$6</f>
        <v>0.46817979591836734</v>
      </c>
      <c r="L91" s="7">
        <f>DynamX_Data!M838/DynamX_Data!G838/$E$6</f>
        <v>0.2821667346938776</v>
      </c>
      <c r="M91" s="7">
        <f>DynamX_Data!M839/DynamX_Data!G839/$E$6</f>
        <v>0.42085408163265309</v>
      </c>
      <c r="N91" s="7">
        <f>DynamX_Data!M840/DynamX_Data!G840/$E$6</f>
        <v>0.42504489795918377</v>
      </c>
      <c r="O91" s="7">
        <f>DynamX_Data!M841/DynamX_Data!G841/$E$6</f>
        <v>0.47066000000000002</v>
      </c>
      <c r="P91" s="1">
        <v>393</v>
      </c>
      <c r="Q91" s="1">
        <v>401</v>
      </c>
      <c r="R91" s="8">
        <f>(DynamX_Data!M833-DynamX_Data!M838)/(DynamX_Data!G833)/$E$6</f>
        <v>2.5132653061224648E-3</v>
      </c>
      <c r="S91" s="8">
        <f>(DynamX_Data!M834-DynamX_Data!M839)/(DynamX_Data!G834)/$E$6</f>
        <v>-1.3691224489795898E-2</v>
      </c>
      <c r="T91" s="8">
        <f>(DynamX_Data!M835-DynamX_Data!M840)/(DynamX_Data!G835)/$E$6</f>
        <v>-1.0006734693877573E-2</v>
      </c>
      <c r="U91" s="9">
        <f>(DynamX_Data!M836-DynamX_Data!M841)/(DynamX_Data!G836)/$E$6</f>
        <v>-2.4802040816326696E-3</v>
      </c>
      <c r="V91" s="1">
        <v>393</v>
      </c>
      <c r="W91" s="1">
        <v>401</v>
      </c>
      <c r="X91" s="7">
        <f>DynamX_Data!N833/DynamX_Data!G833/$E$6</f>
        <v>1.2065306122448979E-3</v>
      </c>
      <c r="Y91" s="7">
        <f>DynamX_Data!N834/DynamX_Data!G834/$E$6</f>
        <v>2.9538775510204087E-3</v>
      </c>
      <c r="Z91" s="7">
        <f>DynamX_Data!N835/DynamX_Data!G835/$E$6</f>
        <v>9.0244897959183671E-4</v>
      </c>
      <c r="AA91" s="7">
        <f>DynamX_Data!N836/DynamX_Data!G836/$E$6</f>
        <v>3.0048979591836733E-3</v>
      </c>
      <c r="AB91" s="7">
        <f>DynamX_Data!N838/DynamX_Data!G838/$E$6</f>
        <v>7.8020408163265306E-4</v>
      </c>
      <c r="AC91" s="7">
        <f>DynamX_Data!N839/DynamX_Data!G839/$E$6</f>
        <v>1.0806122448979592E-3</v>
      </c>
      <c r="AD91" s="7">
        <f>DynamX_Data!N840/DynamX_Data!G840/$E$6</f>
        <v>1.7669387755102045E-3</v>
      </c>
      <c r="AE91" s="7">
        <f>DynamX_Data!N841/DynamX_Data!G841/$E$6</f>
        <v>2.410612244897959E-3</v>
      </c>
      <c r="AF91">
        <f t="shared" si="13"/>
        <v>1.7592857142857254E-2</v>
      </c>
      <c r="AG91">
        <f t="shared" si="14"/>
        <v>-9.5838571428571287E-2</v>
      </c>
      <c r="AH91">
        <f t="shared" si="15"/>
        <v>-7.0047142857143016E-2</v>
      </c>
      <c r="AI91">
        <f t="shared" si="16"/>
        <v>-1.7361428571428687E-2</v>
      </c>
      <c r="AK91">
        <f t="shared" si="17"/>
        <v>3.0296914864007918</v>
      </c>
      <c r="AL91">
        <f t="shared" si="18"/>
        <v>-7.5393929840002807</v>
      </c>
      <c r="AM91">
        <f t="shared" si="19"/>
        <v>-8.7357181479219204</v>
      </c>
      <c r="AN91">
        <f t="shared" si="20"/>
        <v>-1.1151269657091898</v>
      </c>
      <c r="AP91">
        <f t="shared" si="21"/>
        <v>1</v>
      </c>
      <c r="AQ91">
        <f t="shared" si="22"/>
        <v>1</v>
      </c>
      <c r="AR91">
        <f t="shared" si="23"/>
        <v>1</v>
      </c>
      <c r="AS91">
        <f t="shared" si="24"/>
        <v>0</v>
      </c>
    </row>
    <row r="92" spans="1:45" x14ac:dyDescent="0.2">
      <c r="A92" s="1">
        <v>395</v>
      </c>
      <c r="B92" s="1">
        <v>401</v>
      </c>
      <c r="D92">
        <v>773.43380000000002</v>
      </c>
      <c r="E92" s="1">
        <v>5</v>
      </c>
      <c r="F92" t="s">
        <v>113</v>
      </c>
      <c r="G92" s="7">
        <f>DynamX_Data!M843/DynamX_Data!G843/$E$6</f>
        <v>0.30700342857142859</v>
      </c>
      <c r="H92" s="7">
        <f>DynamX_Data!M844/DynamX_Data!G844/$E$6</f>
        <v>0.44110771428571427</v>
      </c>
      <c r="I92" s="7">
        <f>DynamX_Data!M845/DynamX_Data!G845/$E$6</f>
        <v>0.46765514285714288</v>
      </c>
      <c r="J92" s="7">
        <f>DynamX_Data!M846/DynamX_Data!G846/$E$6</f>
        <v>0.51019657142857144</v>
      </c>
      <c r="L92" s="7">
        <f>DynamX_Data!M848/DynamX_Data!G848/$E$6</f>
        <v>0.31232428571428572</v>
      </c>
      <c r="M92" s="7">
        <f>DynamX_Data!M849/DynamX_Data!G849/$E$6</f>
        <v>0.45372485714285715</v>
      </c>
      <c r="N92" s="7">
        <f>DynamX_Data!M850/DynamX_Data!G850/$E$6</f>
        <v>0.47993914285714284</v>
      </c>
      <c r="O92" s="7">
        <f>DynamX_Data!M851/DynamX_Data!G851/$E$6</f>
        <v>0.52071028571428579</v>
      </c>
      <c r="P92" s="1">
        <v>395</v>
      </c>
      <c r="Q92" s="1">
        <v>401</v>
      </c>
      <c r="R92" s="8">
        <f>(DynamX_Data!M843-DynamX_Data!M848)/(DynamX_Data!G843)/$E$6</f>
        <v>-5.3208571428571593E-3</v>
      </c>
      <c r="S92" s="8">
        <f>(DynamX_Data!M844-DynamX_Data!M849)/(DynamX_Data!G844)/$E$6</f>
        <v>-1.2617142857142853E-2</v>
      </c>
      <c r="T92" s="8">
        <f>(DynamX_Data!M845-DynamX_Data!M850)/(DynamX_Data!G845)/$E$6</f>
        <v>-1.2283999999999993E-2</v>
      </c>
      <c r="U92" s="9">
        <f>(DynamX_Data!M846-DynamX_Data!M851)/(DynamX_Data!G846)/$E$6</f>
        <v>-1.0513714285714317E-2</v>
      </c>
      <c r="V92" s="1">
        <v>395</v>
      </c>
      <c r="W92" s="1">
        <v>401</v>
      </c>
      <c r="X92" s="7">
        <f>DynamX_Data!N843/DynamX_Data!G843/$E$6</f>
        <v>4.7534285714285716E-3</v>
      </c>
      <c r="Y92" s="7">
        <f>DynamX_Data!N844/DynamX_Data!G844/$E$6</f>
        <v>6.5160000000000001E-3</v>
      </c>
      <c r="Z92" s="7">
        <f>DynamX_Data!N845/DynamX_Data!G845/$E$6</f>
        <v>6.7537142857142865E-3</v>
      </c>
      <c r="AA92" s="7">
        <f>DynamX_Data!N846/DynamX_Data!G846/$E$6</f>
        <v>4.0434285714285711E-3</v>
      </c>
      <c r="AB92" s="7">
        <f>DynamX_Data!N848/DynamX_Data!G848/$E$6</f>
        <v>3.8865714285714289E-3</v>
      </c>
      <c r="AC92" s="7">
        <f>DynamX_Data!N849/DynamX_Data!G849/$E$6</f>
        <v>3.7260000000000006E-3</v>
      </c>
      <c r="AD92" s="7">
        <f>DynamX_Data!N850/DynamX_Data!G850/$E$6</f>
        <v>5.6514285714285711E-3</v>
      </c>
      <c r="AE92" s="7">
        <f>DynamX_Data!N851/DynamX_Data!G851/$E$6</f>
        <v>5.8368571428571428E-3</v>
      </c>
      <c r="AF92">
        <f t="shared" si="13"/>
        <v>-2.6604285714285796E-2</v>
      </c>
      <c r="AG92">
        <f>S92*$E92</f>
        <v>-6.3085714285714259E-2</v>
      </c>
      <c r="AH92">
        <f>T92*$E92</f>
        <v>-6.1419999999999961E-2</v>
      </c>
      <c r="AI92">
        <f>U92*$E92</f>
        <v>-5.2568571428571589E-2</v>
      </c>
      <c r="AK92">
        <f t="shared" si="17"/>
        <v>-1.5009580427497877</v>
      </c>
      <c r="AL92">
        <f t="shared" si="18"/>
        <v>-2.9114416638542338</v>
      </c>
      <c r="AM92">
        <f t="shared" si="19"/>
        <v>-2.4160498435843198</v>
      </c>
      <c r="AN92">
        <f t="shared" si="20"/>
        <v>-2.5646202150331283</v>
      </c>
      <c r="AP92">
        <f t="shared" si="21"/>
        <v>0</v>
      </c>
      <c r="AQ92">
        <f t="shared" si="22"/>
        <v>1</v>
      </c>
      <c r="AR92">
        <f t="shared" si="23"/>
        <v>0</v>
      </c>
      <c r="AS92">
        <f t="shared" si="24"/>
        <v>0</v>
      </c>
    </row>
  </sheetData>
  <conditionalFormatting sqref="A3:C3">
    <cfRule type="colorScale" priority="6">
      <colorScale>
        <cfvo type="num" val="$A$3"/>
        <cfvo type="num" val="$B$3"/>
        <cfvo type="num" val="$C$3"/>
        <color rgb="FF0000FF"/>
        <color rgb="FFFFFF00"/>
        <color rgb="FFFF0000"/>
      </colorScale>
    </cfRule>
  </conditionalFormatting>
  <conditionalFormatting sqref="G8:J92">
    <cfRule type="colorScale" priority="7">
      <colorScale>
        <cfvo type="num" val="$A$3"/>
        <cfvo type="num" val="$B$3"/>
        <cfvo type="num" val="$C$3"/>
        <color rgb="FF0000FF"/>
        <color rgb="FFFFFF00"/>
        <color rgb="FFFF0000"/>
      </colorScale>
    </cfRule>
    <cfRule type="cellIs" dxfId="13" priority="8" stopIfTrue="1" operator="between">
      <formula>0</formula>
      <formula>0.2</formula>
    </cfRule>
    <cfRule type="cellIs" dxfId="12" priority="9" stopIfTrue="1" operator="between">
      <formula>0.2</formula>
      <formula>1</formula>
    </cfRule>
  </conditionalFormatting>
  <conditionalFormatting sqref="L8:O92">
    <cfRule type="colorScale" priority="10">
      <colorScale>
        <cfvo type="num" val="$A$3"/>
        <cfvo type="num" val="$B$3"/>
        <cfvo type="num" val="$C$3"/>
        <color rgb="FF0000FF"/>
        <color rgb="FFFFFF00"/>
        <color rgb="FFFF0000"/>
      </colorScale>
    </cfRule>
    <cfRule type="cellIs" dxfId="11" priority="11" stopIfTrue="1" operator="between">
      <formula>0</formula>
      <formula>0.2</formula>
    </cfRule>
    <cfRule type="cellIs" dxfId="10" priority="12" stopIfTrue="1" operator="between">
      <formula>0.2</formula>
      <formula>1</formula>
    </cfRule>
  </conditionalFormatting>
  <conditionalFormatting sqref="R8:U92">
    <cfRule type="cellIs" dxfId="9" priority="13" stopIfTrue="1" operator="greaterThanOrEqual">
      <formula>$T$3</formula>
    </cfRule>
    <cfRule type="cellIs" dxfId="8" priority="14" stopIfTrue="1" operator="between">
      <formula>$S$3</formula>
      <formula>$T$3</formula>
    </cfRule>
    <cfRule type="cellIs" dxfId="7" priority="15" stopIfTrue="1" operator="between">
      <formula>$R$3</formula>
      <formula>$S$3</formula>
    </cfRule>
    <cfRule type="cellIs" dxfId="6" priority="16" stopIfTrue="1" operator="between">
      <formula>$Q$3</formula>
      <formula>$R$3</formula>
    </cfRule>
    <cfRule type="cellIs" dxfId="5" priority="17" stopIfTrue="1" operator="lessThanOrEqual">
      <formula>$Q$3</formula>
    </cfRule>
  </conditionalFormatting>
  <conditionalFormatting sqref="AP8:AS92">
    <cfRule type="cellIs" dxfId="4" priority="5" operator="greaterThanOrEqual">
      <formula>3</formula>
    </cfRule>
  </conditionalFormatting>
  <conditionalFormatting sqref="AK8:AN92">
    <cfRule type="cellIs" dxfId="3" priority="3" stopIfTrue="1" operator="lessThanOrEqual">
      <formula>-1*$AQ$3</formula>
    </cfRule>
    <cfRule type="cellIs" dxfId="2" priority="4" operator="greaterThanOrEqual">
      <formula>$AQ$3</formula>
    </cfRule>
  </conditionalFormatting>
  <conditionalFormatting sqref="AF8:AI92">
    <cfRule type="cellIs" dxfId="1" priority="18" stopIfTrue="1" operator="lessThanOrEqual">
      <formula>-1*$AQ$1</formula>
    </cfRule>
    <cfRule type="cellIs" dxfId="0" priority="19" operator="greaterThanOrEqual">
      <formula>$AQ$1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51"/>
  <sheetViews>
    <sheetView workbookViewId="0"/>
  </sheetViews>
  <sheetFormatPr baseColWidth="10" defaultColWidth="8.83203125" defaultRowHeight="15" x14ac:dyDescent="0.2"/>
  <sheetData>
    <row r="1" spans="1:21" x14ac:dyDescent="0.2">
      <c r="A1" t="s">
        <v>114</v>
      </c>
      <c r="B1" t="s">
        <v>27</v>
      </c>
      <c r="C1" t="s">
        <v>28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  <c r="I1" t="s">
        <v>120</v>
      </c>
      <c r="J1" t="s">
        <v>121</v>
      </c>
      <c r="K1" t="s">
        <v>122</v>
      </c>
      <c r="L1" t="s">
        <v>123</v>
      </c>
      <c r="M1" t="s">
        <v>124</v>
      </c>
      <c r="N1" t="s">
        <v>125</v>
      </c>
      <c r="O1" t="s">
        <v>32</v>
      </c>
      <c r="P1" t="s">
        <v>126</v>
      </c>
      <c r="T1" t="s">
        <v>127</v>
      </c>
    </row>
    <row r="2" spans="1:21" x14ac:dyDescent="0.2">
      <c r="A2" t="s">
        <v>2</v>
      </c>
      <c r="B2">
        <v>-2</v>
      </c>
      <c r="C2">
        <v>13</v>
      </c>
      <c r="D2" t="s">
        <v>128</v>
      </c>
      <c r="G2">
        <v>15</v>
      </c>
      <c r="H2">
        <v>1465.5496000000001</v>
      </c>
      <c r="I2" t="s">
        <v>21</v>
      </c>
      <c r="J2">
        <v>0</v>
      </c>
      <c r="K2">
        <v>1466.419238</v>
      </c>
      <c r="L2">
        <v>6.0429999999999998E-3</v>
      </c>
      <c r="M2">
        <v>0</v>
      </c>
      <c r="N2">
        <v>0</v>
      </c>
      <c r="O2">
        <v>3.697797</v>
      </c>
      <c r="P2">
        <v>7.9080000000000001E-3</v>
      </c>
      <c r="T2" t="s">
        <v>129</v>
      </c>
      <c r="U2" t="s">
        <v>130</v>
      </c>
    </row>
    <row r="3" spans="1:21" x14ac:dyDescent="0.2">
      <c r="A3" t="s">
        <v>2</v>
      </c>
      <c r="B3">
        <v>-2</v>
      </c>
      <c r="C3">
        <v>13</v>
      </c>
      <c r="D3" t="s">
        <v>128</v>
      </c>
      <c r="G3">
        <v>15</v>
      </c>
      <c r="H3">
        <v>1465.5496000000001</v>
      </c>
      <c r="I3" t="s">
        <v>21</v>
      </c>
      <c r="J3">
        <v>0.05</v>
      </c>
      <c r="K3">
        <v>1471.9476870000001</v>
      </c>
      <c r="L3">
        <v>2.7945999999999999E-2</v>
      </c>
      <c r="M3">
        <v>5.5284490000000002</v>
      </c>
      <c r="N3">
        <v>2.8591999999999999E-2</v>
      </c>
      <c r="O3">
        <v>3.7112340000000001</v>
      </c>
      <c r="P3">
        <v>1.0888E-2</v>
      </c>
      <c r="T3" t="s">
        <v>129</v>
      </c>
      <c r="U3" t="s">
        <v>130</v>
      </c>
    </row>
    <row r="4" spans="1:21" x14ac:dyDescent="0.2">
      <c r="A4" t="s">
        <v>2</v>
      </c>
      <c r="B4">
        <v>-2</v>
      </c>
      <c r="C4">
        <v>13</v>
      </c>
      <c r="D4" t="s">
        <v>128</v>
      </c>
      <c r="G4">
        <v>15</v>
      </c>
      <c r="H4">
        <v>1465.5496000000001</v>
      </c>
      <c r="I4" t="s">
        <v>21</v>
      </c>
      <c r="J4">
        <v>0.5</v>
      </c>
      <c r="K4">
        <v>1471.9034999999999</v>
      </c>
      <c r="L4">
        <v>1.7628999999999999E-2</v>
      </c>
      <c r="M4">
        <v>5.4842620000000002</v>
      </c>
      <c r="N4">
        <v>1.8636E-2</v>
      </c>
      <c r="O4">
        <v>3.716183</v>
      </c>
      <c r="P4">
        <v>3.2959999999999999E-3</v>
      </c>
      <c r="T4" t="s">
        <v>129</v>
      </c>
      <c r="U4" t="s">
        <v>130</v>
      </c>
    </row>
    <row r="5" spans="1:21" x14ac:dyDescent="0.2">
      <c r="A5" t="s">
        <v>2</v>
      </c>
      <c r="B5">
        <v>-2</v>
      </c>
      <c r="C5">
        <v>13</v>
      </c>
      <c r="D5" t="s">
        <v>128</v>
      </c>
      <c r="G5">
        <v>15</v>
      </c>
      <c r="H5">
        <v>1465.5496000000001</v>
      </c>
      <c r="I5" t="s">
        <v>21</v>
      </c>
      <c r="J5">
        <v>5</v>
      </c>
      <c r="K5">
        <v>1471.844233</v>
      </c>
      <c r="L5">
        <v>6.3867999999999994E-2</v>
      </c>
      <c r="M5">
        <v>5.424995</v>
      </c>
      <c r="N5">
        <v>6.4153000000000002E-2</v>
      </c>
      <c r="O5">
        <v>3.705473</v>
      </c>
      <c r="P5">
        <v>6.992E-3</v>
      </c>
      <c r="T5" t="s">
        <v>129</v>
      </c>
      <c r="U5" t="s">
        <v>130</v>
      </c>
    </row>
    <row r="6" spans="1:21" x14ac:dyDescent="0.2">
      <c r="A6" t="s">
        <v>2</v>
      </c>
      <c r="B6">
        <v>-2</v>
      </c>
      <c r="C6">
        <v>13</v>
      </c>
      <c r="D6" t="s">
        <v>128</v>
      </c>
      <c r="G6">
        <v>15</v>
      </c>
      <c r="H6">
        <v>1465.5496000000001</v>
      </c>
      <c r="I6" t="s">
        <v>21</v>
      </c>
      <c r="J6">
        <v>50.000003999999997</v>
      </c>
      <c r="K6">
        <v>1471.8344830000001</v>
      </c>
      <c r="L6">
        <v>3.3716000000000003E-2</v>
      </c>
      <c r="M6">
        <v>5.4152449999999996</v>
      </c>
      <c r="N6">
        <v>3.4254E-2</v>
      </c>
      <c r="O6">
        <v>3.6801249999999999</v>
      </c>
      <c r="P6">
        <v>2.0656000000000001E-2</v>
      </c>
      <c r="T6" t="s">
        <v>129</v>
      </c>
      <c r="U6" t="s">
        <v>130</v>
      </c>
    </row>
    <row r="7" spans="1:21" x14ac:dyDescent="0.2">
      <c r="A7" t="s">
        <v>2</v>
      </c>
      <c r="B7">
        <v>-2</v>
      </c>
      <c r="C7">
        <v>13</v>
      </c>
      <c r="D7" t="s">
        <v>128</v>
      </c>
      <c r="G7">
        <v>15</v>
      </c>
      <c r="H7">
        <v>1465.5496000000001</v>
      </c>
      <c r="I7" t="s">
        <v>23</v>
      </c>
      <c r="J7">
        <v>0</v>
      </c>
      <c r="K7">
        <v>1466.419238</v>
      </c>
      <c r="L7">
        <v>6.0429999999999998E-3</v>
      </c>
      <c r="M7">
        <v>0</v>
      </c>
      <c r="N7">
        <v>0</v>
      </c>
      <c r="O7">
        <v>3.697797</v>
      </c>
      <c r="P7">
        <v>7.9080000000000001E-3</v>
      </c>
      <c r="T7" t="s">
        <v>129</v>
      </c>
      <c r="U7" t="s">
        <v>130</v>
      </c>
    </row>
    <row r="8" spans="1:21" x14ac:dyDescent="0.2">
      <c r="A8" t="s">
        <v>2</v>
      </c>
      <c r="B8">
        <v>-2</v>
      </c>
      <c r="C8">
        <v>13</v>
      </c>
      <c r="D8" t="s">
        <v>128</v>
      </c>
      <c r="G8">
        <v>15</v>
      </c>
      <c r="H8">
        <v>1465.5496000000001</v>
      </c>
      <c r="I8" t="s">
        <v>23</v>
      </c>
      <c r="J8">
        <v>0.05</v>
      </c>
      <c r="K8">
        <v>1472.0817750000001</v>
      </c>
      <c r="L8">
        <v>2.4403999999999999E-2</v>
      </c>
      <c r="M8">
        <v>5.6625370000000004</v>
      </c>
      <c r="N8">
        <v>2.5141E-2</v>
      </c>
      <c r="O8">
        <v>3.7149350000000001</v>
      </c>
      <c r="P8">
        <v>9.6589999999999992E-3</v>
      </c>
      <c r="T8" t="s">
        <v>129</v>
      </c>
      <c r="U8" t="s">
        <v>130</v>
      </c>
    </row>
    <row r="9" spans="1:21" x14ac:dyDescent="0.2">
      <c r="A9" t="s">
        <v>2</v>
      </c>
      <c r="B9">
        <v>-2</v>
      </c>
      <c r="C9">
        <v>13</v>
      </c>
      <c r="D9" t="s">
        <v>128</v>
      </c>
      <c r="G9">
        <v>15</v>
      </c>
      <c r="H9">
        <v>1465.5496000000001</v>
      </c>
      <c r="I9" t="s">
        <v>23</v>
      </c>
      <c r="J9">
        <v>0.5</v>
      </c>
      <c r="K9">
        <v>1472.007996</v>
      </c>
      <c r="L9">
        <v>8.1770000000000002E-3</v>
      </c>
      <c r="M9">
        <v>5.5887580000000003</v>
      </c>
      <c r="N9">
        <v>1.0168E-2</v>
      </c>
      <c r="O9">
        <v>3.6850770000000002</v>
      </c>
      <c r="P9">
        <v>4.2999999999999997E-2</v>
      </c>
      <c r="T9" t="s">
        <v>129</v>
      </c>
      <c r="U9" t="s">
        <v>130</v>
      </c>
    </row>
    <row r="10" spans="1:21" x14ac:dyDescent="0.2">
      <c r="A10" t="s">
        <v>2</v>
      </c>
      <c r="B10">
        <v>-2</v>
      </c>
      <c r="C10">
        <v>13</v>
      </c>
      <c r="D10" t="s">
        <v>128</v>
      </c>
      <c r="G10">
        <v>15</v>
      </c>
      <c r="H10">
        <v>1465.5496000000001</v>
      </c>
      <c r="I10" t="s">
        <v>23</v>
      </c>
      <c r="J10">
        <v>5</v>
      </c>
      <c r="K10">
        <v>1471.9170859999999</v>
      </c>
      <c r="L10">
        <v>8.7762999999999994E-2</v>
      </c>
      <c r="M10">
        <v>5.4978480000000003</v>
      </c>
      <c r="N10">
        <v>8.7970999999999994E-2</v>
      </c>
      <c r="O10">
        <v>3.7078350000000002</v>
      </c>
      <c r="P10">
        <v>1.1494000000000001E-2</v>
      </c>
      <c r="T10" t="s">
        <v>129</v>
      </c>
      <c r="U10" t="s">
        <v>130</v>
      </c>
    </row>
    <row r="11" spans="1:21" x14ac:dyDescent="0.2">
      <c r="A11" t="s">
        <v>2</v>
      </c>
      <c r="B11">
        <v>-2</v>
      </c>
      <c r="C11">
        <v>13</v>
      </c>
      <c r="D11" t="s">
        <v>128</v>
      </c>
      <c r="G11">
        <v>15</v>
      </c>
      <c r="H11">
        <v>1465.5496000000001</v>
      </c>
      <c r="I11" t="s">
        <v>23</v>
      </c>
      <c r="J11">
        <v>50.000003999999997</v>
      </c>
      <c r="K11">
        <v>1471.9356969999999</v>
      </c>
      <c r="L11">
        <v>8.8445999999999997E-2</v>
      </c>
      <c r="M11">
        <v>5.5164590000000002</v>
      </c>
      <c r="N11">
        <v>8.8651999999999995E-2</v>
      </c>
      <c r="O11">
        <v>3.6960459999999999</v>
      </c>
      <c r="P11">
        <v>7.8270000000000006E-3</v>
      </c>
      <c r="T11" t="s">
        <v>129</v>
      </c>
      <c r="U11" t="s">
        <v>130</v>
      </c>
    </row>
    <row r="12" spans="1:21" x14ac:dyDescent="0.2">
      <c r="A12" t="s">
        <v>2</v>
      </c>
      <c r="B12">
        <v>-2</v>
      </c>
      <c r="C12">
        <v>26</v>
      </c>
      <c r="D12" t="s">
        <v>131</v>
      </c>
      <c r="G12">
        <v>28</v>
      </c>
      <c r="H12">
        <v>2698.0877</v>
      </c>
      <c r="I12" t="s">
        <v>21</v>
      </c>
      <c r="J12">
        <v>0</v>
      </c>
      <c r="K12">
        <v>2699.581396</v>
      </c>
      <c r="L12">
        <v>1.2536E-2</v>
      </c>
      <c r="M12">
        <v>0</v>
      </c>
      <c r="N12">
        <v>0</v>
      </c>
      <c r="O12">
        <v>3.7633380000000001</v>
      </c>
      <c r="P12">
        <v>6.5050000000000004E-3</v>
      </c>
      <c r="T12" t="s">
        <v>129</v>
      </c>
      <c r="U12" t="s">
        <v>132</v>
      </c>
    </row>
    <row r="13" spans="1:21" x14ac:dyDescent="0.2">
      <c r="A13" t="s">
        <v>2</v>
      </c>
      <c r="B13">
        <v>-2</v>
      </c>
      <c r="C13">
        <v>26</v>
      </c>
      <c r="D13" t="s">
        <v>131</v>
      </c>
      <c r="G13">
        <v>28</v>
      </c>
      <c r="H13">
        <v>2698.0877</v>
      </c>
      <c r="I13" t="s">
        <v>21</v>
      </c>
      <c r="J13">
        <v>0.05</v>
      </c>
      <c r="K13">
        <v>2712.4623489999999</v>
      </c>
      <c r="L13">
        <v>0.10341500000000001</v>
      </c>
      <c r="M13">
        <v>12.880953</v>
      </c>
      <c r="N13">
        <v>0.104172</v>
      </c>
      <c r="O13">
        <v>3.7773300000000001</v>
      </c>
      <c r="P13">
        <v>4.3620000000000004E-3</v>
      </c>
      <c r="T13" t="s">
        <v>129</v>
      </c>
      <c r="U13" t="s">
        <v>132</v>
      </c>
    </row>
    <row r="14" spans="1:21" x14ac:dyDescent="0.2">
      <c r="A14" t="s">
        <v>2</v>
      </c>
      <c r="B14">
        <v>-2</v>
      </c>
      <c r="C14">
        <v>26</v>
      </c>
      <c r="D14" t="s">
        <v>131</v>
      </c>
      <c r="G14">
        <v>28</v>
      </c>
      <c r="H14">
        <v>2698.0877</v>
      </c>
      <c r="I14" t="s">
        <v>21</v>
      </c>
      <c r="J14">
        <v>0.5</v>
      </c>
      <c r="K14">
        <v>2712.4970050000002</v>
      </c>
      <c r="L14">
        <v>3.5665000000000002E-2</v>
      </c>
      <c r="M14">
        <v>12.915609</v>
      </c>
      <c r="N14">
        <v>3.7803999999999997E-2</v>
      </c>
      <c r="O14">
        <v>3.7744810000000002</v>
      </c>
      <c r="P14">
        <v>2.3860000000000001E-3</v>
      </c>
      <c r="T14" t="s">
        <v>129</v>
      </c>
      <c r="U14" t="s">
        <v>132</v>
      </c>
    </row>
    <row r="15" spans="1:21" x14ac:dyDescent="0.2">
      <c r="A15" t="s">
        <v>2</v>
      </c>
      <c r="B15">
        <v>-2</v>
      </c>
      <c r="C15">
        <v>26</v>
      </c>
      <c r="D15" t="s">
        <v>131</v>
      </c>
      <c r="G15">
        <v>28</v>
      </c>
      <c r="H15">
        <v>2698.0877</v>
      </c>
      <c r="I15" t="s">
        <v>21</v>
      </c>
      <c r="J15">
        <v>5</v>
      </c>
      <c r="K15">
        <v>2712.4185809999999</v>
      </c>
      <c r="L15">
        <v>6.3090999999999994E-2</v>
      </c>
      <c r="M15">
        <v>12.837185</v>
      </c>
      <c r="N15">
        <v>6.4324999999999993E-2</v>
      </c>
      <c r="O15">
        <v>3.768945</v>
      </c>
      <c r="P15">
        <v>2.0990000000000002E-3</v>
      </c>
      <c r="T15" t="s">
        <v>129</v>
      </c>
      <c r="U15" t="s">
        <v>132</v>
      </c>
    </row>
    <row r="16" spans="1:21" x14ac:dyDescent="0.2">
      <c r="A16" t="s">
        <v>2</v>
      </c>
      <c r="B16">
        <v>-2</v>
      </c>
      <c r="C16">
        <v>26</v>
      </c>
      <c r="D16" t="s">
        <v>131</v>
      </c>
      <c r="G16">
        <v>28</v>
      </c>
      <c r="H16">
        <v>2698.0877</v>
      </c>
      <c r="I16" t="s">
        <v>21</v>
      </c>
      <c r="J16">
        <v>50.000003999999997</v>
      </c>
      <c r="K16">
        <v>2712.415375</v>
      </c>
      <c r="L16">
        <v>4.7664999999999999E-2</v>
      </c>
      <c r="M16">
        <v>12.833978999999999</v>
      </c>
      <c r="N16">
        <v>4.9286000000000003E-2</v>
      </c>
      <c r="O16">
        <v>3.7629239999999999</v>
      </c>
      <c r="P16">
        <v>4.0000000000000001E-3</v>
      </c>
      <c r="T16" t="s">
        <v>129</v>
      </c>
      <c r="U16" t="s">
        <v>132</v>
      </c>
    </row>
    <row r="17" spans="1:21" x14ac:dyDescent="0.2">
      <c r="A17" t="s">
        <v>2</v>
      </c>
      <c r="B17">
        <v>-2</v>
      </c>
      <c r="C17">
        <v>26</v>
      </c>
      <c r="D17" t="s">
        <v>131</v>
      </c>
      <c r="G17">
        <v>28</v>
      </c>
      <c r="H17">
        <v>2698.0877</v>
      </c>
      <c r="I17" t="s">
        <v>23</v>
      </c>
      <c r="J17">
        <v>0</v>
      </c>
      <c r="K17">
        <v>2699.581396</v>
      </c>
      <c r="L17">
        <v>1.2536E-2</v>
      </c>
      <c r="M17">
        <v>0</v>
      </c>
      <c r="N17">
        <v>0</v>
      </c>
      <c r="O17">
        <v>3.7633380000000001</v>
      </c>
      <c r="P17">
        <v>6.5050000000000004E-3</v>
      </c>
      <c r="T17" t="s">
        <v>129</v>
      </c>
      <c r="U17" t="s">
        <v>132</v>
      </c>
    </row>
    <row r="18" spans="1:21" x14ac:dyDescent="0.2">
      <c r="A18" t="s">
        <v>2</v>
      </c>
      <c r="B18">
        <v>-2</v>
      </c>
      <c r="C18">
        <v>26</v>
      </c>
      <c r="D18" t="s">
        <v>131</v>
      </c>
      <c r="G18">
        <v>28</v>
      </c>
      <c r="H18">
        <v>2698.0877</v>
      </c>
      <c r="I18" t="s">
        <v>23</v>
      </c>
      <c r="J18">
        <v>0.05</v>
      </c>
      <c r="K18">
        <v>2712.672055</v>
      </c>
      <c r="L18">
        <v>0.107122</v>
      </c>
      <c r="M18">
        <v>13.090657999999999</v>
      </c>
      <c r="N18">
        <v>0.107853</v>
      </c>
      <c r="O18">
        <v>3.7783509999999998</v>
      </c>
      <c r="P18">
        <v>4.9750000000000003E-3</v>
      </c>
      <c r="T18" t="s">
        <v>129</v>
      </c>
      <c r="U18" t="s">
        <v>132</v>
      </c>
    </row>
    <row r="19" spans="1:21" x14ac:dyDescent="0.2">
      <c r="A19" t="s">
        <v>2</v>
      </c>
      <c r="B19">
        <v>-2</v>
      </c>
      <c r="C19">
        <v>26</v>
      </c>
      <c r="D19" t="s">
        <v>131</v>
      </c>
      <c r="G19">
        <v>28</v>
      </c>
      <c r="H19">
        <v>2698.0877</v>
      </c>
      <c r="I19" t="s">
        <v>23</v>
      </c>
      <c r="J19">
        <v>0.5</v>
      </c>
      <c r="K19">
        <v>2712.6051179999999</v>
      </c>
      <c r="L19">
        <v>1.4874999999999999E-2</v>
      </c>
      <c r="M19">
        <v>13.023721999999999</v>
      </c>
      <c r="N19">
        <v>1.9453000000000002E-2</v>
      </c>
      <c r="O19">
        <v>3.7697539999999998</v>
      </c>
      <c r="P19">
        <v>7.7660000000000003E-3</v>
      </c>
      <c r="T19" t="s">
        <v>129</v>
      </c>
      <c r="U19" t="s">
        <v>132</v>
      </c>
    </row>
    <row r="20" spans="1:21" x14ac:dyDescent="0.2">
      <c r="A20" t="s">
        <v>2</v>
      </c>
      <c r="B20">
        <v>-2</v>
      </c>
      <c r="C20">
        <v>26</v>
      </c>
      <c r="D20" t="s">
        <v>131</v>
      </c>
      <c r="G20">
        <v>28</v>
      </c>
      <c r="H20">
        <v>2698.0877</v>
      </c>
      <c r="I20" t="s">
        <v>23</v>
      </c>
      <c r="J20">
        <v>5</v>
      </c>
      <c r="K20">
        <v>2712.482935</v>
      </c>
      <c r="L20">
        <v>0.14898400000000001</v>
      </c>
      <c r="M20">
        <v>12.901539</v>
      </c>
      <c r="N20">
        <v>0.14951</v>
      </c>
      <c r="O20">
        <v>3.7671329999999998</v>
      </c>
      <c r="P20">
        <v>6.2240000000000004E-3</v>
      </c>
      <c r="T20" t="s">
        <v>129</v>
      </c>
      <c r="U20" t="s">
        <v>132</v>
      </c>
    </row>
    <row r="21" spans="1:21" x14ac:dyDescent="0.2">
      <c r="A21" t="s">
        <v>2</v>
      </c>
      <c r="B21">
        <v>-2</v>
      </c>
      <c r="C21">
        <v>26</v>
      </c>
      <c r="D21" t="s">
        <v>131</v>
      </c>
      <c r="G21">
        <v>28</v>
      </c>
      <c r="H21">
        <v>2698.0877</v>
      </c>
      <c r="I21" t="s">
        <v>23</v>
      </c>
      <c r="J21">
        <v>50.000003999999997</v>
      </c>
      <c r="K21">
        <v>2712.5671579999998</v>
      </c>
      <c r="L21">
        <v>0.12894700000000001</v>
      </c>
      <c r="M21">
        <v>12.985761</v>
      </c>
      <c r="N21">
        <v>0.129555</v>
      </c>
      <c r="O21">
        <v>3.7658800000000001</v>
      </c>
      <c r="P21">
        <v>6.13E-3</v>
      </c>
      <c r="T21" t="s">
        <v>129</v>
      </c>
      <c r="U21" t="s">
        <v>132</v>
      </c>
    </row>
    <row r="22" spans="1:21" x14ac:dyDescent="0.2">
      <c r="A22" t="s">
        <v>2</v>
      </c>
      <c r="B22">
        <v>-2</v>
      </c>
      <c r="C22">
        <v>27</v>
      </c>
      <c r="D22" t="s">
        <v>133</v>
      </c>
      <c r="G22">
        <v>29</v>
      </c>
      <c r="H22">
        <v>2811.1718000000001</v>
      </c>
      <c r="I22" t="s">
        <v>21</v>
      </c>
      <c r="J22">
        <v>0</v>
      </c>
      <c r="K22">
        <v>2812.7323329999999</v>
      </c>
      <c r="L22">
        <v>1.3745E-2</v>
      </c>
      <c r="M22">
        <v>0</v>
      </c>
      <c r="N22">
        <v>0</v>
      </c>
      <c r="O22">
        <v>4.7375480000000003</v>
      </c>
      <c r="P22">
        <v>1.2836E-2</v>
      </c>
      <c r="T22" t="s">
        <v>129</v>
      </c>
      <c r="U22" t="s">
        <v>134</v>
      </c>
    </row>
    <row r="23" spans="1:21" x14ac:dyDescent="0.2">
      <c r="A23" t="s">
        <v>2</v>
      </c>
      <c r="B23">
        <v>-2</v>
      </c>
      <c r="C23">
        <v>27</v>
      </c>
      <c r="D23" t="s">
        <v>133</v>
      </c>
      <c r="G23">
        <v>29</v>
      </c>
      <c r="H23">
        <v>2811.1718000000001</v>
      </c>
      <c r="I23" t="s">
        <v>21</v>
      </c>
      <c r="J23">
        <v>0.05</v>
      </c>
      <c r="K23">
        <v>2824.683035</v>
      </c>
      <c r="L23">
        <v>7.8328999999999996E-2</v>
      </c>
      <c r="M23">
        <v>11.950702</v>
      </c>
      <c r="N23">
        <v>7.9524999999999998E-2</v>
      </c>
      <c r="O23">
        <v>4.7573749999999997</v>
      </c>
      <c r="P23">
        <v>3.8509999999999998E-3</v>
      </c>
      <c r="T23" t="s">
        <v>129</v>
      </c>
      <c r="U23" t="s">
        <v>134</v>
      </c>
    </row>
    <row r="24" spans="1:21" x14ac:dyDescent="0.2">
      <c r="A24" t="s">
        <v>2</v>
      </c>
      <c r="B24">
        <v>-2</v>
      </c>
      <c r="C24">
        <v>27</v>
      </c>
      <c r="D24" t="s">
        <v>133</v>
      </c>
      <c r="G24">
        <v>29</v>
      </c>
      <c r="H24">
        <v>2811.1718000000001</v>
      </c>
      <c r="I24" t="s">
        <v>21</v>
      </c>
      <c r="J24">
        <v>0.5</v>
      </c>
      <c r="K24">
        <v>2824.7027290000001</v>
      </c>
      <c r="L24">
        <v>2.9248E-2</v>
      </c>
      <c r="M24">
        <v>11.970397</v>
      </c>
      <c r="N24">
        <v>3.2316999999999999E-2</v>
      </c>
      <c r="O24">
        <v>4.7476950000000002</v>
      </c>
      <c r="P24">
        <v>2.1180000000000001E-3</v>
      </c>
      <c r="T24" t="s">
        <v>129</v>
      </c>
      <c r="U24" t="s">
        <v>134</v>
      </c>
    </row>
    <row r="25" spans="1:21" x14ac:dyDescent="0.2">
      <c r="A25" t="s">
        <v>2</v>
      </c>
      <c r="B25">
        <v>-2</v>
      </c>
      <c r="C25">
        <v>27</v>
      </c>
      <c r="D25" t="s">
        <v>133</v>
      </c>
      <c r="G25">
        <v>29</v>
      </c>
      <c r="H25">
        <v>2811.1718000000001</v>
      </c>
      <c r="I25" t="s">
        <v>21</v>
      </c>
      <c r="J25">
        <v>5</v>
      </c>
      <c r="K25">
        <v>2824.6147890000002</v>
      </c>
      <c r="L25">
        <v>1.6841999999999999E-2</v>
      </c>
      <c r="M25">
        <v>11.882455999999999</v>
      </c>
      <c r="N25">
        <v>2.1739000000000001E-2</v>
      </c>
      <c r="O25">
        <v>4.741924</v>
      </c>
      <c r="P25">
        <v>3.3530000000000001E-3</v>
      </c>
      <c r="T25" t="s">
        <v>129</v>
      </c>
      <c r="U25" t="s">
        <v>134</v>
      </c>
    </row>
    <row r="26" spans="1:21" x14ac:dyDescent="0.2">
      <c r="A26" t="s">
        <v>2</v>
      </c>
      <c r="B26">
        <v>-2</v>
      </c>
      <c r="C26">
        <v>27</v>
      </c>
      <c r="D26" t="s">
        <v>133</v>
      </c>
      <c r="G26">
        <v>29</v>
      </c>
      <c r="H26">
        <v>2811.1718000000001</v>
      </c>
      <c r="I26" t="s">
        <v>21</v>
      </c>
      <c r="J26">
        <v>50.000003999999997</v>
      </c>
      <c r="K26">
        <v>2824.6560599999998</v>
      </c>
      <c r="L26">
        <v>5.3699999999999998E-2</v>
      </c>
      <c r="M26">
        <v>11.923727</v>
      </c>
      <c r="N26">
        <v>5.5431000000000001E-2</v>
      </c>
      <c r="O26">
        <v>4.7354560000000001</v>
      </c>
      <c r="P26">
        <v>3.4770000000000001E-3</v>
      </c>
      <c r="T26" t="s">
        <v>129</v>
      </c>
      <c r="U26" t="s">
        <v>134</v>
      </c>
    </row>
    <row r="27" spans="1:21" x14ac:dyDescent="0.2">
      <c r="A27" t="s">
        <v>2</v>
      </c>
      <c r="B27">
        <v>-2</v>
      </c>
      <c r="C27">
        <v>27</v>
      </c>
      <c r="D27" t="s">
        <v>133</v>
      </c>
      <c r="G27">
        <v>29</v>
      </c>
      <c r="H27">
        <v>2811.1718000000001</v>
      </c>
      <c r="I27" t="s">
        <v>23</v>
      </c>
      <c r="J27">
        <v>0</v>
      </c>
      <c r="K27">
        <v>2812.7323329999999</v>
      </c>
      <c r="L27">
        <v>1.3745E-2</v>
      </c>
      <c r="M27">
        <v>0</v>
      </c>
      <c r="N27">
        <v>0</v>
      </c>
      <c r="O27">
        <v>4.7375480000000003</v>
      </c>
      <c r="P27">
        <v>1.2836E-2</v>
      </c>
      <c r="T27" t="s">
        <v>129</v>
      </c>
      <c r="U27" t="s">
        <v>134</v>
      </c>
    </row>
    <row r="28" spans="1:21" x14ac:dyDescent="0.2">
      <c r="A28" t="s">
        <v>2</v>
      </c>
      <c r="B28">
        <v>-2</v>
      </c>
      <c r="C28">
        <v>27</v>
      </c>
      <c r="D28" t="s">
        <v>133</v>
      </c>
      <c r="G28">
        <v>29</v>
      </c>
      <c r="H28">
        <v>2811.1718000000001</v>
      </c>
      <c r="I28" t="s">
        <v>23</v>
      </c>
      <c r="J28">
        <v>0.05</v>
      </c>
      <c r="K28">
        <v>2824.9173679999999</v>
      </c>
      <c r="L28">
        <v>0.104694</v>
      </c>
      <c r="M28">
        <v>12.185036</v>
      </c>
      <c r="N28">
        <v>0.10559300000000001</v>
      </c>
      <c r="O28">
        <v>4.7630160000000004</v>
      </c>
      <c r="P28">
        <v>4.927E-3</v>
      </c>
      <c r="T28" t="s">
        <v>129</v>
      </c>
      <c r="U28" t="s">
        <v>134</v>
      </c>
    </row>
    <row r="29" spans="1:21" x14ac:dyDescent="0.2">
      <c r="A29" t="s">
        <v>2</v>
      </c>
      <c r="B29">
        <v>-2</v>
      </c>
      <c r="C29">
        <v>27</v>
      </c>
      <c r="D29" t="s">
        <v>133</v>
      </c>
      <c r="G29">
        <v>29</v>
      </c>
      <c r="H29">
        <v>2811.1718000000001</v>
      </c>
      <c r="I29" t="s">
        <v>23</v>
      </c>
      <c r="J29">
        <v>0.5</v>
      </c>
      <c r="K29">
        <v>2824.8331450000001</v>
      </c>
      <c r="L29">
        <v>1.1410999999999999E-2</v>
      </c>
      <c r="M29">
        <v>12.100811999999999</v>
      </c>
      <c r="N29">
        <v>1.7864000000000001E-2</v>
      </c>
      <c r="O29">
        <v>4.7501129999999998</v>
      </c>
      <c r="P29">
        <v>6.6649999999999999E-3</v>
      </c>
      <c r="T29" t="s">
        <v>129</v>
      </c>
      <c r="U29" t="s">
        <v>134</v>
      </c>
    </row>
    <row r="30" spans="1:21" x14ac:dyDescent="0.2">
      <c r="A30" t="s">
        <v>2</v>
      </c>
      <c r="B30">
        <v>-2</v>
      </c>
      <c r="C30">
        <v>27</v>
      </c>
      <c r="D30" t="s">
        <v>133</v>
      </c>
      <c r="G30">
        <v>29</v>
      </c>
      <c r="H30">
        <v>2811.1718000000001</v>
      </c>
      <c r="I30" t="s">
        <v>23</v>
      </c>
      <c r="J30">
        <v>5</v>
      </c>
      <c r="K30">
        <v>2824.7195510000001</v>
      </c>
      <c r="L30">
        <v>9.8566000000000001E-2</v>
      </c>
      <c r="M30">
        <v>11.987218</v>
      </c>
      <c r="N30">
        <v>9.9519999999999997E-2</v>
      </c>
      <c r="O30">
        <v>4.747827</v>
      </c>
      <c r="P30">
        <v>4.4470000000000004E-3</v>
      </c>
      <c r="T30" t="s">
        <v>129</v>
      </c>
      <c r="U30" t="s">
        <v>134</v>
      </c>
    </row>
    <row r="31" spans="1:21" x14ac:dyDescent="0.2">
      <c r="A31" t="s">
        <v>2</v>
      </c>
      <c r="B31">
        <v>-2</v>
      </c>
      <c r="C31">
        <v>27</v>
      </c>
      <c r="D31" t="s">
        <v>133</v>
      </c>
      <c r="G31">
        <v>29</v>
      </c>
      <c r="H31">
        <v>2811.1718000000001</v>
      </c>
      <c r="I31" t="s">
        <v>23</v>
      </c>
      <c r="J31">
        <v>50.000003999999997</v>
      </c>
      <c r="K31">
        <v>2824.7840390000001</v>
      </c>
      <c r="L31">
        <v>0.115023</v>
      </c>
      <c r="M31">
        <v>12.051705999999999</v>
      </c>
      <c r="N31">
        <v>0.115842</v>
      </c>
      <c r="O31">
        <v>4.7429839999999999</v>
      </c>
      <c r="P31">
        <v>7.28E-3</v>
      </c>
      <c r="T31" t="s">
        <v>129</v>
      </c>
      <c r="U31" t="s">
        <v>134</v>
      </c>
    </row>
    <row r="32" spans="1:21" x14ac:dyDescent="0.2">
      <c r="A32" t="s">
        <v>2</v>
      </c>
      <c r="B32">
        <v>-2</v>
      </c>
      <c r="C32">
        <v>28</v>
      </c>
      <c r="D32" t="s">
        <v>135</v>
      </c>
      <c r="G32">
        <v>30</v>
      </c>
      <c r="H32">
        <v>2940.2143999999998</v>
      </c>
      <c r="I32" t="s">
        <v>21</v>
      </c>
      <c r="J32">
        <v>0</v>
      </c>
      <c r="K32">
        <v>2941.8371539999998</v>
      </c>
      <c r="L32">
        <v>1.1356E-2</v>
      </c>
      <c r="M32">
        <v>0</v>
      </c>
      <c r="N32">
        <v>0</v>
      </c>
      <c r="O32">
        <v>4.5707380000000004</v>
      </c>
      <c r="P32">
        <v>2.3337E-2</v>
      </c>
      <c r="T32" t="s">
        <v>129</v>
      </c>
      <c r="U32" t="s">
        <v>136</v>
      </c>
    </row>
    <row r="33" spans="1:21" x14ac:dyDescent="0.2">
      <c r="A33" t="s">
        <v>2</v>
      </c>
      <c r="B33">
        <v>-2</v>
      </c>
      <c r="C33">
        <v>28</v>
      </c>
      <c r="D33" t="s">
        <v>135</v>
      </c>
      <c r="G33">
        <v>30</v>
      </c>
      <c r="H33">
        <v>2940.2143999999998</v>
      </c>
      <c r="I33" t="s">
        <v>21</v>
      </c>
      <c r="J33">
        <v>0.05</v>
      </c>
      <c r="K33">
        <v>2954.6638469999998</v>
      </c>
      <c r="L33">
        <v>8.7238999999999997E-2</v>
      </c>
      <c r="M33">
        <v>12.826693000000001</v>
      </c>
      <c r="N33">
        <v>8.7974999999999998E-2</v>
      </c>
      <c r="O33">
        <v>4.5937869999999998</v>
      </c>
      <c r="P33">
        <v>4.2890000000000003E-3</v>
      </c>
      <c r="T33" t="s">
        <v>129</v>
      </c>
      <c r="U33" t="s">
        <v>136</v>
      </c>
    </row>
    <row r="34" spans="1:21" x14ac:dyDescent="0.2">
      <c r="A34" t="s">
        <v>2</v>
      </c>
      <c r="B34">
        <v>-2</v>
      </c>
      <c r="C34">
        <v>28</v>
      </c>
      <c r="D34" t="s">
        <v>135</v>
      </c>
      <c r="G34">
        <v>30</v>
      </c>
      <c r="H34">
        <v>2940.2143999999998</v>
      </c>
      <c r="I34" t="s">
        <v>21</v>
      </c>
      <c r="J34">
        <v>0.5</v>
      </c>
      <c r="K34">
        <v>2954.728638</v>
      </c>
      <c r="L34">
        <v>1.6632000000000001E-2</v>
      </c>
      <c r="M34">
        <v>12.891484999999999</v>
      </c>
      <c r="N34">
        <v>2.0139000000000001E-2</v>
      </c>
      <c r="O34">
        <v>4.588368</v>
      </c>
      <c r="P34">
        <v>1.2949999999999999E-3</v>
      </c>
      <c r="T34" t="s">
        <v>129</v>
      </c>
      <c r="U34" t="s">
        <v>136</v>
      </c>
    </row>
    <row r="35" spans="1:21" x14ac:dyDescent="0.2">
      <c r="A35" t="s">
        <v>2</v>
      </c>
      <c r="B35">
        <v>-2</v>
      </c>
      <c r="C35">
        <v>28</v>
      </c>
      <c r="D35" t="s">
        <v>135</v>
      </c>
      <c r="G35">
        <v>30</v>
      </c>
      <c r="H35">
        <v>2940.2143999999998</v>
      </c>
      <c r="I35" t="s">
        <v>21</v>
      </c>
      <c r="J35">
        <v>5</v>
      </c>
      <c r="K35">
        <v>2954.6475139999998</v>
      </c>
      <c r="L35">
        <v>2.8171000000000002E-2</v>
      </c>
      <c r="M35">
        <v>12.810361</v>
      </c>
      <c r="N35">
        <v>3.0373000000000001E-2</v>
      </c>
      <c r="O35">
        <v>4.5866819999999997</v>
      </c>
      <c r="P35">
        <v>3.4450000000000001E-3</v>
      </c>
      <c r="T35" t="s">
        <v>129</v>
      </c>
      <c r="U35" t="s">
        <v>136</v>
      </c>
    </row>
    <row r="36" spans="1:21" x14ac:dyDescent="0.2">
      <c r="A36" t="s">
        <v>2</v>
      </c>
      <c r="B36">
        <v>-2</v>
      </c>
      <c r="C36">
        <v>28</v>
      </c>
      <c r="D36" t="s">
        <v>135</v>
      </c>
      <c r="G36">
        <v>30</v>
      </c>
      <c r="H36">
        <v>2940.2143999999998</v>
      </c>
      <c r="I36" t="s">
        <v>21</v>
      </c>
      <c r="J36">
        <v>50.000003999999997</v>
      </c>
      <c r="K36">
        <v>2954.6841479999998</v>
      </c>
      <c r="L36">
        <v>5.4982000000000003E-2</v>
      </c>
      <c r="M36">
        <v>12.846994</v>
      </c>
      <c r="N36">
        <v>5.6141999999999997E-2</v>
      </c>
      <c r="O36">
        <v>4.5811700000000002</v>
      </c>
      <c r="P36">
        <v>3.5430000000000001E-3</v>
      </c>
      <c r="T36" t="s">
        <v>129</v>
      </c>
      <c r="U36" t="s">
        <v>136</v>
      </c>
    </row>
    <row r="37" spans="1:21" x14ac:dyDescent="0.2">
      <c r="A37" t="s">
        <v>2</v>
      </c>
      <c r="B37">
        <v>-2</v>
      </c>
      <c r="C37">
        <v>28</v>
      </c>
      <c r="D37" t="s">
        <v>135</v>
      </c>
      <c r="G37">
        <v>30</v>
      </c>
      <c r="H37">
        <v>2940.2143999999998</v>
      </c>
      <c r="I37" t="s">
        <v>23</v>
      </c>
      <c r="J37">
        <v>0</v>
      </c>
      <c r="K37">
        <v>2941.8371539999998</v>
      </c>
      <c r="L37">
        <v>1.1356E-2</v>
      </c>
      <c r="M37">
        <v>0</v>
      </c>
      <c r="N37">
        <v>0</v>
      </c>
      <c r="O37">
        <v>4.5707380000000004</v>
      </c>
      <c r="P37">
        <v>2.3337E-2</v>
      </c>
      <c r="T37" t="s">
        <v>129</v>
      </c>
      <c r="U37" t="s">
        <v>136</v>
      </c>
    </row>
    <row r="38" spans="1:21" x14ac:dyDescent="0.2">
      <c r="A38" t="s">
        <v>2</v>
      </c>
      <c r="B38">
        <v>-2</v>
      </c>
      <c r="C38">
        <v>28</v>
      </c>
      <c r="D38" t="s">
        <v>135</v>
      </c>
      <c r="G38">
        <v>30</v>
      </c>
      <c r="H38">
        <v>2940.2143999999998</v>
      </c>
      <c r="I38" t="s">
        <v>23</v>
      </c>
      <c r="J38">
        <v>0.05</v>
      </c>
      <c r="K38">
        <v>2954.9334349999999</v>
      </c>
      <c r="L38">
        <v>0.13833000000000001</v>
      </c>
      <c r="M38">
        <v>13.096282</v>
      </c>
      <c r="N38">
        <v>0.138795</v>
      </c>
      <c r="O38">
        <v>4.5983859999999996</v>
      </c>
      <c r="P38">
        <v>4.8780000000000004E-3</v>
      </c>
      <c r="T38" t="s">
        <v>129</v>
      </c>
      <c r="U38" t="s">
        <v>136</v>
      </c>
    </row>
    <row r="39" spans="1:21" x14ac:dyDescent="0.2">
      <c r="A39" t="s">
        <v>2</v>
      </c>
      <c r="B39">
        <v>-2</v>
      </c>
      <c r="C39">
        <v>28</v>
      </c>
      <c r="D39" t="s">
        <v>135</v>
      </c>
      <c r="G39">
        <v>30</v>
      </c>
      <c r="H39">
        <v>2940.2143999999998</v>
      </c>
      <c r="I39" t="s">
        <v>23</v>
      </c>
      <c r="J39">
        <v>0.5</v>
      </c>
      <c r="K39">
        <v>2954.8729229999999</v>
      </c>
      <c r="L39">
        <v>2.7189999999999999E-2</v>
      </c>
      <c r="M39">
        <v>13.035769</v>
      </c>
      <c r="N39">
        <v>2.9465999999999999E-2</v>
      </c>
      <c r="O39">
        <v>4.5850730000000004</v>
      </c>
      <c r="P39">
        <v>5.5760000000000002E-3</v>
      </c>
      <c r="T39" t="s">
        <v>129</v>
      </c>
      <c r="U39" t="s">
        <v>136</v>
      </c>
    </row>
    <row r="40" spans="1:21" x14ac:dyDescent="0.2">
      <c r="A40" t="s">
        <v>2</v>
      </c>
      <c r="B40">
        <v>-2</v>
      </c>
      <c r="C40">
        <v>28</v>
      </c>
      <c r="D40" t="s">
        <v>135</v>
      </c>
      <c r="G40">
        <v>30</v>
      </c>
      <c r="H40">
        <v>2940.2143999999998</v>
      </c>
      <c r="I40" t="s">
        <v>23</v>
      </c>
      <c r="J40">
        <v>5</v>
      </c>
      <c r="K40">
        <v>2954.748247</v>
      </c>
      <c r="L40">
        <v>0.11049100000000001</v>
      </c>
      <c r="M40">
        <v>12.911092999999999</v>
      </c>
      <c r="N40">
        <v>0.11107300000000001</v>
      </c>
      <c r="O40">
        <v>4.5868089999999997</v>
      </c>
      <c r="P40">
        <v>3.3340000000000002E-3</v>
      </c>
      <c r="T40" t="s">
        <v>129</v>
      </c>
      <c r="U40" t="s">
        <v>136</v>
      </c>
    </row>
    <row r="41" spans="1:21" x14ac:dyDescent="0.2">
      <c r="A41" t="s">
        <v>2</v>
      </c>
      <c r="B41">
        <v>-2</v>
      </c>
      <c r="C41">
        <v>28</v>
      </c>
      <c r="D41" t="s">
        <v>135</v>
      </c>
      <c r="G41">
        <v>30</v>
      </c>
      <c r="H41">
        <v>2940.2143999999998</v>
      </c>
      <c r="I41" t="s">
        <v>23</v>
      </c>
      <c r="J41">
        <v>50.000003999999997</v>
      </c>
      <c r="K41">
        <v>2954.7701820000002</v>
      </c>
      <c r="L41">
        <v>0.124555</v>
      </c>
      <c r="M41">
        <v>12.933028</v>
      </c>
      <c r="N41">
        <v>0.12507199999999999</v>
      </c>
      <c r="O41">
        <v>4.5842830000000001</v>
      </c>
      <c r="P41">
        <v>7.2960000000000004E-3</v>
      </c>
      <c r="T41" t="s">
        <v>129</v>
      </c>
      <c r="U41" t="s">
        <v>136</v>
      </c>
    </row>
    <row r="42" spans="1:21" x14ac:dyDescent="0.2">
      <c r="A42" t="s">
        <v>2</v>
      </c>
      <c r="B42">
        <v>-2</v>
      </c>
      <c r="C42">
        <v>30</v>
      </c>
      <c r="D42" t="s">
        <v>137</v>
      </c>
      <c r="G42">
        <v>32</v>
      </c>
      <c r="H42">
        <v>3227.3560000000002</v>
      </c>
      <c r="I42" t="s">
        <v>21</v>
      </c>
      <c r="J42">
        <v>0</v>
      </c>
      <c r="K42">
        <v>3229.1802200000002</v>
      </c>
      <c r="L42">
        <v>1.5629000000000001E-2</v>
      </c>
      <c r="M42">
        <v>0</v>
      </c>
      <c r="N42">
        <v>0</v>
      </c>
      <c r="O42">
        <v>5.5756920000000001</v>
      </c>
      <c r="P42">
        <v>6.8710000000000004E-3</v>
      </c>
      <c r="T42" t="s">
        <v>129</v>
      </c>
      <c r="U42" t="s">
        <v>138</v>
      </c>
    </row>
    <row r="43" spans="1:21" x14ac:dyDescent="0.2">
      <c r="A43" t="s">
        <v>2</v>
      </c>
      <c r="B43">
        <v>-2</v>
      </c>
      <c r="C43">
        <v>30</v>
      </c>
      <c r="D43" t="s">
        <v>137</v>
      </c>
      <c r="G43">
        <v>32</v>
      </c>
      <c r="H43">
        <v>3227.3560000000002</v>
      </c>
      <c r="I43" t="s">
        <v>21</v>
      </c>
      <c r="J43">
        <v>0.05</v>
      </c>
      <c r="K43">
        <v>3240.5895110000001</v>
      </c>
      <c r="L43">
        <v>6.2778E-2</v>
      </c>
      <c r="M43">
        <v>11.409291</v>
      </c>
      <c r="N43">
        <v>6.4694000000000002E-2</v>
      </c>
      <c r="O43">
        <v>5.559164</v>
      </c>
      <c r="P43">
        <v>4.2880000000000001E-3</v>
      </c>
      <c r="T43" t="s">
        <v>129</v>
      </c>
      <c r="U43" t="s">
        <v>138</v>
      </c>
    </row>
    <row r="44" spans="1:21" x14ac:dyDescent="0.2">
      <c r="A44" t="s">
        <v>2</v>
      </c>
      <c r="B44">
        <v>-2</v>
      </c>
      <c r="C44">
        <v>30</v>
      </c>
      <c r="D44" t="s">
        <v>137</v>
      </c>
      <c r="G44">
        <v>32</v>
      </c>
      <c r="H44">
        <v>3227.3560000000002</v>
      </c>
      <c r="I44" t="s">
        <v>21</v>
      </c>
      <c r="J44">
        <v>0.5</v>
      </c>
      <c r="K44">
        <v>3240.5702940000001</v>
      </c>
      <c r="L44">
        <v>4.3210999999999999E-2</v>
      </c>
      <c r="M44">
        <v>11.390074</v>
      </c>
      <c r="N44">
        <v>4.5950999999999999E-2</v>
      </c>
      <c r="O44">
        <v>5.5493649999999999</v>
      </c>
      <c r="P44">
        <v>1.8760000000000001E-3</v>
      </c>
      <c r="T44" t="s">
        <v>129</v>
      </c>
      <c r="U44" t="s">
        <v>138</v>
      </c>
    </row>
    <row r="45" spans="1:21" x14ac:dyDescent="0.2">
      <c r="A45" t="s">
        <v>2</v>
      </c>
      <c r="B45">
        <v>-2</v>
      </c>
      <c r="C45">
        <v>30</v>
      </c>
      <c r="D45" t="s">
        <v>137</v>
      </c>
      <c r="G45">
        <v>32</v>
      </c>
      <c r="H45">
        <v>3227.3560000000002</v>
      </c>
      <c r="I45" t="s">
        <v>21</v>
      </c>
      <c r="J45">
        <v>5</v>
      </c>
      <c r="K45">
        <v>3240.4891050000001</v>
      </c>
      <c r="L45">
        <v>8.8896000000000003E-2</v>
      </c>
      <c r="M45">
        <v>11.308885</v>
      </c>
      <c r="N45">
        <v>9.0260000000000007E-2</v>
      </c>
      <c r="O45">
        <v>5.5486659999999999</v>
      </c>
      <c r="P45">
        <v>2.7920000000000002E-3</v>
      </c>
      <c r="T45" t="s">
        <v>129</v>
      </c>
      <c r="U45" t="s">
        <v>138</v>
      </c>
    </row>
    <row r="46" spans="1:21" x14ac:dyDescent="0.2">
      <c r="A46" t="s">
        <v>2</v>
      </c>
      <c r="B46">
        <v>-2</v>
      </c>
      <c r="C46">
        <v>30</v>
      </c>
      <c r="D46" t="s">
        <v>137</v>
      </c>
      <c r="G46">
        <v>32</v>
      </c>
      <c r="H46">
        <v>3227.3560000000002</v>
      </c>
      <c r="I46" t="s">
        <v>21</v>
      </c>
      <c r="J46">
        <v>50.000003999999997</v>
      </c>
      <c r="K46">
        <v>3240.552561</v>
      </c>
      <c r="L46">
        <v>7.4803999999999995E-2</v>
      </c>
      <c r="M46">
        <v>11.372342</v>
      </c>
      <c r="N46">
        <v>7.6419000000000001E-2</v>
      </c>
      <c r="O46">
        <v>5.5414389999999996</v>
      </c>
      <c r="P46">
        <v>4.1120000000000002E-3</v>
      </c>
      <c r="T46" t="s">
        <v>129</v>
      </c>
      <c r="U46" t="s">
        <v>138</v>
      </c>
    </row>
    <row r="47" spans="1:21" x14ac:dyDescent="0.2">
      <c r="A47" t="s">
        <v>2</v>
      </c>
      <c r="B47">
        <v>-2</v>
      </c>
      <c r="C47">
        <v>30</v>
      </c>
      <c r="D47" t="s">
        <v>137</v>
      </c>
      <c r="G47">
        <v>32</v>
      </c>
      <c r="H47">
        <v>3227.3560000000002</v>
      </c>
      <c r="I47" t="s">
        <v>23</v>
      </c>
      <c r="J47">
        <v>0</v>
      </c>
      <c r="K47">
        <v>3229.1802200000002</v>
      </c>
      <c r="L47">
        <v>1.5629000000000001E-2</v>
      </c>
      <c r="M47">
        <v>0</v>
      </c>
      <c r="N47">
        <v>0</v>
      </c>
      <c r="O47">
        <v>5.5756920000000001</v>
      </c>
      <c r="P47">
        <v>6.8710000000000004E-3</v>
      </c>
      <c r="T47" t="s">
        <v>129</v>
      </c>
      <c r="U47" t="s">
        <v>138</v>
      </c>
    </row>
    <row r="48" spans="1:21" x14ac:dyDescent="0.2">
      <c r="A48" t="s">
        <v>2</v>
      </c>
      <c r="B48">
        <v>-2</v>
      </c>
      <c r="C48">
        <v>30</v>
      </c>
      <c r="D48" t="s">
        <v>137</v>
      </c>
      <c r="G48">
        <v>32</v>
      </c>
      <c r="H48">
        <v>3227.3560000000002</v>
      </c>
      <c r="I48" t="s">
        <v>23</v>
      </c>
      <c r="J48">
        <v>0.05</v>
      </c>
      <c r="K48">
        <v>3240.9774579999998</v>
      </c>
      <c r="L48">
        <v>7.2696999999999998E-2</v>
      </c>
      <c r="M48">
        <v>11.797238</v>
      </c>
      <c r="N48">
        <v>7.4357999999999994E-2</v>
      </c>
      <c r="O48">
        <v>5.5716809999999999</v>
      </c>
      <c r="P48">
        <v>4.744E-3</v>
      </c>
      <c r="T48" t="s">
        <v>129</v>
      </c>
      <c r="U48" t="s">
        <v>138</v>
      </c>
    </row>
    <row r="49" spans="1:21" x14ac:dyDescent="0.2">
      <c r="A49" t="s">
        <v>2</v>
      </c>
      <c r="B49">
        <v>-2</v>
      </c>
      <c r="C49">
        <v>30</v>
      </c>
      <c r="D49" t="s">
        <v>137</v>
      </c>
      <c r="G49">
        <v>32</v>
      </c>
      <c r="H49">
        <v>3227.3560000000002</v>
      </c>
      <c r="I49" t="s">
        <v>23</v>
      </c>
      <c r="J49">
        <v>0.5</v>
      </c>
      <c r="K49">
        <v>3240.8756079999998</v>
      </c>
      <c r="L49">
        <v>5.9098999999999999E-2</v>
      </c>
      <c r="M49">
        <v>11.695387999999999</v>
      </c>
      <c r="N49">
        <v>6.1129999999999997E-2</v>
      </c>
      <c r="O49">
        <v>5.5544000000000002</v>
      </c>
      <c r="P49">
        <v>5.3920000000000001E-3</v>
      </c>
      <c r="T49" t="s">
        <v>129</v>
      </c>
      <c r="U49" t="s">
        <v>138</v>
      </c>
    </row>
    <row r="50" spans="1:21" x14ac:dyDescent="0.2">
      <c r="A50" t="s">
        <v>2</v>
      </c>
      <c r="B50">
        <v>-2</v>
      </c>
      <c r="C50">
        <v>30</v>
      </c>
      <c r="D50" t="s">
        <v>137</v>
      </c>
      <c r="G50">
        <v>32</v>
      </c>
      <c r="H50">
        <v>3227.3560000000002</v>
      </c>
      <c r="I50" t="s">
        <v>23</v>
      </c>
      <c r="J50">
        <v>5</v>
      </c>
      <c r="K50">
        <v>3240.7571739999998</v>
      </c>
      <c r="L50">
        <v>0.134188</v>
      </c>
      <c r="M50">
        <v>11.576954000000001</v>
      </c>
      <c r="N50">
        <v>0.13509499999999999</v>
      </c>
      <c r="O50">
        <v>5.5555830000000004</v>
      </c>
      <c r="P50">
        <v>3.222E-3</v>
      </c>
      <c r="T50" t="s">
        <v>129</v>
      </c>
      <c r="U50" t="s">
        <v>138</v>
      </c>
    </row>
    <row r="51" spans="1:21" x14ac:dyDescent="0.2">
      <c r="A51" t="s">
        <v>2</v>
      </c>
      <c r="B51">
        <v>-2</v>
      </c>
      <c r="C51">
        <v>30</v>
      </c>
      <c r="D51" t="s">
        <v>137</v>
      </c>
      <c r="G51">
        <v>32</v>
      </c>
      <c r="H51">
        <v>3227.3560000000002</v>
      </c>
      <c r="I51" t="s">
        <v>23</v>
      </c>
      <c r="J51">
        <v>50.000003999999997</v>
      </c>
      <c r="K51">
        <v>3240.7884490000001</v>
      </c>
      <c r="L51">
        <v>8.3627000000000007E-2</v>
      </c>
      <c r="M51">
        <v>11.608229</v>
      </c>
      <c r="N51">
        <v>8.5074999999999998E-2</v>
      </c>
      <c r="O51">
        <v>5.5505019999999998</v>
      </c>
      <c r="P51">
        <v>7.6049999999999998E-3</v>
      </c>
      <c r="T51" t="s">
        <v>129</v>
      </c>
      <c r="U51" t="s">
        <v>138</v>
      </c>
    </row>
    <row r="52" spans="1:21" x14ac:dyDescent="0.2">
      <c r="A52" t="s">
        <v>2</v>
      </c>
      <c r="B52">
        <v>-2</v>
      </c>
      <c r="C52">
        <v>32</v>
      </c>
      <c r="D52" t="s">
        <v>139</v>
      </c>
      <c r="G52">
        <v>34</v>
      </c>
      <c r="H52">
        <v>3427.4357</v>
      </c>
      <c r="I52" t="s">
        <v>21</v>
      </c>
      <c r="J52">
        <v>0</v>
      </c>
      <c r="K52">
        <v>3429.3583859999999</v>
      </c>
      <c r="L52">
        <v>8.5959999999999995E-3</v>
      </c>
      <c r="M52">
        <v>0</v>
      </c>
      <c r="N52">
        <v>0</v>
      </c>
      <c r="O52">
        <v>6.1467919999999996</v>
      </c>
      <c r="P52">
        <v>6.9040000000000004E-3</v>
      </c>
      <c r="T52" t="s">
        <v>129</v>
      </c>
      <c r="U52" t="s">
        <v>140</v>
      </c>
    </row>
    <row r="53" spans="1:21" x14ac:dyDescent="0.2">
      <c r="A53" t="s">
        <v>2</v>
      </c>
      <c r="B53">
        <v>-2</v>
      </c>
      <c r="C53">
        <v>32</v>
      </c>
      <c r="D53" t="s">
        <v>139</v>
      </c>
      <c r="G53">
        <v>34</v>
      </c>
      <c r="H53">
        <v>3427.4357</v>
      </c>
      <c r="I53" t="s">
        <v>21</v>
      </c>
      <c r="J53">
        <v>0.05</v>
      </c>
      <c r="K53">
        <v>3441.1748969999999</v>
      </c>
      <c r="L53">
        <v>5.1367999999999997E-2</v>
      </c>
      <c r="M53">
        <v>11.816509999999999</v>
      </c>
      <c r="N53">
        <v>5.2082000000000003E-2</v>
      </c>
      <c r="O53">
        <v>6.1111620000000002</v>
      </c>
      <c r="P53">
        <v>5.13E-3</v>
      </c>
      <c r="T53" t="s">
        <v>129</v>
      </c>
      <c r="U53" t="s">
        <v>140</v>
      </c>
    </row>
    <row r="54" spans="1:21" x14ac:dyDescent="0.2">
      <c r="A54" t="s">
        <v>2</v>
      </c>
      <c r="B54">
        <v>-2</v>
      </c>
      <c r="C54">
        <v>32</v>
      </c>
      <c r="D54" t="s">
        <v>139</v>
      </c>
      <c r="G54">
        <v>34</v>
      </c>
      <c r="H54">
        <v>3427.4357</v>
      </c>
      <c r="I54" t="s">
        <v>21</v>
      </c>
      <c r="J54">
        <v>0.5</v>
      </c>
      <c r="K54">
        <v>3441.2331960000001</v>
      </c>
      <c r="L54">
        <v>6.2420999999999997E-2</v>
      </c>
      <c r="M54">
        <v>11.87481</v>
      </c>
      <c r="N54">
        <v>6.3009999999999997E-2</v>
      </c>
      <c r="O54">
        <v>6.1022949999999998</v>
      </c>
      <c r="P54">
        <v>1.431E-3</v>
      </c>
      <c r="T54" t="s">
        <v>129</v>
      </c>
      <c r="U54" t="s">
        <v>140</v>
      </c>
    </row>
    <row r="55" spans="1:21" x14ac:dyDescent="0.2">
      <c r="A55" t="s">
        <v>2</v>
      </c>
      <c r="B55">
        <v>-2</v>
      </c>
      <c r="C55">
        <v>32</v>
      </c>
      <c r="D55" t="s">
        <v>139</v>
      </c>
      <c r="G55">
        <v>34</v>
      </c>
      <c r="H55">
        <v>3427.4357</v>
      </c>
      <c r="I55" t="s">
        <v>21</v>
      </c>
      <c r="J55">
        <v>5</v>
      </c>
      <c r="K55">
        <v>3441.1646209999999</v>
      </c>
      <c r="L55">
        <v>6.9774000000000003E-2</v>
      </c>
      <c r="M55">
        <v>11.806234999999999</v>
      </c>
      <c r="N55">
        <v>7.0301000000000002E-2</v>
      </c>
      <c r="O55">
        <v>6.104304</v>
      </c>
      <c r="P55">
        <v>2.2769999999999999E-3</v>
      </c>
      <c r="T55" t="s">
        <v>129</v>
      </c>
      <c r="U55" t="s">
        <v>140</v>
      </c>
    </row>
    <row r="56" spans="1:21" x14ac:dyDescent="0.2">
      <c r="A56" t="s">
        <v>2</v>
      </c>
      <c r="B56">
        <v>-2</v>
      </c>
      <c r="C56">
        <v>32</v>
      </c>
      <c r="D56" t="s">
        <v>139</v>
      </c>
      <c r="G56">
        <v>34</v>
      </c>
      <c r="H56">
        <v>3427.4357</v>
      </c>
      <c r="I56" t="s">
        <v>21</v>
      </c>
      <c r="J56">
        <v>50.000003999999997</v>
      </c>
      <c r="K56">
        <v>3441.2343000000001</v>
      </c>
      <c r="L56">
        <v>6.3646999999999995E-2</v>
      </c>
      <c r="M56">
        <v>11.875914</v>
      </c>
      <c r="N56">
        <v>6.4224000000000003E-2</v>
      </c>
      <c r="O56">
        <v>6.0980299999999996</v>
      </c>
      <c r="P56">
        <v>3.3370000000000001E-3</v>
      </c>
      <c r="T56" t="s">
        <v>129</v>
      </c>
      <c r="U56" t="s">
        <v>140</v>
      </c>
    </row>
    <row r="57" spans="1:21" x14ac:dyDescent="0.2">
      <c r="A57" t="s">
        <v>2</v>
      </c>
      <c r="B57">
        <v>-2</v>
      </c>
      <c r="C57">
        <v>32</v>
      </c>
      <c r="D57" t="s">
        <v>139</v>
      </c>
      <c r="G57">
        <v>34</v>
      </c>
      <c r="H57">
        <v>3427.4357</v>
      </c>
      <c r="I57" t="s">
        <v>23</v>
      </c>
      <c r="J57">
        <v>0</v>
      </c>
      <c r="K57">
        <v>3429.3583859999999</v>
      </c>
      <c r="L57">
        <v>8.5959999999999995E-3</v>
      </c>
      <c r="M57">
        <v>0</v>
      </c>
      <c r="N57">
        <v>0</v>
      </c>
      <c r="O57">
        <v>6.1467919999999996</v>
      </c>
      <c r="P57">
        <v>6.9040000000000004E-3</v>
      </c>
      <c r="T57" t="s">
        <v>129</v>
      </c>
      <c r="U57" t="s">
        <v>140</v>
      </c>
    </row>
    <row r="58" spans="1:21" x14ac:dyDescent="0.2">
      <c r="A58" t="s">
        <v>2</v>
      </c>
      <c r="B58">
        <v>-2</v>
      </c>
      <c r="C58">
        <v>32</v>
      </c>
      <c r="D58" t="s">
        <v>139</v>
      </c>
      <c r="G58">
        <v>34</v>
      </c>
      <c r="H58">
        <v>3427.4357</v>
      </c>
      <c r="I58" t="s">
        <v>23</v>
      </c>
      <c r="J58">
        <v>0.05</v>
      </c>
      <c r="K58">
        <v>3441.580989</v>
      </c>
      <c r="L58">
        <v>7.5054999999999997E-2</v>
      </c>
      <c r="M58">
        <v>12.222602</v>
      </c>
      <c r="N58">
        <v>7.5545000000000001E-2</v>
      </c>
      <c r="O58">
        <v>6.1297129999999997</v>
      </c>
      <c r="P58">
        <v>5.7920000000000003E-3</v>
      </c>
      <c r="T58" t="s">
        <v>129</v>
      </c>
      <c r="U58" t="s">
        <v>140</v>
      </c>
    </row>
    <row r="59" spans="1:21" x14ac:dyDescent="0.2">
      <c r="A59" t="s">
        <v>2</v>
      </c>
      <c r="B59">
        <v>-2</v>
      </c>
      <c r="C59">
        <v>32</v>
      </c>
      <c r="D59" t="s">
        <v>139</v>
      </c>
      <c r="G59">
        <v>34</v>
      </c>
      <c r="H59">
        <v>3427.4357</v>
      </c>
      <c r="I59" t="s">
        <v>23</v>
      </c>
      <c r="J59">
        <v>0.5</v>
      </c>
      <c r="K59">
        <v>3441.5957039999998</v>
      </c>
      <c r="L59">
        <v>4.8967999999999998E-2</v>
      </c>
      <c r="M59">
        <v>12.237318</v>
      </c>
      <c r="N59">
        <v>4.9716999999999997E-2</v>
      </c>
      <c r="O59">
        <v>6.1136359999999996</v>
      </c>
      <c r="P59">
        <v>5.738E-3</v>
      </c>
      <c r="T59" t="s">
        <v>129</v>
      </c>
      <c r="U59" t="s">
        <v>140</v>
      </c>
    </row>
    <row r="60" spans="1:21" x14ac:dyDescent="0.2">
      <c r="A60" t="s">
        <v>2</v>
      </c>
      <c r="B60">
        <v>-2</v>
      </c>
      <c r="C60">
        <v>32</v>
      </c>
      <c r="D60" t="s">
        <v>139</v>
      </c>
      <c r="G60">
        <v>34</v>
      </c>
      <c r="H60">
        <v>3427.4357</v>
      </c>
      <c r="I60" t="s">
        <v>23</v>
      </c>
      <c r="J60">
        <v>5</v>
      </c>
      <c r="K60">
        <v>3441.4947480000001</v>
      </c>
      <c r="L60">
        <v>0.13656299999999999</v>
      </c>
      <c r="M60">
        <v>12.136361000000001</v>
      </c>
      <c r="N60">
        <v>0.13683300000000001</v>
      </c>
      <c r="O60">
        <v>6.1185049999999999</v>
      </c>
      <c r="P60">
        <v>3.2599999999999999E-3</v>
      </c>
      <c r="T60" t="s">
        <v>129</v>
      </c>
      <c r="U60" t="s">
        <v>140</v>
      </c>
    </row>
    <row r="61" spans="1:21" x14ac:dyDescent="0.2">
      <c r="A61" t="s">
        <v>2</v>
      </c>
      <c r="B61">
        <v>-2</v>
      </c>
      <c r="C61">
        <v>32</v>
      </c>
      <c r="D61" t="s">
        <v>139</v>
      </c>
      <c r="G61">
        <v>34</v>
      </c>
      <c r="H61">
        <v>3427.4357</v>
      </c>
      <c r="I61" t="s">
        <v>23</v>
      </c>
      <c r="J61">
        <v>50.000003999999997</v>
      </c>
      <c r="K61">
        <v>3441.563048</v>
      </c>
      <c r="L61">
        <v>8.3199999999999996E-2</v>
      </c>
      <c r="M61">
        <v>12.204662000000001</v>
      </c>
      <c r="N61">
        <v>8.3642999999999995E-2</v>
      </c>
      <c r="O61">
        <v>6.1134579999999996</v>
      </c>
      <c r="P61">
        <v>7.4859999999999996E-3</v>
      </c>
      <c r="T61" t="s">
        <v>129</v>
      </c>
      <c r="U61" t="s">
        <v>140</v>
      </c>
    </row>
    <row r="62" spans="1:21" x14ac:dyDescent="0.2">
      <c r="A62" t="s">
        <v>2</v>
      </c>
      <c r="B62">
        <v>2</v>
      </c>
      <c r="C62">
        <v>30</v>
      </c>
      <c r="D62" t="s">
        <v>141</v>
      </c>
      <c r="G62">
        <v>28</v>
      </c>
      <c r="H62">
        <v>2815.2031000000002</v>
      </c>
      <c r="I62" t="s">
        <v>21</v>
      </c>
      <c r="J62">
        <v>0</v>
      </c>
      <c r="K62">
        <v>2816.7723919999999</v>
      </c>
      <c r="L62">
        <v>7.9229999999999995E-3</v>
      </c>
      <c r="M62">
        <v>0</v>
      </c>
      <c r="N62">
        <v>0</v>
      </c>
      <c r="O62">
        <v>5.8176459999999999</v>
      </c>
      <c r="P62">
        <v>6.0210000000000003E-3</v>
      </c>
      <c r="T62" t="s">
        <v>142</v>
      </c>
      <c r="U62" t="s">
        <v>138</v>
      </c>
    </row>
    <row r="63" spans="1:21" x14ac:dyDescent="0.2">
      <c r="A63" t="s">
        <v>2</v>
      </c>
      <c r="B63">
        <v>2</v>
      </c>
      <c r="C63">
        <v>30</v>
      </c>
      <c r="D63" t="s">
        <v>141</v>
      </c>
      <c r="G63">
        <v>28</v>
      </c>
      <c r="H63">
        <v>2815.2031000000002</v>
      </c>
      <c r="I63" t="s">
        <v>21</v>
      </c>
      <c r="J63">
        <v>0.05</v>
      </c>
      <c r="K63">
        <v>2827.229484</v>
      </c>
      <c r="L63">
        <v>9.5977000000000007E-2</v>
      </c>
      <c r="M63">
        <v>10.457091999999999</v>
      </c>
      <c r="N63">
        <v>9.6304000000000001E-2</v>
      </c>
      <c r="O63">
        <v>5.799061</v>
      </c>
      <c r="P63">
        <v>3.5109999999999998E-3</v>
      </c>
      <c r="T63" t="s">
        <v>142</v>
      </c>
      <c r="U63" t="s">
        <v>138</v>
      </c>
    </row>
    <row r="64" spans="1:21" x14ac:dyDescent="0.2">
      <c r="A64" t="s">
        <v>2</v>
      </c>
      <c r="B64">
        <v>2</v>
      </c>
      <c r="C64">
        <v>30</v>
      </c>
      <c r="D64" t="s">
        <v>141</v>
      </c>
      <c r="G64">
        <v>28</v>
      </c>
      <c r="H64">
        <v>2815.2031000000002</v>
      </c>
      <c r="I64" t="s">
        <v>21</v>
      </c>
      <c r="J64">
        <v>0.5</v>
      </c>
      <c r="K64">
        <v>2827.272426</v>
      </c>
      <c r="L64">
        <v>2.4968000000000001E-2</v>
      </c>
      <c r="M64">
        <v>10.500033999999999</v>
      </c>
      <c r="N64">
        <v>2.6195E-2</v>
      </c>
      <c r="O64">
        <v>5.7908860000000004</v>
      </c>
      <c r="P64">
        <v>1.3600000000000001E-3</v>
      </c>
      <c r="T64" t="s">
        <v>142</v>
      </c>
      <c r="U64" t="s">
        <v>138</v>
      </c>
    </row>
    <row r="65" spans="1:21" x14ac:dyDescent="0.2">
      <c r="A65" t="s">
        <v>2</v>
      </c>
      <c r="B65">
        <v>2</v>
      </c>
      <c r="C65">
        <v>30</v>
      </c>
      <c r="D65" t="s">
        <v>141</v>
      </c>
      <c r="G65">
        <v>28</v>
      </c>
      <c r="H65">
        <v>2815.2031000000002</v>
      </c>
      <c r="I65" t="s">
        <v>21</v>
      </c>
      <c r="J65">
        <v>5</v>
      </c>
      <c r="K65">
        <v>2827.1900209999999</v>
      </c>
      <c r="L65">
        <v>7.9749E-2</v>
      </c>
      <c r="M65">
        <v>10.417629</v>
      </c>
      <c r="N65">
        <v>8.0141000000000004E-2</v>
      </c>
      <c r="O65">
        <v>5.7906750000000002</v>
      </c>
      <c r="P65">
        <v>2.843E-3</v>
      </c>
      <c r="T65" t="s">
        <v>142</v>
      </c>
      <c r="U65" t="s">
        <v>138</v>
      </c>
    </row>
    <row r="66" spans="1:21" x14ac:dyDescent="0.2">
      <c r="A66" t="s">
        <v>2</v>
      </c>
      <c r="B66">
        <v>2</v>
      </c>
      <c r="C66">
        <v>30</v>
      </c>
      <c r="D66" t="s">
        <v>141</v>
      </c>
      <c r="G66">
        <v>28</v>
      </c>
      <c r="H66">
        <v>2815.2031000000002</v>
      </c>
      <c r="I66" t="s">
        <v>21</v>
      </c>
      <c r="J66">
        <v>50.000003999999997</v>
      </c>
      <c r="K66">
        <v>2827.2334000000001</v>
      </c>
      <c r="L66">
        <v>3.644E-2</v>
      </c>
      <c r="M66">
        <v>10.461007</v>
      </c>
      <c r="N66">
        <v>3.7290999999999998E-2</v>
      </c>
      <c r="O66">
        <v>5.7827809999999999</v>
      </c>
      <c r="P66">
        <v>3.565E-3</v>
      </c>
      <c r="T66" t="s">
        <v>142</v>
      </c>
      <c r="U66" t="s">
        <v>138</v>
      </c>
    </row>
    <row r="67" spans="1:21" x14ac:dyDescent="0.2">
      <c r="A67" t="s">
        <v>2</v>
      </c>
      <c r="B67">
        <v>2</v>
      </c>
      <c r="C67">
        <v>30</v>
      </c>
      <c r="D67" t="s">
        <v>141</v>
      </c>
      <c r="G67">
        <v>28</v>
      </c>
      <c r="H67">
        <v>2815.2031000000002</v>
      </c>
      <c r="I67" t="s">
        <v>23</v>
      </c>
      <c r="J67">
        <v>0</v>
      </c>
      <c r="K67">
        <v>2816.7723919999999</v>
      </c>
      <c r="L67">
        <v>7.9229999999999995E-3</v>
      </c>
      <c r="M67">
        <v>0</v>
      </c>
      <c r="N67">
        <v>0</v>
      </c>
      <c r="O67">
        <v>5.8176459999999999</v>
      </c>
      <c r="P67">
        <v>6.0210000000000003E-3</v>
      </c>
      <c r="T67" t="s">
        <v>142</v>
      </c>
      <c r="U67" t="s">
        <v>138</v>
      </c>
    </row>
    <row r="68" spans="1:21" x14ac:dyDescent="0.2">
      <c r="A68" t="s">
        <v>2</v>
      </c>
      <c r="B68">
        <v>2</v>
      </c>
      <c r="C68">
        <v>30</v>
      </c>
      <c r="D68" t="s">
        <v>141</v>
      </c>
      <c r="G68">
        <v>28</v>
      </c>
      <c r="H68">
        <v>2815.2031000000002</v>
      </c>
      <c r="I68" t="s">
        <v>23</v>
      </c>
      <c r="J68">
        <v>0.05</v>
      </c>
      <c r="K68">
        <v>2827.6692269999999</v>
      </c>
      <c r="L68">
        <v>8.788E-2</v>
      </c>
      <c r="M68">
        <v>10.896834999999999</v>
      </c>
      <c r="N68">
        <v>8.8236999999999996E-2</v>
      </c>
      <c r="O68">
        <v>5.8116669999999999</v>
      </c>
      <c r="P68">
        <v>5.5399999999999998E-3</v>
      </c>
      <c r="T68" t="s">
        <v>142</v>
      </c>
      <c r="U68" t="s">
        <v>138</v>
      </c>
    </row>
    <row r="69" spans="1:21" x14ac:dyDescent="0.2">
      <c r="A69" t="s">
        <v>2</v>
      </c>
      <c r="B69">
        <v>2</v>
      </c>
      <c r="C69">
        <v>30</v>
      </c>
      <c r="D69" t="s">
        <v>141</v>
      </c>
      <c r="G69">
        <v>28</v>
      </c>
      <c r="H69">
        <v>2815.2031000000002</v>
      </c>
      <c r="I69" t="s">
        <v>23</v>
      </c>
      <c r="J69">
        <v>0.5</v>
      </c>
      <c r="K69">
        <v>2827.5458990000002</v>
      </c>
      <c r="L69">
        <v>6.4452999999999996E-2</v>
      </c>
      <c r="M69">
        <v>10.773507</v>
      </c>
      <c r="N69">
        <v>6.4937999999999996E-2</v>
      </c>
      <c r="O69">
        <v>5.7968209999999996</v>
      </c>
      <c r="P69">
        <v>5.2220000000000001E-3</v>
      </c>
      <c r="T69" t="s">
        <v>142</v>
      </c>
      <c r="U69" t="s">
        <v>138</v>
      </c>
    </row>
    <row r="70" spans="1:21" x14ac:dyDescent="0.2">
      <c r="A70" t="s">
        <v>2</v>
      </c>
      <c r="B70">
        <v>2</v>
      </c>
      <c r="C70">
        <v>30</v>
      </c>
      <c r="D70" t="s">
        <v>141</v>
      </c>
      <c r="G70">
        <v>28</v>
      </c>
      <c r="H70">
        <v>2815.2031000000002</v>
      </c>
      <c r="I70" t="s">
        <v>23</v>
      </c>
      <c r="J70">
        <v>5</v>
      </c>
      <c r="K70">
        <v>2827.4878039999999</v>
      </c>
      <c r="L70">
        <v>0.13452800000000001</v>
      </c>
      <c r="M70">
        <v>10.715412000000001</v>
      </c>
      <c r="N70">
        <v>0.13476099999999999</v>
      </c>
      <c r="O70">
        <v>5.7988239999999998</v>
      </c>
      <c r="P70">
        <v>2.9729999999999999E-3</v>
      </c>
      <c r="T70" t="s">
        <v>142</v>
      </c>
      <c r="U70" t="s">
        <v>138</v>
      </c>
    </row>
    <row r="71" spans="1:21" x14ac:dyDescent="0.2">
      <c r="A71" t="s">
        <v>2</v>
      </c>
      <c r="B71">
        <v>2</v>
      </c>
      <c r="C71">
        <v>30</v>
      </c>
      <c r="D71" t="s">
        <v>141</v>
      </c>
      <c r="G71">
        <v>28</v>
      </c>
      <c r="H71">
        <v>2815.2031000000002</v>
      </c>
      <c r="I71" t="s">
        <v>23</v>
      </c>
      <c r="J71">
        <v>50.000003999999997</v>
      </c>
      <c r="K71">
        <v>2827.5121389999999</v>
      </c>
      <c r="L71">
        <v>7.6371999999999995E-2</v>
      </c>
      <c r="M71">
        <v>10.739746999999999</v>
      </c>
      <c r="N71">
        <v>7.6781000000000002E-2</v>
      </c>
      <c r="O71">
        <v>5.7941640000000003</v>
      </c>
      <c r="P71">
        <v>7.3210000000000003E-3</v>
      </c>
      <c r="T71" t="s">
        <v>142</v>
      </c>
      <c r="U71" t="s">
        <v>138</v>
      </c>
    </row>
    <row r="72" spans="1:21" x14ac:dyDescent="0.2">
      <c r="A72" t="s">
        <v>2</v>
      </c>
      <c r="B72">
        <v>2</v>
      </c>
      <c r="C72">
        <v>32</v>
      </c>
      <c r="D72" t="s">
        <v>143</v>
      </c>
      <c r="G72">
        <v>30</v>
      </c>
      <c r="H72">
        <v>3015.2828</v>
      </c>
      <c r="I72" t="s">
        <v>21</v>
      </c>
      <c r="J72">
        <v>0</v>
      </c>
      <c r="K72">
        <v>3016.9924209999999</v>
      </c>
      <c r="L72">
        <v>1.9088999999999998E-2</v>
      </c>
      <c r="M72">
        <v>0</v>
      </c>
      <c r="N72">
        <v>0</v>
      </c>
      <c r="O72">
        <v>6.425395</v>
      </c>
      <c r="P72">
        <v>5.5230000000000001E-3</v>
      </c>
      <c r="T72" t="s">
        <v>142</v>
      </c>
      <c r="U72" t="s">
        <v>140</v>
      </c>
    </row>
    <row r="73" spans="1:21" x14ac:dyDescent="0.2">
      <c r="A73" t="s">
        <v>2</v>
      </c>
      <c r="B73">
        <v>2</v>
      </c>
      <c r="C73">
        <v>32</v>
      </c>
      <c r="D73" t="s">
        <v>143</v>
      </c>
      <c r="G73">
        <v>30</v>
      </c>
      <c r="H73">
        <v>3015.2828</v>
      </c>
      <c r="I73" t="s">
        <v>21</v>
      </c>
      <c r="J73">
        <v>0.05</v>
      </c>
      <c r="K73">
        <v>3028.3188289999998</v>
      </c>
      <c r="L73">
        <v>2.1437999999999999E-2</v>
      </c>
      <c r="M73">
        <v>11.326408000000001</v>
      </c>
      <c r="N73">
        <v>2.8705000000000001E-2</v>
      </c>
      <c r="O73">
        <v>6.3883289999999997</v>
      </c>
      <c r="P73">
        <v>4.9430000000000003E-3</v>
      </c>
      <c r="T73" t="s">
        <v>142</v>
      </c>
      <c r="U73" t="s">
        <v>140</v>
      </c>
    </row>
    <row r="74" spans="1:21" x14ac:dyDescent="0.2">
      <c r="A74" t="s">
        <v>2</v>
      </c>
      <c r="B74">
        <v>2</v>
      </c>
      <c r="C74">
        <v>32</v>
      </c>
      <c r="D74" t="s">
        <v>143</v>
      </c>
      <c r="G74">
        <v>30</v>
      </c>
      <c r="H74">
        <v>3015.2828</v>
      </c>
      <c r="I74" t="s">
        <v>21</v>
      </c>
      <c r="J74">
        <v>0.5</v>
      </c>
      <c r="K74">
        <v>3028.4951070000002</v>
      </c>
      <c r="L74">
        <v>6.7187999999999998E-2</v>
      </c>
      <c r="M74">
        <v>11.502686000000001</v>
      </c>
      <c r="N74">
        <v>6.9847000000000006E-2</v>
      </c>
      <c r="O74">
        <v>6.3814609999999998</v>
      </c>
      <c r="P74">
        <v>2.032E-3</v>
      </c>
      <c r="T74" t="s">
        <v>142</v>
      </c>
      <c r="U74" t="s">
        <v>140</v>
      </c>
    </row>
    <row r="75" spans="1:21" x14ac:dyDescent="0.2">
      <c r="A75" t="s">
        <v>2</v>
      </c>
      <c r="B75">
        <v>2</v>
      </c>
      <c r="C75">
        <v>32</v>
      </c>
      <c r="D75" t="s">
        <v>143</v>
      </c>
      <c r="G75">
        <v>30</v>
      </c>
      <c r="H75">
        <v>3015.2828</v>
      </c>
      <c r="I75" t="s">
        <v>21</v>
      </c>
      <c r="J75">
        <v>5</v>
      </c>
      <c r="K75">
        <v>3028.4225670000001</v>
      </c>
      <c r="L75">
        <v>5.9277999999999997E-2</v>
      </c>
      <c r="M75">
        <v>11.430146000000001</v>
      </c>
      <c r="N75">
        <v>6.2275999999999998E-2</v>
      </c>
      <c r="O75">
        <v>6.386018</v>
      </c>
      <c r="P75">
        <v>2.6809999999999998E-3</v>
      </c>
      <c r="T75" t="s">
        <v>142</v>
      </c>
      <c r="U75" t="s">
        <v>140</v>
      </c>
    </row>
    <row r="76" spans="1:21" x14ac:dyDescent="0.2">
      <c r="A76" t="s">
        <v>2</v>
      </c>
      <c r="B76">
        <v>2</v>
      </c>
      <c r="C76">
        <v>32</v>
      </c>
      <c r="D76" t="s">
        <v>143</v>
      </c>
      <c r="G76">
        <v>30</v>
      </c>
      <c r="H76">
        <v>3015.2828</v>
      </c>
      <c r="I76" t="s">
        <v>21</v>
      </c>
      <c r="J76">
        <v>50.000003999999997</v>
      </c>
      <c r="K76">
        <v>3028.4710920000002</v>
      </c>
      <c r="L76">
        <v>8.1014000000000003E-2</v>
      </c>
      <c r="M76">
        <v>11.478671</v>
      </c>
      <c r="N76">
        <v>8.3232E-2</v>
      </c>
      <c r="O76">
        <v>6.3810200000000004</v>
      </c>
      <c r="P76">
        <v>3.3289999999999999E-3</v>
      </c>
      <c r="T76" t="s">
        <v>142</v>
      </c>
      <c r="U76" t="s">
        <v>140</v>
      </c>
    </row>
    <row r="77" spans="1:21" x14ac:dyDescent="0.2">
      <c r="A77" t="s">
        <v>2</v>
      </c>
      <c r="B77">
        <v>2</v>
      </c>
      <c r="C77">
        <v>32</v>
      </c>
      <c r="D77" t="s">
        <v>143</v>
      </c>
      <c r="G77">
        <v>30</v>
      </c>
      <c r="H77">
        <v>3015.2828</v>
      </c>
      <c r="I77" t="s">
        <v>23</v>
      </c>
      <c r="J77">
        <v>0</v>
      </c>
      <c r="K77">
        <v>3016.9924209999999</v>
      </c>
      <c r="L77">
        <v>1.9088999999999998E-2</v>
      </c>
      <c r="M77">
        <v>0</v>
      </c>
      <c r="N77">
        <v>0</v>
      </c>
      <c r="O77">
        <v>6.425395</v>
      </c>
      <c r="P77">
        <v>5.5230000000000001E-3</v>
      </c>
      <c r="T77" t="s">
        <v>142</v>
      </c>
      <c r="U77" t="s">
        <v>140</v>
      </c>
    </row>
    <row r="78" spans="1:21" x14ac:dyDescent="0.2">
      <c r="A78" t="s">
        <v>2</v>
      </c>
      <c r="B78">
        <v>2</v>
      </c>
      <c r="C78">
        <v>32</v>
      </c>
      <c r="D78" t="s">
        <v>143</v>
      </c>
      <c r="G78">
        <v>30</v>
      </c>
      <c r="H78">
        <v>3015.2828</v>
      </c>
      <c r="I78" t="s">
        <v>23</v>
      </c>
      <c r="J78">
        <v>0.05</v>
      </c>
      <c r="K78">
        <v>3028.7631879999999</v>
      </c>
      <c r="L78">
        <v>0.111014</v>
      </c>
      <c r="M78">
        <v>11.770766999999999</v>
      </c>
      <c r="N78">
        <v>0.11264299999999999</v>
      </c>
      <c r="O78">
        <v>6.401351</v>
      </c>
      <c r="P78">
        <v>7.1599999999999997E-3</v>
      </c>
      <c r="T78" t="s">
        <v>142</v>
      </c>
      <c r="U78" t="s">
        <v>140</v>
      </c>
    </row>
    <row r="79" spans="1:21" x14ac:dyDescent="0.2">
      <c r="A79" t="s">
        <v>2</v>
      </c>
      <c r="B79">
        <v>2</v>
      </c>
      <c r="C79">
        <v>32</v>
      </c>
      <c r="D79" t="s">
        <v>143</v>
      </c>
      <c r="G79">
        <v>30</v>
      </c>
      <c r="H79">
        <v>3015.2828</v>
      </c>
      <c r="I79" t="s">
        <v>23</v>
      </c>
      <c r="J79">
        <v>0.5</v>
      </c>
      <c r="K79">
        <v>3028.6980669999998</v>
      </c>
      <c r="L79">
        <v>4.4104999999999998E-2</v>
      </c>
      <c r="M79">
        <v>11.705646</v>
      </c>
      <c r="N79">
        <v>4.8057999999999997E-2</v>
      </c>
      <c r="O79">
        <v>6.3876160000000004</v>
      </c>
      <c r="P79">
        <v>8.4150000000000006E-3</v>
      </c>
      <c r="T79" t="s">
        <v>142</v>
      </c>
      <c r="U79" t="s">
        <v>140</v>
      </c>
    </row>
    <row r="80" spans="1:21" x14ac:dyDescent="0.2">
      <c r="A80" t="s">
        <v>2</v>
      </c>
      <c r="B80">
        <v>2</v>
      </c>
      <c r="C80">
        <v>32</v>
      </c>
      <c r="D80" t="s">
        <v>143</v>
      </c>
      <c r="G80">
        <v>30</v>
      </c>
      <c r="H80">
        <v>3015.2828</v>
      </c>
      <c r="I80" t="s">
        <v>23</v>
      </c>
      <c r="J80">
        <v>5</v>
      </c>
      <c r="K80">
        <v>3028.5876830000002</v>
      </c>
      <c r="L80">
        <v>9.9108000000000002E-2</v>
      </c>
      <c r="M80">
        <v>11.595262</v>
      </c>
      <c r="N80">
        <v>0.10093000000000001</v>
      </c>
      <c r="O80">
        <v>6.3918499999999998</v>
      </c>
      <c r="P80">
        <v>3.1570000000000001E-3</v>
      </c>
      <c r="T80" t="s">
        <v>142</v>
      </c>
      <c r="U80" t="s">
        <v>140</v>
      </c>
    </row>
    <row r="81" spans="1:21" x14ac:dyDescent="0.2">
      <c r="A81" t="s">
        <v>2</v>
      </c>
      <c r="B81">
        <v>2</v>
      </c>
      <c r="C81">
        <v>32</v>
      </c>
      <c r="D81" t="s">
        <v>143</v>
      </c>
      <c r="G81">
        <v>30</v>
      </c>
      <c r="H81">
        <v>3015.2828</v>
      </c>
      <c r="I81" t="s">
        <v>23</v>
      </c>
      <c r="J81">
        <v>50.000003999999997</v>
      </c>
      <c r="K81">
        <v>3028.57557</v>
      </c>
      <c r="L81">
        <v>1.3722E-2</v>
      </c>
      <c r="M81">
        <v>11.583149000000001</v>
      </c>
      <c r="N81">
        <v>2.3508999999999999E-2</v>
      </c>
      <c r="O81">
        <v>6.387994</v>
      </c>
      <c r="P81">
        <v>7.2009999999999999E-3</v>
      </c>
      <c r="T81" t="s">
        <v>142</v>
      </c>
      <c r="U81" t="s">
        <v>140</v>
      </c>
    </row>
    <row r="82" spans="1:21" x14ac:dyDescent="0.2">
      <c r="A82" t="s">
        <v>2</v>
      </c>
      <c r="B82">
        <v>11</v>
      </c>
      <c r="C82">
        <v>30</v>
      </c>
      <c r="D82" t="s">
        <v>144</v>
      </c>
      <c r="G82">
        <v>19</v>
      </c>
      <c r="H82">
        <v>2039.9047</v>
      </c>
      <c r="I82" t="s">
        <v>21</v>
      </c>
      <c r="J82">
        <v>0</v>
      </c>
      <c r="K82">
        <v>2041.0722129999999</v>
      </c>
      <c r="L82">
        <v>4.5539999999999999E-3</v>
      </c>
      <c r="M82">
        <v>0</v>
      </c>
      <c r="N82">
        <v>0</v>
      </c>
      <c r="O82">
        <v>5.5762470000000004</v>
      </c>
      <c r="P82">
        <v>7.2810000000000001E-3</v>
      </c>
      <c r="T82" t="s">
        <v>145</v>
      </c>
      <c r="U82" t="s">
        <v>138</v>
      </c>
    </row>
    <row r="83" spans="1:21" x14ac:dyDescent="0.2">
      <c r="A83" t="s">
        <v>2</v>
      </c>
      <c r="B83">
        <v>11</v>
      </c>
      <c r="C83">
        <v>30</v>
      </c>
      <c r="D83" t="s">
        <v>144</v>
      </c>
      <c r="G83">
        <v>19</v>
      </c>
      <c r="H83">
        <v>2039.9047</v>
      </c>
      <c r="I83" t="s">
        <v>21</v>
      </c>
      <c r="J83">
        <v>0.05</v>
      </c>
      <c r="K83">
        <v>2049.5380100000002</v>
      </c>
      <c r="L83">
        <v>4.8946999999999997E-2</v>
      </c>
      <c r="M83">
        <v>8.4657970000000002</v>
      </c>
      <c r="N83">
        <v>4.9159000000000001E-2</v>
      </c>
      <c r="O83">
        <v>5.5592860000000002</v>
      </c>
      <c r="P83">
        <v>4.7580000000000001E-3</v>
      </c>
      <c r="T83" t="s">
        <v>145</v>
      </c>
      <c r="U83" t="s">
        <v>138</v>
      </c>
    </row>
    <row r="84" spans="1:21" x14ac:dyDescent="0.2">
      <c r="A84" t="s">
        <v>2</v>
      </c>
      <c r="B84">
        <v>11</v>
      </c>
      <c r="C84">
        <v>30</v>
      </c>
      <c r="D84" t="s">
        <v>144</v>
      </c>
      <c r="G84">
        <v>19</v>
      </c>
      <c r="H84">
        <v>2039.9047</v>
      </c>
      <c r="I84" t="s">
        <v>21</v>
      </c>
      <c r="J84">
        <v>0.5</v>
      </c>
      <c r="K84">
        <v>2049.4739949999998</v>
      </c>
      <c r="L84">
        <v>5.0811000000000002E-2</v>
      </c>
      <c r="M84">
        <v>8.4017820000000007</v>
      </c>
      <c r="N84">
        <v>5.1013999999999997E-2</v>
      </c>
      <c r="O84">
        <v>5.5498209999999997</v>
      </c>
      <c r="P84">
        <v>1.621E-3</v>
      </c>
      <c r="T84" t="s">
        <v>145</v>
      </c>
      <c r="U84" t="s">
        <v>138</v>
      </c>
    </row>
    <row r="85" spans="1:21" x14ac:dyDescent="0.2">
      <c r="A85" t="s">
        <v>2</v>
      </c>
      <c r="B85">
        <v>11</v>
      </c>
      <c r="C85">
        <v>30</v>
      </c>
      <c r="D85" t="s">
        <v>144</v>
      </c>
      <c r="G85">
        <v>19</v>
      </c>
      <c r="H85">
        <v>2039.9047</v>
      </c>
      <c r="I85" t="s">
        <v>21</v>
      </c>
      <c r="J85">
        <v>5</v>
      </c>
      <c r="K85">
        <v>2049.4335179999998</v>
      </c>
      <c r="L85">
        <v>2.3459000000000001E-2</v>
      </c>
      <c r="M85">
        <v>8.3613049999999998</v>
      </c>
      <c r="N85">
        <v>2.3897000000000002E-2</v>
      </c>
      <c r="O85">
        <v>5.5489629999999996</v>
      </c>
      <c r="P85">
        <v>2.967E-3</v>
      </c>
      <c r="T85" t="s">
        <v>145</v>
      </c>
      <c r="U85" t="s">
        <v>138</v>
      </c>
    </row>
    <row r="86" spans="1:21" x14ac:dyDescent="0.2">
      <c r="A86" t="s">
        <v>2</v>
      </c>
      <c r="B86">
        <v>11</v>
      </c>
      <c r="C86">
        <v>30</v>
      </c>
      <c r="D86" t="s">
        <v>144</v>
      </c>
      <c r="G86">
        <v>19</v>
      </c>
      <c r="H86">
        <v>2039.9047</v>
      </c>
      <c r="I86" t="s">
        <v>21</v>
      </c>
      <c r="J86">
        <v>50.000003999999997</v>
      </c>
      <c r="K86">
        <v>2049.465545</v>
      </c>
      <c r="L86">
        <v>3.0175E-2</v>
      </c>
      <c r="M86">
        <v>8.3933319999999991</v>
      </c>
      <c r="N86">
        <v>3.0516999999999999E-2</v>
      </c>
      <c r="O86">
        <v>5.5417649999999998</v>
      </c>
      <c r="P86">
        <v>3.7889999999999998E-3</v>
      </c>
      <c r="T86" t="s">
        <v>145</v>
      </c>
      <c r="U86" t="s">
        <v>138</v>
      </c>
    </row>
    <row r="87" spans="1:21" x14ac:dyDescent="0.2">
      <c r="A87" t="s">
        <v>2</v>
      </c>
      <c r="B87">
        <v>11</v>
      </c>
      <c r="C87">
        <v>30</v>
      </c>
      <c r="D87" t="s">
        <v>144</v>
      </c>
      <c r="G87">
        <v>19</v>
      </c>
      <c r="H87">
        <v>2039.9047</v>
      </c>
      <c r="I87" t="s">
        <v>23</v>
      </c>
      <c r="J87">
        <v>0</v>
      </c>
      <c r="K87">
        <v>2041.0722129999999</v>
      </c>
      <c r="L87">
        <v>4.5539999999999999E-3</v>
      </c>
      <c r="M87">
        <v>0</v>
      </c>
      <c r="N87">
        <v>0</v>
      </c>
      <c r="O87">
        <v>5.5762470000000004</v>
      </c>
      <c r="P87">
        <v>7.2810000000000001E-3</v>
      </c>
      <c r="T87" t="s">
        <v>145</v>
      </c>
      <c r="U87" t="s">
        <v>138</v>
      </c>
    </row>
    <row r="88" spans="1:21" x14ac:dyDescent="0.2">
      <c r="A88" t="s">
        <v>2</v>
      </c>
      <c r="B88">
        <v>11</v>
      </c>
      <c r="C88">
        <v>30</v>
      </c>
      <c r="D88" t="s">
        <v>144</v>
      </c>
      <c r="G88">
        <v>19</v>
      </c>
      <c r="H88">
        <v>2039.9047</v>
      </c>
      <c r="I88" t="s">
        <v>23</v>
      </c>
      <c r="J88">
        <v>0.05</v>
      </c>
      <c r="K88">
        <v>2049.8072820000002</v>
      </c>
      <c r="L88">
        <v>4.2166000000000002E-2</v>
      </c>
      <c r="M88">
        <v>8.7350689999999993</v>
      </c>
      <c r="N88">
        <v>4.2410999999999997E-2</v>
      </c>
      <c r="O88">
        <v>5.5719820000000002</v>
      </c>
      <c r="P88">
        <v>4.9560000000000003E-3</v>
      </c>
      <c r="T88" t="s">
        <v>145</v>
      </c>
      <c r="U88" t="s">
        <v>138</v>
      </c>
    </row>
    <row r="89" spans="1:21" x14ac:dyDescent="0.2">
      <c r="A89" t="s">
        <v>2</v>
      </c>
      <c r="B89">
        <v>11</v>
      </c>
      <c r="C89">
        <v>30</v>
      </c>
      <c r="D89" t="s">
        <v>144</v>
      </c>
      <c r="G89">
        <v>19</v>
      </c>
      <c r="H89">
        <v>2039.9047</v>
      </c>
      <c r="I89" t="s">
        <v>23</v>
      </c>
      <c r="J89">
        <v>0.5</v>
      </c>
      <c r="K89">
        <v>2049.7450100000001</v>
      </c>
      <c r="L89">
        <v>3.0242999999999999E-2</v>
      </c>
      <c r="M89">
        <v>8.6727969999999992</v>
      </c>
      <c r="N89">
        <v>3.0585000000000001E-2</v>
      </c>
      <c r="O89">
        <v>5.555631</v>
      </c>
      <c r="P89">
        <v>6.0899999999999999E-3</v>
      </c>
      <c r="T89" t="s">
        <v>145</v>
      </c>
      <c r="U89" t="s">
        <v>138</v>
      </c>
    </row>
    <row r="90" spans="1:21" x14ac:dyDescent="0.2">
      <c r="A90" t="s">
        <v>2</v>
      </c>
      <c r="B90">
        <v>11</v>
      </c>
      <c r="C90">
        <v>30</v>
      </c>
      <c r="D90" t="s">
        <v>144</v>
      </c>
      <c r="G90">
        <v>19</v>
      </c>
      <c r="H90">
        <v>2039.9047</v>
      </c>
      <c r="I90" t="s">
        <v>23</v>
      </c>
      <c r="J90">
        <v>5</v>
      </c>
      <c r="K90">
        <v>2049.6886490000002</v>
      </c>
      <c r="L90">
        <v>8.4871000000000002E-2</v>
      </c>
      <c r="M90">
        <v>8.6164360000000002</v>
      </c>
      <c r="N90">
        <v>8.4992999999999999E-2</v>
      </c>
      <c r="O90">
        <v>5.556101</v>
      </c>
      <c r="P90">
        <v>3.9760000000000004E-3</v>
      </c>
      <c r="T90" t="s">
        <v>145</v>
      </c>
      <c r="U90" t="s">
        <v>138</v>
      </c>
    </row>
    <row r="91" spans="1:21" x14ac:dyDescent="0.2">
      <c r="A91" t="s">
        <v>2</v>
      </c>
      <c r="B91">
        <v>11</v>
      </c>
      <c r="C91">
        <v>30</v>
      </c>
      <c r="D91" t="s">
        <v>144</v>
      </c>
      <c r="G91">
        <v>19</v>
      </c>
      <c r="H91">
        <v>2039.9047</v>
      </c>
      <c r="I91" t="s">
        <v>23</v>
      </c>
      <c r="J91">
        <v>50.000003999999997</v>
      </c>
      <c r="K91">
        <v>2049.703141</v>
      </c>
      <c r="L91">
        <v>1.7899999999999999E-2</v>
      </c>
      <c r="M91">
        <v>8.6309269999999998</v>
      </c>
      <c r="N91">
        <v>1.847E-2</v>
      </c>
      <c r="O91">
        <v>5.5507489999999997</v>
      </c>
      <c r="P91">
        <v>8.0879999999999997E-3</v>
      </c>
      <c r="T91" t="s">
        <v>145</v>
      </c>
      <c r="U91" t="s">
        <v>138</v>
      </c>
    </row>
    <row r="92" spans="1:21" x14ac:dyDescent="0.2">
      <c r="A92" t="s">
        <v>2</v>
      </c>
      <c r="B92">
        <v>40</v>
      </c>
      <c r="C92">
        <v>46</v>
      </c>
      <c r="D92" t="s">
        <v>146</v>
      </c>
      <c r="G92">
        <v>6</v>
      </c>
      <c r="H92">
        <v>936.57380000000001</v>
      </c>
      <c r="I92" t="s">
        <v>21</v>
      </c>
      <c r="J92">
        <v>0</v>
      </c>
      <c r="K92">
        <v>937.05614400000002</v>
      </c>
      <c r="L92">
        <v>6.7609999999999996E-3</v>
      </c>
      <c r="M92">
        <v>0</v>
      </c>
      <c r="N92">
        <v>0</v>
      </c>
      <c r="O92">
        <v>5.483803</v>
      </c>
      <c r="P92">
        <v>9.9260000000000008E-3</v>
      </c>
      <c r="T92" t="s">
        <v>147</v>
      </c>
      <c r="U92" t="s">
        <v>148</v>
      </c>
    </row>
    <row r="93" spans="1:21" x14ac:dyDescent="0.2">
      <c r="A93" t="s">
        <v>2</v>
      </c>
      <c r="B93">
        <v>40</v>
      </c>
      <c r="C93">
        <v>46</v>
      </c>
      <c r="D93" t="s">
        <v>146</v>
      </c>
      <c r="G93">
        <v>6</v>
      </c>
      <c r="H93">
        <v>936.57380000000001</v>
      </c>
      <c r="I93" t="s">
        <v>21</v>
      </c>
      <c r="J93">
        <v>0.05</v>
      </c>
      <c r="K93">
        <v>937.23220900000001</v>
      </c>
      <c r="L93">
        <v>7.4229999999999999E-3</v>
      </c>
      <c r="M93">
        <v>0.176065</v>
      </c>
      <c r="N93">
        <v>1.0041E-2</v>
      </c>
      <c r="O93">
        <v>5.4663139999999997</v>
      </c>
      <c r="P93">
        <v>2.5219999999999999E-3</v>
      </c>
      <c r="T93" t="s">
        <v>147</v>
      </c>
      <c r="U93" t="s">
        <v>148</v>
      </c>
    </row>
    <row r="94" spans="1:21" x14ac:dyDescent="0.2">
      <c r="A94" t="s">
        <v>2</v>
      </c>
      <c r="B94">
        <v>40</v>
      </c>
      <c r="C94">
        <v>46</v>
      </c>
      <c r="D94" t="s">
        <v>146</v>
      </c>
      <c r="G94">
        <v>6</v>
      </c>
      <c r="H94">
        <v>936.57380000000001</v>
      </c>
      <c r="I94" t="s">
        <v>21</v>
      </c>
      <c r="J94">
        <v>0.5</v>
      </c>
      <c r="K94">
        <v>937.68552499999998</v>
      </c>
      <c r="L94">
        <v>1.9861E-2</v>
      </c>
      <c r="M94">
        <v>0.62938099999999997</v>
      </c>
      <c r="N94">
        <v>2.0979999999999999E-2</v>
      </c>
      <c r="O94">
        <v>5.4438589999999998</v>
      </c>
      <c r="P94">
        <v>2.0279999999999999E-3</v>
      </c>
      <c r="T94" t="s">
        <v>147</v>
      </c>
      <c r="U94" t="s">
        <v>148</v>
      </c>
    </row>
    <row r="95" spans="1:21" x14ac:dyDescent="0.2">
      <c r="A95" t="s">
        <v>2</v>
      </c>
      <c r="B95">
        <v>40</v>
      </c>
      <c r="C95">
        <v>46</v>
      </c>
      <c r="D95" t="s">
        <v>146</v>
      </c>
      <c r="G95">
        <v>6</v>
      </c>
      <c r="H95">
        <v>936.57380000000001</v>
      </c>
      <c r="I95" t="s">
        <v>21</v>
      </c>
      <c r="J95">
        <v>5</v>
      </c>
      <c r="K95">
        <v>938.94699000000003</v>
      </c>
      <c r="L95">
        <v>2.1486999999999999E-2</v>
      </c>
      <c r="M95">
        <v>1.890846</v>
      </c>
      <c r="N95">
        <v>2.2525E-2</v>
      </c>
      <c r="O95">
        <v>5.4319620000000004</v>
      </c>
      <c r="P95">
        <v>4.2209999999999999E-3</v>
      </c>
      <c r="T95" t="s">
        <v>147</v>
      </c>
      <c r="U95" t="s">
        <v>148</v>
      </c>
    </row>
    <row r="96" spans="1:21" x14ac:dyDescent="0.2">
      <c r="A96" t="s">
        <v>2</v>
      </c>
      <c r="B96">
        <v>40</v>
      </c>
      <c r="C96">
        <v>46</v>
      </c>
      <c r="D96" t="s">
        <v>146</v>
      </c>
      <c r="G96">
        <v>6</v>
      </c>
      <c r="H96">
        <v>936.57380000000001</v>
      </c>
      <c r="I96" t="s">
        <v>21</v>
      </c>
      <c r="J96">
        <v>50.000003999999997</v>
      </c>
      <c r="K96">
        <v>939.08854899999994</v>
      </c>
      <c r="L96">
        <v>2.1194999999999999E-2</v>
      </c>
      <c r="M96">
        <v>2.0324049999999998</v>
      </c>
      <c r="N96">
        <v>2.2248E-2</v>
      </c>
      <c r="O96">
        <v>5.4194459999999998</v>
      </c>
      <c r="P96">
        <v>4.7739999999999996E-3</v>
      </c>
      <c r="T96" t="s">
        <v>147</v>
      </c>
      <c r="U96" t="s">
        <v>148</v>
      </c>
    </row>
    <row r="97" spans="1:21" x14ac:dyDescent="0.2">
      <c r="A97" t="s">
        <v>2</v>
      </c>
      <c r="B97">
        <v>40</v>
      </c>
      <c r="C97">
        <v>46</v>
      </c>
      <c r="D97" t="s">
        <v>146</v>
      </c>
      <c r="G97">
        <v>6</v>
      </c>
      <c r="H97">
        <v>936.57380000000001</v>
      </c>
      <c r="I97" t="s">
        <v>23</v>
      </c>
      <c r="J97">
        <v>0</v>
      </c>
      <c r="K97">
        <v>937.05614400000002</v>
      </c>
      <c r="L97">
        <v>6.7609999999999996E-3</v>
      </c>
      <c r="M97">
        <v>0</v>
      </c>
      <c r="N97">
        <v>0</v>
      </c>
      <c r="O97">
        <v>5.483803</v>
      </c>
      <c r="P97">
        <v>9.9260000000000008E-3</v>
      </c>
      <c r="T97" t="s">
        <v>147</v>
      </c>
      <c r="U97" t="s">
        <v>148</v>
      </c>
    </row>
    <row r="98" spans="1:21" x14ac:dyDescent="0.2">
      <c r="A98" t="s">
        <v>2</v>
      </c>
      <c r="B98">
        <v>40</v>
      </c>
      <c r="C98">
        <v>46</v>
      </c>
      <c r="D98" t="s">
        <v>146</v>
      </c>
      <c r="G98">
        <v>6</v>
      </c>
      <c r="H98">
        <v>936.57380000000001</v>
      </c>
      <c r="I98" t="s">
        <v>23</v>
      </c>
      <c r="J98">
        <v>0.05</v>
      </c>
      <c r="K98">
        <v>937.22628299999997</v>
      </c>
      <c r="L98">
        <v>3.2339999999999999E-3</v>
      </c>
      <c r="M98">
        <v>0.17013800000000001</v>
      </c>
      <c r="N98">
        <v>7.4949999999999999E-3</v>
      </c>
      <c r="O98">
        <v>5.4959689999999997</v>
      </c>
      <c r="P98">
        <v>9.7900000000000005E-4</v>
      </c>
      <c r="T98" t="s">
        <v>147</v>
      </c>
      <c r="U98" t="s">
        <v>148</v>
      </c>
    </row>
    <row r="99" spans="1:21" x14ac:dyDescent="0.2">
      <c r="A99" t="s">
        <v>2</v>
      </c>
      <c r="B99">
        <v>40</v>
      </c>
      <c r="C99">
        <v>46</v>
      </c>
      <c r="D99" t="s">
        <v>146</v>
      </c>
      <c r="G99">
        <v>6</v>
      </c>
      <c r="H99">
        <v>936.57380000000001</v>
      </c>
      <c r="I99" t="s">
        <v>23</v>
      </c>
      <c r="J99">
        <v>0.5</v>
      </c>
      <c r="K99">
        <v>937.72538599999996</v>
      </c>
      <c r="L99">
        <v>2.2506000000000002E-2</v>
      </c>
      <c r="M99">
        <v>0.66924099999999997</v>
      </c>
      <c r="N99">
        <v>2.35E-2</v>
      </c>
      <c r="O99">
        <v>5.4659269999999998</v>
      </c>
      <c r="P99">
        <v>6.6550000000000003E-3</v>
      </c>
      <c r="T99" t="s">
        <v>147</v>
      </c>
      <c r="U99" t="s">
        <v>148</v>
      </c>
    </row>
    <row r="100" spans="1:21" x14ac:dyDescent="0.2">
      <c r="A100" t="s">
        <v>2</v>
      </c>
      <c r="B100">
        <v>40</v>
      </c>
      <c r="C100">
        <v>46</v>
      </c>
      <c r="D100" t="s">
        <v>146</v>
      </c>
      <c r="G100">
        <v>6</v>
      </c>
      <c r="H100">
        <v>936.57380000000001</v>
      </c>
      <c r="I100" t="s">
        <v>23</v>
      </c>
      <c r="J100">
        <v>5</v>
      </c>
      <c r="K100">
        <v>938.97562300000004</v>
      </c>
      <c r="L100">
        <v>2.2704999999999999E-2</v>
      </c>
      <c r="M100">
        <v>1.9194789999999999</v>
      </c>
      <c r="N100">
        <v>2.3691E-2</v>
      </c>
      <c r="O100">
        <v>5.4550239999999999</v>
      </c>
      <c r="P100">
        <v>4.568E-3</v>
      </c>
      <c r="T100" t="s">
        <v>147</v>
      </c>
      <c r="U100" t="s">
        <v>148</v>
      </c>
    </row>
    <row r="101" spans="1:21" x14ac:dyDescent="0.2">
      <c r="A101" t="s">
        <v>2</v>
      </c>
      <c r="B101">
        <v>40</v>
      </c>
      <c r="C101">
        <v>46</v>
      </c>
      <c r="D101" t="s">
        <v>146</v>
      </c>
      <c r="G101">
        <v>6</v>
      </c>
      <c r="H101">
        <v>936.57380000000001</v>
      </c>
      <c r="I101" t="s">
        <v>23</v>
      </c>
      <c r="J101">
        <v>50.000003999999997</v>
      </c>
      <c r="K101">
        <v>939.10223099999996</v>
      </c>
      <c r="L101">
        <v>1.8987E-2</v>
      </c>
      <c r="M101">
        <v>2.046087</v>
      </c>
      <c r="N101">
        <v>2.0154999999999999E-2</v>
      </c>
      <c r="O101">
        <v>5.4433020000000001</v>
      </c>
      <c r="P101">
        <v>6.894E-3</v>
      </c>
      <c r="T101" t="s">
        <v>147</v>
      </c>
      <c r="U101" t="s">
        <v>148</v>
      </c>
    </row>
    <row r="102" spans="1:21" x14ac:dyDescent="0.2">
      <c r="A102" t="s">
        <v>2</v>
      </c>
      <c r="B102">
        <v>43</v>
      </c>
      <c r="C102">
        <v>64</v>
      </c>
      <c r="D102" t="s">
        <v>149</v>
      </c>
      <c r="G102">
        <v>20</v>
      </c>
      <c r="H102">
        <v>2819.4998000000001</v>
      </c>
      <c r="I102" t="s">
        <v>21</v>
      </c>
      <c r="J102">
        <v>0</v>
      </c>
      <c r="K102">
        <v>2821.2041389999999</v>
      </c>
      <c r="L102">
        <v>2.1354999999999999E-2</v>
      </c>
      <c r="M102">
        <v>0</v>
      </c>
      <c r="N102">
        <v>0</v>
      </c>
      <c r="O102">
        <v>5.2963630000000004</v>
      </c>
      <c r="P102">
        <v>1.6064999999999999E-2</v>
      </c>
      <c r="T102" t="s">
        <v>150</v>
      </c>
      <c r="U102" t="s">
        <v>151</v>
      </c>
    </row>
    <row r="103" spans="1:21" x14ac:dyDescent="0.2">
      <c r="A103" t="s">
        <v>2</v>
      </c>
      <c r="B103">
        <v>43</v>
      </c>
      <c r="C103">
        <v>64</v>
      </c>
      <c r="D103" t="s">
        <v>149</v>
      </c>
      <c r="G103">
        <v>20</v>
      </c>
      <c r="H103">
        <v>2819.4998000000001</v>
      </c>
      <c r="I103" t="s">
        <v>21</v>
      </c>
      <c r="J103">
        <v>0.05</v>
      </c>
      <c r="K103">
        <v>2822.8231209999999</v>
      </c>
      <c r="L103">
        <v>1.0207000000000001E-2</v>
      </c>
      <c r="M103">
        <v>1.6189830000000001</v>
      </c>
      <c r="N103">
        <v>2.3668999999999999E-2</v>
      </c>
      <c r="O103">
        <v>5.2381609999999998</v>
      </c>
      <c r="P103">
        <v>5.0499999999999998E-3</v>
      </c>
      <c r="T103" t="s">
        <v>150</v>
      </c>
      <c r="U103" t="s">
        <v>151</v>
      </c>
    </row>
    <row r="104" spans="1:21" x14ac:dyDescent="0.2">
      <c r="A104" t="s">
        <v>2</v>
      </c>
      <c r="B104">
        <v>43</v>
      </c>
      <c r="C104">
        <v>64</v>
      </c>
      <c r="D104" t="s">
        <v>149</v>
      </c>
      <c r="G104">
        <v>20</v>
      </c>
      <c r="H104">
        <v>2819.4998000000001</v>
      </c>
      <c r="I104" t="s">
        <v>21</v>
      </c>
      <c r="J104">
        <v>0.5</v>
      </c>
      <c r="K104">
        <v>2824.2128640000001</v>
      </c>
      <c r="L104">
        <v>5.2306999999999999E-2</v>
      </c>
      <c r="M104">
        <v>3.0087250000000001</v>
      </c>
      <c r="N104">
        <v>5.6499000000000001E-2</v>
      </c>
      <c r="O104">
        <v>5.1950149999999997</v>
      </c>
      <c r="P104">
        <v>6.0899999999999995E-4</v>
      </c>
      <c r="T104" t="s">
        <v>150</v>
      </c>
      <c r="U104" t="s">
        <v>151</v>
      </c>
    </row>
    <row r="105" spans="1:21" x14ac:dyDescent="0.2">
      <c r="A105" t="s">
        <v>2</v>
      </c>
      <c r="B105">
        <v>43</v>
      </c>
      <c r="C105">
        <v>64</v>
      </c>
      <c r="D105" t="s">
        <v>149</v>
      </c>
      <c r="G105">
        <v>20</v>
      </c>
      <c r="H105">
        <v>2819.4998000000001</v>
      </c>
      <c r="I105" t="s">
        <v>21</v>
      </c>
      <c r="J105">
        <v>5</v>
      </c>
      <c r="K105">
        <v>2826.13591</v>
      </c>
      <c r="L105">
        <v>5.9323000000000001E-2</v>
      </c>
      <c r="M105">
        <v>4.9317710000000003</v>
      </c>
      <c r="N105">
        <v>6.3049999999999995E-2</v>
      </c>
      <c r="O105">
        <v>5.1740570000000004</v>
      </c>
      <c r="P105">
        <v>7.3660000000000002E-3</v>
      </c>
      <c r="T105" t="s">
        <v>150</v>
      </c>
      <c r="U105" t="s">
        <v>151</v>
      </c>
    </row>
    <row r="106" spans="1:21" x14ac:dyDescent="0.2">
      <c r="A106" t="s">
        <v>2</v>
      </c>
      <c r="B106">
        <v>43</v>
      </c>
      <c r="C106">
        <v>64</v>
      </c>
      <c r="D106" t="s">
        <v>149</v>
      </c>
      <c r="G106">
        <v>20</v>
      </c>
      <c r="H106">
        <v>2819.4998000000001</v>
      </c>
      <c r="I106" t="s">
        <v>21</v>
      </c>
      <c r="J106">
        <v>50.000003999999997</v>
      </c>
      <c r="K106">
        <v>2826.4610990000001</v>
      </c>
      <c r="L106">
        <v>4.6023000000000001E-2</v>
      </c>
      <c r="M106">
        <v>5.2569610000000004</v>
      </c>
      <c r="N106">
        <v>5.0736999999999997E-2</v>
      </c>
      <c r="O106">
        <v>5.1557810000000002</v>
      </c>
      <c r="P106">
        <v>6.254E-3</v>
      </c>
      <c r="T106" t="s">
        <v>150</v>
      </c>
      <c r="U106" t="s">
        <v>151</v>
      </c>
    </row>
    <row r="107" spans="1:21" x14ac:dyDescent="0.2">
      <c r="A107" t="s">
        <v>2</v>
      </c>
      <c r="B107">
        <v>43</v>
      </c>
      <c r="C107">
        <v>64</v>
      </c>
      <c r="D107" t="s">
        <v>149</v>
      </c>
      <c r="G107">
        <v>20</v>
      </c>
      <c r="H107">
        <v>2819.4998000000001</v>
      </c>
      <c r="I107" t="s">
        <v>23</v>
      </c>
      <c r="J107">
        <v>0</v>
      </c>
      <c r="K107">
        <v>2821.2041389999999</v>
      </c>
      <c r="L107">
        <v>2.1354999999999999E-2</v>
      </c>
      <c r="M107">
        <v>0</v>
      </c>
      <c r="N107">
        <v>0</v>
      </c>
      <c r="O107">
        <v>5.2963630000000004</v>
      </c>
      <c r="P107">
        <v>1.6064999999999999E-2</v>
      </c>
      <c r="T107" t="s">
        <v>150</v>
      </c>
      <c r="U107" t="s">
        <v>151</v>
      </c>
    </row>
    <row r="108" spans="1:21" x14ac:dyDescent="0.2">
      <c r="A108" t="s">
        <v>2</v>
      </c>
      <c r="B108">
        <v>43</v>
      </c>
      <c r="C108">
        <v>64</v>
      </c>
      <c r="D108" t="s">
        <v>149</v>
      </c>
      <c r="G108">
        <v>20</v>
      </c>
      <c r="H108">
        <v>2819.4998000000001</v>
      </c>
      <c r="I108" t="s">
        <v>23</v>
      </c>
      <c r="J108">
        <v>0.05</v>
      </c>
      <c r="K108">
        <v>2822.7989980000002</v>
      </c>
      <c r="L108">
        <v>1.0824E-2</v>
      </c>
      <c r="M108">
        <v>1.5948599999999999</v>
      </c>
      <c r="N108">
        <v>2.3942000000000001E-2</v>
      </c>
      <c r="O108">
        <v>5.280951</v>
      </c>
      <c r="P108">
        <v>5.2690000000000002E-3</v>
      </c>
      <c r="T108" t="s">
        <v>150</v>
      </c>
      <c r="U108" t="s">
        <v>151</v>
      </c>
    </row>
    <row r="109" spans="1:21" x14ac:dyDescent="0.2">
      <c r="A109" t="s">
        <v>2</v>
      </c>
      <c r="B109">
        <v>43</v>
      </c>
      <c r="C109">
        <v>64</v>
      </c>
      <c r="D109" t="s">
        <v>149</v>
      </c>
      <c r="G109">
        <v>20</v>
      </c>
      <c r="H109">
        <v>2819.4998000000001</v>
      </c>
      <c r="I109" t="s">
        <v>23</v>
      </c>
      <c r="J109">
        <v>0.5</v>
      </c>
      <c r="K109">
        <v>2824.284494</v>
      </c>
      <c r="L109">
        <v>6.2732999999999997E-2</v>
      </c>
      <c r="M109">
        <v>3.0803560000000001</v>
      </c>
      <c r="N109">
        <v>6.6267999999999994E-2</v>
      </c>
      <c r="O109">
        <v>5.2325629999999999</v>
      </c>
      <c r="P109">
        <v>1.2219000000000001E-2</v>
      </c>
      <c r="T109" t="s">
        <v>150</v>
      </c>
      <c r="U109" t="s">
        <v>151</v>
      </c>
    </row>
    <row r="110" spans="1:21" x14ac:dyDescent="0.2">
      <c r="A110" t="s">
        <v>2</v>
      </c>
      <c r="B110">
        <v>43</v>
      </c>
      <c r="C110">
        <v>64</v>
      </c>
      <c r="D110" t="s">
        <v>149</v>
      </c>
      <c r="G110">
        <v>20</v>
      </c>
      <c r="H110">
        <v>2819.4998000000001</v>
      </c>
      <c r="I110" t="s">
        <v>23</v>
      </c>
      <c r="J110">
        <v>5</v>
      </c>
      <c r="K110">
        <v>2826.2583009999998</v>
      </c>
      <c r="L110">
        <v>0.123932</v>
      </c>
      <c r="M110">
        <v>5.0541619999999998</v>
      </c>
      <c r="N110">
        <v>0.12575800000000001</v>
      </c>
      <c r="O110">
        <v>5.2108809999999997</v>
      </c>
      <c r="P110">
        <v>8.1099999999999992E-3</v>
      </c>
      <c r="T110" t="s">
        <v>150</v>
      </c>
      <c r="U110" t="s">
        <v>151</v>
      </c>
    </row>
    <row r="111" spans="1:21" x14ac:dyDescent="0.2">
      <c r="A111" t="s">
        <v>2</v>
      </c>
      <c r="B111">
        <v>43</v>
      </c>
      <c r="C111">
        <v>64</v>
      </c>
      <c r="D111" t="s">
        <v>149</v>
      </c>
      <c r="G111">
        <v>20</v>
      </c>
      <c r="H111">
        <v>2819.4998000000001</v>
      </c>
      <c r="I111" t="s">
        <v>23</v>
      </c>
      <c r="J111">
        <v>50.000003999999997</v>
      </c>
      <c r="K111">
        <v>2826.5489120000002</v>
      </c>
      <c r="L111">
        <v>7.5399999999999995E-2</v>
      </c>
      <c r="M111">
        <v>5.344773</v>
      </c>
      <c r="N111">
        <v>7.8366000000000005E-2</v>
      </c>
      <c r="O111">
        <v>5.188898</v>
      </c>
      <c r="P111">
        <v>5.4640000000000001E-3</v>
      </c>
      <c r="T111" t="s">
        <v>150</v>
      </c>
      <c r="U111" t="s">
        <v>151</v>
      </c>
    </row>
    <row r="112" spans="1:21" x14ac:dyDescent="0.2">
      <c r="A112" t="s">
        <v>2</v>
      </c>
      <c r="B112">
        <v>47</v>
      </c>
      <c r="C112">
        <v>63</v>
      </c>
      <c r="D112" t="s">
        <v>152</v>
      </c>
      <c r="G112">
        <v>15</v>
      </c>
      <c r="H112">
        <v>2137.1446999999998</v>
      </c>
      <c r="I112" t="s">
        <v>21</v>
      </c>
      <c r="J112">
        <v>0</v>
      </c>
      <c r="K112">
        <v>2138.5014070000002</v>
      </c>
      <c r="L112">
        <v>2.0496E-2</v>
      </c>
      <c r="M112">
        <v>0</v>
      </c>
      <c r="N112">
        <v>0</v>
      </c>
      <c r="O112">
        <v>3.8944369999999999</v>
      </c>
      <c r="P112">
        <v>1.2127000000000001E-2</v>
      </c>
      <c r="T112" t="s">
        <v>153</v>
      </c>
      <c r="U112" t="s">
        <v>154</v>
      </c>
    </row>
    <row r="113" spans="1:21" x14ac:dyDescent="0.2">
      <c r="A113" t="s">
        <v>2</v>
      </c>
      <c r="B113">
        <v>47</v>
      </c>
      <c r="C113">
        <v>63</v>
      </c>
      <c r="D113" t="s">
        <v>152</v>
      </c>
      <c r="G113">
        <v>15</v>
      </c>
      <c r="H113">
        <v>2137.1446999999998</v>
      </c>
      <c r="I113" t="s">
        <v>21</v>
      </c>
      <c r="J113">
        <v>0.05</v>
      </c>
      <c r="K113">
        <v>2139.9197049999998</v>
      </c>
      <c r="L113">
        <v>4.2115E-2</v>
      </c>
      <c r="M113">
        <v>1.4182980000000001</v>
      </c>
      <c r="N113">
        <v>4.6837999999999998E-2</v>
      </c>
      <c r="O113">
        <v>3.8710599999999999</v>
      </c>
      <c r="P113">
        <v>6.156E-3</v>
      </c>
      <c r="T113" t="s">
        <v>153</v>
      </c>
      <c r="U113" t="s">
        <v>154</v>
      </c>
    </row>
    <row r="114" spans="1:21" x14ac:dyDescent="0.2">
      <c r="A114" t="s">
        <v>2</v>
      </c>
      <c r="B114">
        <v>47</v>
      </c>
      <c r="C114">
        <v>63</v>
      </c>
      <c r="D114" t="s">
        <v>152</v>
      </c>
      <c r="G114">
        <v>15</v>
      </c>
      <c r="H114">
        <v>2137.1446999999998</v>
      </c>
      <c r="I114" t="s">
        <v>21</v>
      </c>
      <c r="J114">
        <v>0.5</v>
      </c>
      <c r="K114">
        <v>2141.0641409999998</v>
      </c>
      <c r="L114">
        <v>9.2685000000000003E-2</v>
      </c>
      <c r="M114">
        <v>2.5627339999999998</v>
      </c>
      <c r="N114">
        <v>9.4923999999999994E-2</v>
      </c>
      <c r="O114">
        <v>3.8449789999999999</v>
      </c>
      <c r="P114">
        <v>3.055E-3</v>
      </c>
      <c r="T114" t="s">
        <v>153</v>
      </c>
      <c r="U114" t="s">
        <v>154</v>
      </c>
    </row>
    <row r="115" spans="1:21" x14ac:dyDescent="0.2">
      <c r="A115" t="s">
        <v>2</v>
      </c>
      <c r="B115">
        <v>47</v>
      </c>
      <c r="C115">
        <v>63</v>
      </c>
      <c r="D115" t="s">
        <v>152</v>
      </c>
      <c r="G115">
        <v>15</v>
      </c>
      <c r="H115">
        <v>2137.1446999999998</v>
      </c>
      <c r="I115" t="s">
        <v>21</v>
      </c>
      <c r="J115">
        <v>5</v>
      </c>
      <c r="K115">
        <v>2142.3346700000002</v>
      </c>
      <c r="L115">
        <v>0.15659000000000001</v>
      </c>
      <c r="M115">
        <v>3.8332639999999998</v>
      </c>
      <c r="N115">
        <v>0.15792600000000001</v>
      </c>
      <c r="O115">
        <v>3.8209689999999998</v>
      </c>
      <c r="P115">
        <v>4.6389999999999999E-3</v>
      </c>
      <c r="T115" t="s">
        <v>153</v>
      </c>
      <c r="U115" t="s">
        <v>154</v>
      </c>
    </row>
    <row r="116" spans="1:21" x14ac:dyDescent="0.2">
      <c r="A116" t="s">
        <v>2</v>
      </c>
      <c r="B116">
        <v>47</v>
      </c>
      <c r="C116">
        <v>63</v>
      </c>
      <c r="D116" t="s">
        <v>152</v>
      </c>
      <c r="G116">
        <v>15</v>
      </c>
      <c r="H116">
        <v>2137.1446999999998</v>
      </c>
      <c r="I116" t="s">
        <v>21</v>
      </c>
      <c r="J116">
        <v>50.000003999999997</v>
      </c>
      <c r="K116">
        <v>2142.5196390000001</v>
      </c>
      <c r="L116">
        <v>0.17054</v>
      </c>
      <c r="M116">
        <v>4.0182330000000004</v>
      </c>
      <c r="N116">
        <v>0.171767</v>
      </c>
      <c r="O116">
        <v>3.8050099999999998</v>
      </c>
      <c r="P116">
        <v>3.8560000000000001E-3</v>
      </c>
      <c r="T116" t="s">
        <v>153</v>
      </c>
      <c r="U116" t="s">
        <v>154</v>
      </c>
    </row>
    <row r="117" spans="1:21" x14ac:dyDescent="0.2">
      <c r="A117" t="s">
        <v>2</v>
      </c>
      <c r="B117">
        <v>47</v>
      </c>
      <c r="C117">
        <v>63</v>
      </c>
      <c r="D117" t="s">
        <v>152</v>
      </c>
      <c r="G117">
        <v>15</v>
      </c>
      <c r="H117">
        <v>2137.1446999999998</v>
      </c>
      <c r="I117" t="s">
        <v>23</v>
      </c>
      <c r="J117">
        <v>0</v>
      </c>
      <c r="K117">
        <v>2138.5014070000002</v>
      </c>
      <c r="L117">
        <v>2.0496E-2</v>
      </c>
      <c r="M117">
        <v>0</v>
      </c>
      <c r="N117">
        <v>0</v>
      </c>
      <c r="O117">
        <v>3.8944369999999999</v>
      </c>
      <c r="P117">
        <v>1.2127000000000001E-2</v>
      </c>
      <c r="T117" t="s">
        <v>153</v>
      </c>
      <c r="U117" t="s">
        <v>154</v>
      </c>
    </row>
    <row r="118" spans="1:21" x14ac:dyDescent="0.2">
      <c r="A118" t="s">
        <v>2</v>
      </c>
      <c r="B118">
        <v>47</v>
      </c>
      <c r="C118">
        <v>63</v>
      </c>
      <c r="D118" t="s">
        <v>152</v>
      </c>
      <c r="G118">
        <v>15</v>
      </c>
      <c r="H118">
        <v>2137.1446999999998</v>
      </c>
      <c r="I118" t="s">
        <v>23</v>
      </c>
      <c r="J118">
        <v>0.05</v>
      </c>
      <c r="K118">
        <v>2139.9372950000002</v>
      </c>
      <c r="L118">
        <v>4.2361999999999997E-2</v>
      </c>
      <c r="M118">
        <v>1.435889</v>
      </c>
      <c r="N118">
        <v>4.7059999999999998E-2</v>
      </c>
      <c r="O118">
        <v>3.8962159999999999</v>
      </c>
      <c r="P118">
        <v>4.3249999999999999E-3</v>
      </c>
      <c r="T118" t="s">
        <v>153</v>
      </c>
      <c r="U118" t="s">
        <v>154</v>
      </c>
    </row>
    <row r="119" spans="1:21" x14ac:dyDescent="0.2">
      <c r="A119" t="s">
        <v>2</v>
      </c>
      <c r="B119">
        <v>47</v>
      </c>
      <c r="C119">
        <v>63</v>
      </c>
      <c r="D119" t="s">
        <v>152</v>
      </c>
      <c r="G119">
        <v>15</v>
      </c>
      <c r="H119">
        <v>2137.1446999999998</v>
      </c>
      <c r="I119" t="s">
        <v>23</v>
      </c>
      <c r="J119">
        <v>0.5</v>
      </c>
      <c r="K119">
        <v>2141.1171159999999</v>
      </c>
      <c r="L119">
        <v>7.8206999999999999E-2</v>
      </c>
      <c r="M119">
        <v>2.61571</v>
      </c>
      <c r="N119">
        <v>8.0848000000000003E-2</v>
      </c>
      <c r="O119">
        <v>3.8627370000000001</v>
      </c>
      <c r="P119">
        <v>1.3413E-2</v>
      </c>
      <c r="T119" t="s">
        <v>153</v>
      </c>
      <c r="U119" t="s">
        <v>154</v>
      </c>
    </row>
    <row r="120" spans="1:21" x14ac:dyDescent="0.2">
      <c r="A120" t="s">
        <v>2</v>
      </c>
      <c r="B120">
        <v>47</v>
      </c>
      <c r="C120">
        <v>63</v>
      </c>
      <c r="D120" t="s">
        <v>152</v>
      </c>
      <c r="G120">
        <v>15</v>
      </c>
      <c r="H120">
        <v>2137.1446999999998</v>
      </c>
      <c r="I120" t="s">
        <v>23</v>
      </c>
      <c r="J120">
        <v>5</v>
      </c>
      <c r="K120">
        <v>2142.4009470000001</v>
      </c>
      <c r="L120">
        <v>0.17755899999999999</v>
      </c>
      <c r="M120">
        <v>3.89954</v>
      </c>
      <c r="N120">
        <v>0.17873800000000001</v>
      </c>
      <c r="O120">
        <v>3.8405130000000001</v>
      </c>
      <c r="P120">
        <v>7.2550000000000002E-3</v>
      </c>
      <c r="T120" t="s">
        <v>153</v>
      </c>
      <c r="U120" t="s">
        <v>154</v>
      </c>
    </row>
    <row r="121" spans="1:21" x14ac:dyDescent="0.2">
      <c r="A121" t="s">
        <v>2</v>
      </c>
      <c r="B121">
        <v>47</v>
      </c>
      <c r="C121">
        <v>63</v>
      </c>
      <c r="D121" t="s">
        <v>152</v>
      </c>
      <c r="G121">
        <v>15</v>
      </c>
      <c r="H121">
        <v>2137.1446999999998</v>
      </c>
      <c r="I121" t="s">
        <v>23</v>
      </c>
      <c r="J121">
        <v>50.000003999999997</v>
      </c>
      <c r="K121">
        <v>2142.5664080000001</v>
      </c>
      <c r="L121">
        <v>0.16339699999999999</v>
      </c>
      <c r="M121">
        <v>4.0650019999999998</v>
      </c>
      <c r="N121">
        <v>0.16467799999999999</v>
      </c>
      <c r="O121">
        <v>3.8232590000000002</v>
      </c>
      <c r="P121">
        <v>6.4029999999999998E-3</v>
      </c>
      <c r="T121" t="s">
        <v>153</v>
      </c>
      <c r="U121" t="s">
        <v>154</v>
      </c>
    </row>
    <row r="122" spans="1:21" x14ac:dyDescent="0.2">
      <c r="A122" t="s">
        <v>2</v>
      </c>
      <c r="B122">
        <v>64</v>
      </c>
      <c r="C122">
        <v>85</v>
      </c>
      <c r="D122" t="s">
        <v>155</v>
      </c>
      <c r="G122">
        <v>21</v>
      </c>
      <c r="H122">
        <v>2600.3355000000001</v>
      </c>
      <c r="I122" t="s">
        <v>21</v>
      </c>
      <c r="J122">
        <v>0</v>
      </c>
      <c r="K122">
        <v>2601.9208840000001</v>
      </c>
      <c r="L122">
        <v>2.2457000000000001E-2</v>
      </c>
      <c r="M122">
        <v>0</v>
      </c>
      <c r="N122">
        <v>0</v>
      </c>
      <c r="O122">
        <v>10.130364</v>
      </c>
      <c r="P122">
        <v>3.9589999999999998E-3</v>
      </c>
      <c r="T122" t="s">
        <v>151</v>
      </c>
      <c r="U122" t="s">
        <v>156</v>
      </c>
    </row>
    <row r="123" spans="1:21" x14ac:dyDescent="0.2">
      <c r="A123" t="s">
        <v>2</v>
      </c>
      <c r="B123">
        <v>64</v>
      </c>
      <c r="C123">
        <v>85</v>
      </c>
      <c r="D123" t="s">
        <v>155</v>
      </c>
      <c r="G123">
        <v>21</v>
      </c>
      <c r="H123">
        <v>2600.3355000000001</v>
      </c>
      <c r="I123" t="s">
        <v>21</v>
      </c>
      <c r="J123">
        <v>0.05</v>
      </c>
      <c r="K123">
        <v>2603.6382429999999</v>
      </c>
      <c r="L123">
        <v>2.1521999999999999E-2</v>
      </c>
      <c r="M123">
        <v>1.7173590000000001</v>
      </c>
      <c r="N123">
        <v>3.1105000000000001E-2</v>
      </c>
      <c r="O123">
        <v>10.133694999999999</v>
      </c>
      <c r="P123">
        <v>9.4230000000000008E-3</v>
      </c>
      <c r="T123" t="s">
        <v>151</v>
      </c>
      <c r="U123" t="s">
        <v>156</v>
      </c>
    </row>
    <row r="124" spans="1:21" x14ac:dyDescent="0.2">
      <c r="A124" t="s">
        <v>2</v>
      </c>
      <c r="B124">
        <v>64</v>
      </c>
      <c r="C124">
        <v>85</v>
      </c>
      <c r="D124" t="s">
        <v>155</v>
      </c>
      <c r="G124">
        <v>21</v>
      </c>
      <c r="H124">
        <v>2600.3355000000001</v>
      </c>
      <c r="I124" t="s">
        <v>21</v>
      </c>
      <c r="J124">
        <v>0.5</v>
      </c>
      <c r="K124">
        <v>2605.1482449999999</v>
      </c>
      <c r="L124">
        <v>4.7237000000000001E-2</v>
      </c>
      <c r="M124">
        <v>3.2273610000000001</v>
      </c>
      <c r="N124">
        <v>5.2303000000000002E-2</v>
      </c>
      <c r="O124">
        <v>10.107219000000001</v>
      </c>
      <c r="P124">
        <v>8.0000000000000004E-4</v>
      </c>
      <c r="T124" t="s">
        <v>151</v>
      </c>
      <c r="U124" t="s">
        <v>156</v>
      </c>
    </row>
    <row r="125" spans="1:21" x14ac:dyDescent="0.2">
      <c r="A125" t="s">
        <v>2</v>
      </c>
      <c r="B125">
        <v>64</v>
      </c>
      <c r="C125">
        <v>85</v>
      </c>
      <c r="D125" t="s">
        <v>155</v>
      </c>
      <c r="G125">
        <v>21</v>
      </c>
      <c r="H125">
        <v>2600.3355000000001</v>
      </c>
      <c r="I125" t="s">
        <v>21</v>
      </c>
      <c r="J125">
        <v>5</v>
      </c>
      <c r="K125">
        <v>2606.6644569999999</v>
      </c>
      <c r="L125">
        <v>6.4848000000000003E-2</v>
      </c>
      <c r="M125">
        <v>4.7435729999999996</v>
      </c>
      <c r="N125">
        <v>6.8626999999999994E-2</v>
      </c>
      <c r="O125">
        <v>10.104222999999999</v>
      </c>
      <c r="P125">
        <v>6.4260000000000003E-3</v>
      </c>
      <c r="T125" t="s">
        <v>151</v>
      </c>
      <c r="U125" t="s">
        <v>156</v>
      </c>
    </row>
    <row r="126" spans="1:21" x14ac:dyDescent="0.2">
      <c r="A126" t="s">
        <v>2</v>
      </c>
      <c r="B126">
        <v>64</v>
      </c>
      <c r="C126">
        <v>85</v>
      </c>
      <c r="D126" t="s">
        <v>155</v>
      </c>
      <c r="G126">
        <v>21</v>
      </c>
      <c r="H126">
        <v>2600.3355000000001</v>
      </c>
      <c r="I126" t="s">
        <v>21</v>
      </c>
      <c r="J126">
        <v>50.000003999999997</v>
      </c>
      <c r="K126">
        <v>2609.0446569999999</v>
      </c>
      <c r="L126">
        <v>0.111982</v>
      </c>
      <c r="M126">
        <v>7.1237729999999999</v>
      </c>
      <c r="N126">
        <v>0.11421199999999999</v>
      </c>
      <c r="O126">
        <v>10.092978</v>
      </c>
      <c r="P126">
        <v>6.7210000000000004E-3</v>
      </c>
      <c r="T126" t="s">
        <v>151</v>
      </c>
      <c r="U126" t="s">
        <v>156</v>
      </c>
    </row>
    <row r="127" spans="1:21" x14ac:dyDescent="0.2">
      <c r="A127" t="s">
        <v>2</v>
      </c>
      <c r="B127">
        <v>64</v>
      </c>
      <c r="C127">
        <v>85</v>
      </c>
      <c r="D127" t="s">
        <v>155</v>
      </c>
      <c r="G127">
        <v>21</v>
      </c>
      <c r="H127">
        <v>2600.3355000000001</v>
      </c>
      <c r="I127" t="s">
        <v>23</v>
      </c>
      <c r="J127">
        <v>0</v>
      </c>
      <c r="K127">
        <v>2601.9208840000001</v>
      </c>
      <c r="L127">
        <v>2.2457000000000001E-2</v>
      </c>
      <c r="M127">
        <v>0</v>
      </c>
      <c r="N127">
        <v>0</v>
      </c>
      <c r="O127">
        <v>10.130364</v>
      </c>
      <c r="P127">
        <v>3.9589999999999998E-3</v>
      </c>
      <c r="T127" t="s">
        <v>151</v>
      </c>
      <c r="U127" t="s">
        <v>156</v>
      </c>
    </row>
    <row r="128" spans="1:21" x14ac:dyDescent="0.2">
      <c r="A128" t="s">
        <v>2</v>
      </c>
      <c r="B128">
        <v>64</v>
      </c>
      <c r="C128">
        <v>85</v>
      </c>
      <c r="D128" t="s">
        <v>155</v>
      </c>
      <c r="G128">
        <v>21</v>
      </c>
      <c r="H128">
        <v>2600.3355000000001</v>
      </c>
      <c r="I128" t="s">
        <v>23</v>
      </c>
      <c r="J128">
        <v>0.05</v>
      </c>
      <c r="K128">
        <v>2603.5218089999998</v>
      </c>
      <c r="L128">
        <v>1.0978999999999999E-2</v>
      </c>
      <c r="M128">
        <v>1.6009249999999999</v>
      </c>
      <c r="N128">
        <v>2.4996999999999998E-2</v>
      </c>
      <c r="O128">
        <v>10.144235999999999</v>
      </c>
      <c r="P128">
        <v>3.2209999999999999E-3</v>
      </c>
      <c r="T128" t="s">
        <v>151</v>
      </c>
      <c r="U128" t="s">
        <v>156</v>
      </c>
    </row>
    <row r="129" spans="1:21" x14ac:dyDescent="0.2">
      <c r="A129" t="s">
        <v>2</v>
      </c>
      <c r="B129">
        <v>64</v>
      </c>
      <c r="C129">
        <v>85</v>
      </c>
      <c r="D129" t="s">
        <v>155</v>
      </c>
      <c r="G129">
        <v>21</v>
      </c>
      <c r="H129">
        <v>2600.3355000000001</v>
      </c>
      <c r="I129" t="s">
        <v>23</v>
      </c>
      <c r="J129">
        <v>0.5</v>
      </c>
      <c r="K129">
        <v>2605.1520329999998</v>
      </c>
      <c r="L129">
        <v>3.7650000000000003E-2</v>
      </c>
      <c r="M129">
        <v>3.2311480000000001</v>
      </c>
      <c r="N129">
        <v>4.3839000000000003E-2</v>
      </c>
      <c r="O129">
        <v>10.113025</v>
      </c>
      <c r="P129">
        <v>9.2770000000000005E-3</v>
      </c>
      <c r="T129" t="s">
        <v>151</v>
      </c>
      <c r="U129" t="s">
        <v>156</v>
      </c>
    </row>
    <row r="130" spans="1:21" x14ac:dyDescent="0.2">
      <c r="A130" t="s">
        <v>2</v>
      </c>
      <c r="B130">
        <v>64</v>
      </c>
      <c r="C130">
        <v>85</v>
      </c>
      <c r="D130" t="s">
        <v>155</v>
      </c>
      <c r="G130">
        <v>21</v>
      </c>
      <c r="H130">
        <v>2600.3355000000001</v>
      </c>
      <c r="I130" t="s">
        <v>23</v>
      </c>
      <c r="J130">
        <v>5</v>
      </c>
      <c r="K130">
        <v>2606.6578500000001</v>
      </c>
      <c r="L130">
        <v>4.1229000000000002E-2</v>
      </c>
      <c r="M130">
        <v>4.7369649999999996</v>
      </c>
      <c r="N130">
        <v>4.6947999999999997E-2</v>
      </c>
      <c r="O130">
        <v>10.112551</v>
      </c>
      <c r="P130">
        <v>5.6969999999999998E-3</v>
      </c>
      <c r="T130" t="s">
        <v>151</v>
      </c>
      <c r="U130" t="s">
        <v>156</v>
      </c>
    </row>
    <row r="131" spans="1:21" x14ac:dyDescent="0.2">
      <c r="A131" t="s">
        <v>2</v>
      </c>
      <c r="B131">
        <v>64</v>
      </c>
      <c r="C131">
        <v>85</v>
      </c>
      <c r="D131" t="s">
        <v>155</v>
      </c>
      <c r="G131">
        <v>21</v>
      </c>
      <c r="H131">
        <v>2600.3355000000001</v>
      </c>
      <c r="I131" t="s">
        <v>23</v>
      </c>
      <c r="J131">
        <v>50.000003999999997</v>
      </c>
      <c r="K131">
        <v>2609.0018380000001</v>
      </c>
      <c r="L131">
        <v>0.176097</v>
      </c>
      <c r="M131">
        <v>7.0809540000000002</v>
      </c>
      <c r="N131">
        <v>0.17752399999999999</v>
      </c>
      <c r="O131">
        <v>10.099304</v>
      </c>
      <c r="P131">
        <v>7.293E-3</v>
      </c>
      <c r="T131" t="s">
        <v>151</v>
      </c>
      <c r="U131" t="s">
        <v>156</v>
      </c>
    </row>
    <row r="132" spans="1:21" x14ac:dyDescent="0.2">
      <c r="A132" t="s">
        <v>2</v>
      </c>
      <c r="B132">
        <v>65</v>
      </c>
      <c r="C132">
        <v>75</v>
      </c>
      <c r="D132" t="s">
        <v>157</v>
      </c>
      <c r="G132">
        <v>10</v>
      </c>
      <c r="H132">
        <v>1328.7460000000001</v>
      </c>
      <c r="I132" t="s">
        <v>21</v>
      </c>
      <c r="J132">
        <v>0</v>
      </c>
      <c r="K132">
        <v>1329.5106840000001</v>
      </c>
      <c r="L132">
        <v>7.6790000000000001E-3</v>
      </c>
      <c r="M132">
        <v>0</v>
      </c>
      <c r="N132">
        <v>0</v>
      </c>
      <c r="O132">
        <v>11.474968000000001</v>
      </c>
      <c r="P132">
        <v>3.5149999999999999E-3</v>
      </c>
      <c r="T132" t="s">
        <v>158</v>
      </c>
      <c r="U132" t="s">
        <v>159</v>
      </c>
    </row>
    <row r="133" spans="1:21" x14ac:dyDescent="0.2">
      <c r="A133" t="s">
        <v>2</v>
      </c>
      <c r="B133">
        <v>65</v>
      </c>
      <c r="C133">
        <v>75</v>
      </c>
      <c r="D133" t="s">
        <v>157</v>
      </c>
      <c r="G133">
        <v>10</v>
      </c>
      <c r="H133">
        <v>1328.7460000000001</v>
      </c>
      <c r="I133" t="s">
        <v>21</v>
      </c>
      <c r="J133">
        <v>0.05</v>
      </c>
      <c r="K133">
        <v>1329.832328</v>
      </c>
      <c r="L133">
        <v>5.3376E-2</v>
      </c>
      <c r="M133">
        <v>0.32164399999999999</v>
      </c>
      <c r="N133">
        <v>5.3926000000000002E-2</v>
      </c>
      <c r="O133">
        <v>11.497392</v>
      </c>
      <c r="P133">
        <v>6.1520000000000004E-3</v>
      </c>
      <c r="T133" t="s">
        <v>158</v>
      </c>
      <c r="U133" t="s">
        <v>159</v>
      </c>
    </row>
    <row r="134" spans="1:21" x14ac:dyDescent="0.2">
      <c r="A134" t="s">
        <v>2</v>
      </c>
      <c r="B134">
        <v>65</v>
      </c>
      <c r="C134">
        <v>75</v>
      </c>
      <c r="D134" t="s">
        <v>157</v>
      </c>
      <c r="G134">
        <v>10</v>
      </c>
      <c r="H134">
        <v>1328.7460000000001</v>
      </c>
      <c r="I134" t="s">
        <v>21</v>
      </c>
      <c r="J134">
        <v>0.5</v>
      </c>
      <c r="K134">
        <v>1330.052218</v>
      </c>
      <c r="L134">
        <v>3.5567000000000001E-2</v>
      </c>
      <c r="M134">
        <v>0.54153399999999996</v>
      </c>
      <c r="N134">
        <v>3.6386000000000002E-2</v>
      </c>
      <c r="O134">
        <v>11.484431000000001</v>
      </c>
      <c r="P134">
        <v>1.3680000000000001E-3</v>
      </c>
      <c r="T134" t="s">
        <v>158</v>
      </c>
      <c r="U134" t="s">
        <v>159</v>
      </c>
    </row>
    <row r="135" spans="1:21" x14ac:dyDescent="0.2">
      <c r="A135" t="s">
        <v>2</v>
      </c>
      <c r="B135">
        <v>65</v>
      </c>
      <c r="C135">
        <v>75</v>
      </c>
      <c r="D135" t="s">
        <v>157</v>
      </c>
      <c r="G135">
        <v>10</v>
      </c>
      <c r="H135">
        <v>1328.7460000000001</v>
      </c>
      <c r="I135" t="s">
        <v>21</v>
      </c>
      <c r="J135">
        <v>5</v>
      </c>
      <c r="K135">
        <v>1330.494445</v>
      </c>
      <c r="L135">
        <v>5.1819999999999998E-2</v>
      </c>
      <c r="M135">
        <v>0.983761</v>
      </c>
      <c r="N135">
        <v>5.2386000000000002E-2</v>
      </c>
      <c r="O135">
        <v>11.48508</v>
      </c>
      <c r="P135">
        <v>5.2830000000000004E-3</v>
      </c>
      <c r="T135" t="s">
        <v>158</v>
      </c>
      <c r="U135" t="s">
        <v>159</v>
      </c>
    </row>
    <row r="136" spans="1:21" x14ac:dyDescent="0.2">
      <c r="A136" t="s">
        <v>2</v>
      </c>
      <c r="B136">
        <v>65</v>
      </c>
      <c r="C136">
        <v>75</v>
      </c>
      <c r="D136" t="s">
        <v>157</v>
      </c>
      <c r="G136">
        <v>10</v>
      </c>
      <c r="H136">
        <v>1328.7460000000001</v>
      </c>
      <c r="I136" t="s">
        <v>21</v>
      </c>
      <c r="J136">
        <v>50.000003999999997</v>
      </c>
      <c r="K136">
        <v>1331.8127059999999</v>
      </c>
      <c r="L136">
        <v>8.8214000000000001E-2</v>
      </c>
      <c r="M136">
        <v>2.302022</v>
      </c>
      <c r="N136">
        <v>8.8547000000000001E-2</v>
      </c>
      <c r="O136">
        <v>11.468634</v>
      </c>
      <c r="P136">
        <v>6.2989999999999999E-3</v>
      </c>
      <c r="T136" t="s">
        <v>158</v>
      </c>
      <c r="U136" t="s">
        <v>159</v>
      </c>
    </row>
    <row r="137" spans="1:21" x14ac:dyDescent="0.2">
      <c r="A137" t="s">
        <v>2</v>
      </c>
      <c r="B137">
        <v>65</v>
      </c>
      <c r="C137">
        <v>75</v>
      </c>
      <c r="D137" t="s">
        <v>157</v>
      </c>
      <c r="G137">
        <v>10</v>
      </c>
      <c r="H137">
        <v>1328.7460000000001</v>
      </c>
      <c r="I137" t="s">
        <v>23</v>
      </c>
      <c r="J137">
        <v>0</v>
      </c>
      <c r="K137">
        <v>1329.5106840000001</v>
      </c>
      <c r="L137">
        <v>7.6790000000000001E-3</v>
      </c>
      <c r="M137">
        <v>0</v>
      </c>
      <c r="N137">
        <v>0</v>
      </c>
      <c r="O137">
        <v>11.474968000000001</v>
      </c>
      <c r="P137">
        <v>3.5149999999999999E-3</v>
      </c>
      <c r="T137" t="s">
        <v>158</v>
      </c>
      <c r="U137" t="s">
        <v>159</v>
      </c>
    </row>
    <row r="138" spans="1:21" x14ac:dyDescent="0.2">
      <c r="A138" t="s">
        <v>2</v>
      </c>
      <c r="B138">
        <v>65</v>
      </c>
      <c r="C138">
        <v>75</v>
      </c>
      <c r="D138" t="s">
        <v>157</v>
      </c>
      <c r="G138">
        <v>10</v>
      </c>
      <c r="H138">
        <v>1328.7460000000001</v>
      </c>
      <c r="I138" t="s">
        <v>23</v>
      </c>
      <c r="J138">
        <v>0.05</v>
      </c>
      <c r="K138">
        <v>1329.7432229999999</v>
      </c>
      <c r="L138">
        <v>2.3111E-2</v>
      </c>
      <c r="M138">
        <v>0.232539</v>
      </c>
      <c r="N138">
        <v>2.4353E-2</v>
      </c>
      <c r="O138">
        <v>11.506917</v>
      </c>
      <c r="P138">
        <v>5.0400000000000002E-3</v>
      </c>
      <c r="T138" t="s">
        <v>158</v>
      </c>
      <c r="U138" t="s">
        <v>159</v>
      </c>
    </row>
    <row r="139" spans="1:21" x14ac:dyDescent="0.2">
      <c r="A139" t="s">
        <v>2</v>
      </c>
      <c r="B139">
        <v>65</v>
      </c>
      <c r="C139">
        <v>75</v>
      </c>
      <c r="D139" t="s">
        <v>157</v>
      </c>
      <c r="G139">
        <v>10</v>
      </c>
      <c r="H139">
        <v>1328.7460000000001</v>
      </c>
      <c r="I139" t="s">
        <v>23</v>
      </c>
      <c r="J139">
        <v>0.5</v>
      </c>
      <c r="K139">
        <v>1330.1024870000001</v>
      </c>
      <c r="L139">
        <v>2.3216000000000001E-2</v>
      </c>
      <c r="M139">
        <v>0.59180299999999997</v>
      </c>
      <c r="N139">
        <v>2.4452999999999999E-2</v>
      </c>
      <c r="O139">
        <v>11.485193000000001</v>
      </c>
      <c r="P139">
        <v>6.5919999999999998E-3</v>
      </c>
      <c r="T139" t="s">
        <v>158</v>
      </c>
      <c r="U139" t="s">
        <v>159</v>
      </c>
    </row>
    <row r="140" spans="1:21" x14ac:dyDescent="0.2">
      <c r="A140" t="s">
        <v>2</v>
      </c>
      <c r="B140">
        <v>65</v>
      </c>
      <c r="C140">
        <v>75</v>
      </c>
      <c r="D140" t="s">
        <v>157</v>
      </c>
      <c r="G140">
        <v>10</v>
      </c>
      <c r="H140">
        <v>1328.7460000000001</v>
      </c>
      <c r="I140" t="s">
        <v>23</v>
      </c>
      <c r="J140">
        <v>5</v>
      </c>
      <c r="K140">
        <v>1330.4818339999999</v>
      </c>
      <c r="L140">
        <v>4.5464999999999998E-2</v>
      </c>
      <c r="M140">
        <v>0.97114999999999996</v>
      </c>
      <c r="N140">
        <v>4.6108999999999997E-2</v>
      </c>
      <c r="O140">
        <v>11.481028</v>
      </c>
      <c r="P140">
        <v>6.633E-3</v>
      </c>
      <c r="T140" t="s">
        <v>158</v>
      </c>
      <c r="U140" t="s">
        <v>159</v>
      </c>
    </row>
    <row r="141" spans="1:21" x14ac:dyDescent="0.2">
      <c r="A141" t="s">
        <v>2</v>
      </c>
      <c r="B141">
        <v>65</v>
      </c>
      <c r="C141">
        <v>75</v>
      </c>
      <c r="D141" t="s">
        <v>157</v>
      </c>
      <c r="G141">
        <v>10</v>
      </c>
      <c r="H141">
        <v>1328.7460000000001</v>
      </c>
      <c r="I141" t="s">
        <v>23</v>
      </c>
      <c r="J141">
        <v>50.000003999999997</v>
      </c>
      <c r="K141">
        <v>1331.845176</v>
      </c>
      <c r="L141">
        <v>2.4385E-2</v>
      </c>
      <c r="M141">
        <v>2.3344909999999999</v>
      </c>
      <c r="N141">
        <v>2.5565999999999998E-2</v>
      </c>
      <c r="O141">
        <v>11.473103999999999</v>
      </c>
      <c r="P141">
        <v>6.953E-3</v>
      </c>
      <c r="T141" t="s">
        <v>158</v>
      </c>
      <c r="U141" t="s">
        <v>159</v>
      </c>
    </row>
    <row r="142" spans="1:21" x14ac:dyDescent="0.2">
      <c r="A142" t="s">
        <v>2</v>
      </c>
      <c r="B142">
        <v>66</v>
      </c>
      <c r="C142">
        <v>72</v>
      </c>
      <c r="D142" t="s">
        <v>160</v>
      </c>
      <c r="G142">
        <v>6</v>
      </c>
      <c r="H142">
        <v>874.46690000000001</v>
      </c>
      <c r="I142" t="s">
        <v>21</v>
      </c>
      <c r="J142">
        <v>0</v>
      </c>
      <c r="K142">
        <v>875.00462800000003</v>
      </c>
      <c r="L142">
        <v>3.0383E-2</v>
      </c>
      <c r="M142">
        <v>0</v>
      </c>
      <c r="N142">
        <v>0</v>
      </c>
      <c r="O142">
        <v>10.122648999999999</v>
      </c>
      <c r="P142">
        <v>1.7539999999999999E-3</v>
      </c>
      <c r="T142" t="s">
        <v>161</v>
      </c>
      <c r="U142" t="s">
        <v>162</v>
      </c>
    </row>
    <row r="143" spans="1:21" x14ac:dyDescent="0.2">
      <c r="A143" t="s">
        <v>2</v>
      </c>
      <c r="B143">
        <v>66</v>
      </c>
      <c r="C143">
        <v>72</v>
      </c>
      <c r="D143" t="s">
        <v>160</v>
      </c>
      <c r="G143">
        <v>6</v>
      </c>
      <c r="H143">
        <v>874.46690000000001</v>
      </c>
      <c r="I143" t="s">
        <v>21</v>
      </c>
      <c r="J143">
        <v>0.05</v>
      </c>
      <c r="K143">
        <v>875.55297099999996</v>
      </c>
      <c r="L143">
        <v>3.4880000000000001E-2</v>
      </c>
      <c r="M143">
        <v>0.54834300000000002</v>
      </c>
      <c r="N143">
        <v>4.6258000000000001E-2</v>
      </c>
      <c r="O143">
        <v>10.139905000000001</v>
      </c>
      <c r="P143">
        <v>7.5620000000000001E-3</v>
      </c>
      <c r="T143" t="s">
        <v>161</v>
      </c>
      <c r="U143" t="s">
        <v>162</v>
      </c>
    </row>
    <row r="144" spans="1:21" x14ac:dyDescent="0.2">
      <c r="A144" t="s">
        <v>2</v>
      </c>
      <c r="B144">
        <v>66</v>
      </c>
      <c r="C144">
        <v>72</v>
      </c>
      <c r="D144" t="s">
        <v>160</v>
      </c>
      <c r="G144">
        <v>6</v>
      </c>
      <c r="H144">
        <v>874.46690000000001</v>
      </c>
      <c r="I144" t="s">
        <v>21</v>
      </c>
      <c r="J144">
        <v>0.5</v>
      </c>
      <c r="K144">
        <v>875.97874999999999</v>
      </c>
      <c r="L144">
        <v>4.0422E-2</v>
      </c>
      <c r="M144">
        <v>0.97412299999999996</v>
      </c>
      <c r="N144">
        <v>5.0568000000000002E-2</v>
      </c>
      <c r="O144">
        <v>10.124824</v>
      </c>
      <c r="P144">
        <v>1.158E-3</v>
      </c>
      <c r="T144" t="s">
        <v>161</v>
      </c>
      <c r="U144" t="s">
        <v>162</v>
      </c>
    </row>
    <row r="145" spans="1:21" x14ac:dyDescent="0.2">
      <c r="A145" t="s">
        <v>2</v>
      </c>
      <c r="B145">
        <v>66</v>
      </c>
      <c r="C145">
        <v>72</v>
      </c>
      <c r="D145" t="s">
        <v>160</v>
      </c>
      <c r="G145">
        <v>6</v>
      </c>
      <c r="H145">
        <v>874.46690000000001</v>
      </c>
      <c r="I145" t="s">
        <v>21</v>
      </c>
      <c r="J145">
        <v>5</v>
      </c>
      <c r="K145">
        <v>876.29894999999999</v>
      </c>
      <c r="L145">
        <v>3.3897999999999998E-2</v>
      </c>
      <c r="M145">
        <v>1.2943229999999999</v>
      </c>
      <c r="N145">
        <v>4.5522E-2</v>
      </c>
      <c r="O145">
        <v>10.123433</v>
      </c>
      <c r="P145">
        <v>7.4139999999999996E-3</v>
      </c>
      <c r="T145" t="s">
        <v>161</v>
      </c>
      <c r="U145" t="s">
        <v>162</v>
      </c>
    </row>
    <row r="146" spans="1:21" x14ac:dyDescent="0.2">
      <c r="A146" t="s">
        <v>2</v>
      </c>
      <c r="B146">
        <v>66</v>
      </c>
      <c r="C146">
        <v>72</v>
      </c>
      <c r="D146" t="s">
        <v>160</v>
      </c>
      <c r="G146">
        <v>6</v>
      </c>
      <c r="H146">
        <v>874.46690000000001</v>
      </c>
      <c r="I146" t="s">
        <v>21</v>
      </c>
      <c r="J146">
        <v>50.000003999999997</v>
      </c>
      <c r="K146">
        <v>877.01865399999997</v>
      </c>
      <c r="L146">
        <v>3.8931E-2</v>
      </c>
      <c r="M146">
        <v>2.014027</v>
      </c>
      <c r="N146">
        <v>4.9383000000000003E-2</v>
      </c>
      <c r="O146">
        <v>10.114798</v>
      </c>
      <c r="P146">
        <v>7.5050000000000004E-3</v>
      </c>
      <c r="T146" t="s">
        <v>161</v>
      </c>
      <c r="U146" t="s">
        <v>162</v>
      </c>
    </row>
    <row r="147" spans="1:21" x14ac:dyDescent="0.2">
      <c r="A147" t="s">
        <v>2</v>
      </c>
      <c r="B147">
        <v>66</v>
      </c>
      <c r="C147">
        <v>72</v>
      </c>
      <c r="D147" t="s">
        <v>160</v>
      </c>
      <c r="G147">
        <v>6</v>
      </c>
      <c r="H147">
        <v>874.46690000000001</v>
      </c>
      <c r="I147" t="s">
        <v>23</v>
      </c>
      <c r="J147">
        <v>0</v>
      </c>
      <c r="K147">
        <v>875.00462800000003</v>
      </c>
      <c r="L147">
        <v>3.0383E-2</v>
      </c>
      <c r="M147">
        <v>0</v>
      </c>
      <c r="N147">
        <v>0</v>
      </c>
      <c r="O147">
        <v>10.122648999999999</v>
      </c>
      <c r="P147">
        <v>1.7539999999999999E-3</v>
      </c>
      <c r="T147" t="s">
        <v>161</v>
      </c>
      <c r="U147" t="s">
        <v>162</v>
      </c>
    </row>
    <row r="148" spans="1:21" x14ac:dyDescent="0.2">
      <c r="A148" t="s">
        <v>2</v>
      </c>
      <c r="B148">
        <v>66</v>
      </c>
      <c r="C148">
        <v>72</v>
      </c>
      <c r="D148" t="s">
        <v>160</v>
      </c>
      <c r="G148">
        <v>6</v>
      </c>
      <c r="H148">
        <v>874.46690000000001</v>
      </c>
      <c r="I148" t="s">
        <v>23</v>
      </c>
      <c r="J148">
        <v>0.05</v>
      </c>
      <c r="K148">
        <v>875.46314800000005</v>
      </c>
      <c r="L148">
        <v>2.3442000000000001E-2</v>
      </c>
      <c r="M148">
        <v>0.45851999999999998</v>
      </c>
      <c r="N148">
        <v>3.8374999999999999E-2</v>
      </c>
      <c r="O148">
        <v>10.149385000000001</v>
      </c>
      <c r="P148">
        <v>3.9119999999999997E-3</v>
      </c>
      <c r="T148" t="s">
        <v>161</v>
      </c>
      <c r="U148" t="s">
        <v>162</v>
      </c>
    </row>
    <row r="149" spans="1:21" x14ac:dyDescent="0.2">
      <c r="A149" t="s">
        <v>2</v>
      </c>
      <c r="B149">
        <v>66</v>
      </c>
      <c r="C149">
        <v>72</v>
      </c>
      <c r="D149" t="s">
        <v>160</v>
      </c>
      <c r="G149">
        <v>6</v>
      </c>
      <c r="H149">
        <v>874.46690000000001</v>
      </c>
      <c r="I149" t="s">
        <v>23</v>
      </c>
      <c r="J149">
        <v>0.5</v>
      </c>
      <c r="K149">
        <v>876.00462800000003</v>
      </c>
      <c r="L149">
        <v>2.1821E-2</v>
      </c>
      <c r="M149">
        <v>1</v>
      </c>
      <c r="N149">
        <v>3.7407000000000003E-2</v>
      </c>
      <c r="O149">
        <v>10.126956</v>
      </c>
      <c r="P149">
        <v>6.3280000000000003E-3</v>
      </c>
      <c r="T149" t="s">
        <v>161</v>
      </c>
      <c r="U149" t="s">
        <v>162</v>
      </c>
    </row>
    <row r="150" spans="1:21" x14ac:dyDescent="0.2">
      <c r="A150" t="s">
        <v>2</v>
      </c>
      <c r="B150">
        <v>66</v>
      </c>
      <c r="C150">
        <v>72</v>
      </c>
      <c r="D150" t="s">
        <v>160</v>
      </c>
      <c r="G150">
        <v>6</v>
      </c>
      <c r="H150">
        <v>874.46690000000001</v>
      </c>
      <c r="I150" t="s">
        <v>23</v>
      </c>
      <c r="J150">
        <v>5</v>
      </c>
      <c r="K150">
        <v>876.31260899999995</v>
      </c>
      <c r="L150">
        <v>2.9682E-2</v>
      </c>
      <c r="M150">
        <v>1.307982</v>
      </c>
      <c r="N150">
        <v>4.2474999999999999E-2</v>
      </c>
      <c r="O150">
        <v>10.13308</v>
      </c>
      <c r="P150">
        <v>5.1669999999999997E-3</v>
      </c>
      <c r="T150" t="s">
        <v>161</v>
      </c>
      <c r="U150" t="s">
        <v>162</v>
      </c>
    </row>
    <row r="151" spans="1:21" x14ac:dyDescent="0.2">
      <c r="A151" t="s">
        <v>2</v>
      </c>
      <c r="B151">
        <v>66</v>
      </c>
      <c r="C151">
        <v>72</v>
      </c>
      <c r="D151" t="s">
        <v>160</v>
      </c>
      <c r="G151">
        <v>6</v>
      </c>
      <c r="H151">
        <v>874.46690000000001</v>
      </c>
      <c r="I151" t="s">
        <v>23</v>
      </c>
      <c r="J151">
        <v>50.000003999999997</v>
      </c>
      <c r="K151">
        <v>877.02182300000004</v>
      </c>
      <c r="L151">
        <v>5.1376999999999999E-2</v>
      </c>
      <c r="M151">
        <v>2.0171960000000002</v>
      </c>
      <c r="N151">
        <v>5.9687999999999998E-2</v>
      </c>
      <c r="O151">
        <v>10.120761999999999</v>
      </c>
      <c r="P151">
        <v>7.4669999999999997E-3</v>
      </c>
      <c r="T151" t="s">
        <v>161</v>
      </c>
      <c r="U151" t="s">
        <v>162</v>
      </c>
    </row>
    <row r="152" spans="1:21" x14ac:dyDescent="0.2">
      <c r="A152" t="s">
        <v>2</v>
      </c>
      <c r="B152">
        <v>66</v>
      </c>
      <c r="C152">
        <v>73</v>
      </c>
      <c r="D152" t="s">
        <v>163</v>
      </c>
      <c r="G152">
        <v>7</v>
      </c>
      <c r="H152">
        <v>987.55100000000004</v>
      </c>
      <c r="I152" t="s">
        <v>21</v>
      </c>
      <c r="J152">
        <v>0</v>
      </c>
      <c r="K152">
        <v>988.10125100000005</v>
      </c>
      <c r="L152">
        <v>1.475E-3</v>
      </c>
      <c r="M152">
        <v>0</v>
      </c>
      <c r="N152">
        <v>0</v>
      </c>
      <c r="O152">
        <v>10.912766</v>
      </c>
      <c r="P152">
        <v>3.8270000000000001E-3</v>
      </c>
      <c r="T152" t="s">
        <v>161</v>
      </c>
      <c r="U152" t="s">
        <v>164</v>
      </c>
    </row>
    <row r="153" spans="1:21" x14ac:dyDescent="0.2">
      <c r="A153" t="s">
        <v>2</v>
      </c>
      <c r="B153">
        <v>66</v>
      </c>
      <c r="C153">
        <v>73</v>
      </c>
      <c r="D153" t="s">
        <v>163</v>
      </c>
      <c r="G153">
        <v>7</v>
      </c>
      <c r="H153">
        <v>987.55100000000004</v>
      </c>
      <c r="I153" t="s">
        <v>21</v>
      </c>
      <c r="J153">
        <v>0.05</v>
      </c>
      <c r="K153">
        <v>988.364957</v>
      </c>
      <c r="L153">
        <v>1.6035000000000001E-2</v>
      </c>
      <c r="M153">
        <v>0.263706</v>
      </c>
      <c r="N153">
        <v>1.6102999999999999E-2</v>
      </c>
      <c r="O153">
        <v>10.937357</v>
      </c>
      <c r="P153">
        <v>6.6689999999999996E-3</v>
      </c>
      <c r="T153" t="s">
        <v>161</v>
      </c>
      <c r="U153" t="s">
        <v>164</v>
      </c>
    </row>
    <row r="154" spans="1:21" x14ac:dyDescent="0.2">
      <c r="A154" t="s">
        <v>2</v>
      </c>
      <c r="B154">
        <v>66</v>
      </c>
      <c r="C154">
        <v>73</v>
      </c>
      <c r="D154" t="s">
        <v>163</v>
      </c>
      <c r="G154">
        <v>7</v>
      </c>
      <c r="H154">
        <v>987.55100000000004</v>
      </c>
      <c r="I154" t="s">
        <v>21</v>
      </c>
      <c r="J154">
        <v>0.5</v>
      </c>
      <c r="K154">
        <v>988.52524200000005</v>
      </c>
      <c r="L154">
        <v>4.313E-3</v>
      </c>
      <c r="M154">
        <v>0.42399100000000001</v>
      </c>
      <c r="N154">
        <v>4.5580000000000004E-3</v>
      </c>
      <c r="O154">
        <v>10.921824000000001</v>
      </c>
      <c r="P154">
        <v>7.6800000000000002E-4</v>
      </c>
      <c r="T154" t="s">
        <v>161</v>
      </c>
      <c r="U154" t="s">
        <v>164</v>
      </c>
    </row>
    <row r="155" spans="1:21" x14ac:dyDescent="0.2">
      <c r="A155" t="s">
        <v>2</v>
      </c>
      <c r="B155">
        <v>66</v>
      </c>
      <c r="C155">
        <v>73</v>
      </c>
      <c r="D155" t="s">
        <v>163</v>
      </c>
      <c r="G155">
        <v>7</v>
      </c>
      <c r="H155">
        <v>987.55100000000004</v>
      </c>
      <c r="I155" t="s">
        <v>21</v>
      </c>
      <c r="J155">
        <v>5</v>
      </c>
      <c r="K155">
        <v>988.80069500000002</v>
      </c>
      <c r="L155">
        <v>2.1857999999999999E-2</v>
      </c>
      <c r="M155">
        <v>0.69944399999999995</v>
      </c>
      <c r="N155">
        <v>2.1908E-2</v>
      </c>
      <c r="O155">
        <v>10.922601999999999</v>
      </c>
      <c r="P155">
        <v>6.2249999999999996E-3</v>
      </c>
      <c r="T155" t="s">
        <v>161</v>
      </c>
      <c r="U155" t="s">
        <v>164</v>
      </c>
    </row>
    <row r="156" spans="1:21" x14ac:dyDescent="0.2">
      <c r="A156" t="s">
        <v>2</v>
      </c>
      <c r="B156">
        <v>66</v>
      </c>
      <c r="C156">
        <v>73</v>
      </c>
      <c r="D156" t="s">
        <v>163</v>
      </c>
      <c r="G156">
        <v>7</v>
      </c>
      <c r="H156">
        <v>987.55100000000004</v>
      </c>
      <c r="I156" t="s">
        <v>21</v>
      </c>
      <c r="J156">
        <v>50.000003999999997</v>
      </c>
      <c r="K156">
        <v>989.72963900000002</v>
      </c>
      <c r="L156">
        <v>7.9290000000000003E-3</v>
      </c>
      <c r="M156">
        <v>1.6283879999999999</v>
      </c>
      <c r="N156">
        <v>8.0649999999999993E-3</v>
      </c>
      <c r="O156">
        <v>10.911972</v>
      </c>
      <c r="P156">
        <v>6.8279999999999999E-3</v>
      </c>
      <c r="T156" t="s">
        <v>161</v>
      </c>
      <c r="U156" t="s">
        <v>164</v>
      </c>
    </row>
    <row r="157" spans="1:21" x14ac:dyDescent="0.2">
      <c r="A157" t="s">
        <v>2</v>
      </c>
      <c r="B157">
        <v>66</v>
      </c>
      <c r="C157">
        <v>73</v>
      </c>
      <c r="D157" t="s">
        <v>163</v>
      </c>
      <c r="G157">
        <v>7</v>
      </c>
      <c r="H157">
        <v>987.55100000000004</v>
      </c>
      <c r="I157" t="s">
        <v>23</v>
      </c>
      <c r="J157">
        <v>0</v>
      </c>
      <c r="K157">
        <v>988.10125100000005</v>
      </c>
      <c r="L157">
        <v>1.475E-3</v>
      </c>
      <c r="M157">
        <v>0</v>
      </c>
      <c r="N157">
        <v>0</v>
      </c>
      <c r="O157">
        <v>10.912766</v>
      </c>
      <c r="P157">
        <v>3.8270000000000001E-3</v>
      </c>
      <c r="T157" t="s">
        <v>161</v>
      </c>
      <c r="U157" t="s">
        <v>164</v>
      </c>
    </row>
    <row r="158" spans="1:21" x14ac:dyDescent="0.2">
      <c r="A158" t="s">
        <v>2</v>
      </c>
      <c r="B158">
        <v>66</v>
      </c>
      <c r="C158">
        <v>73</v>
      </c>
      <c r="D158" t="s">
        <v>163</v>
      </c>
      <c r="G158">
        <v>7</v>
      </c>
      <c r="H158">
        <v>987.55100000000004</v>
      </c>
      <c r="I158" t="s">
        <v>23</v>
      </c>
      <c r="J158">
        <v>0.05</v>
      </c>
      <c r="K158">
        <v>988.33898899999997</v>
      </c>
      <c r="L158">
        <v>2.065E-3</v>
      </c>
      <c r="M158">
        <v>0.237738</v>
      </c>
      <c r="N158">
        <v>2.5379999999999999E-3</v>
      </c>
      <c r="O158">
        <v>10.946516000000001</v>
      </c>
      <c r="P158">
        <v>3.921E-3</v>
      </c>
      <c r="T158" t="s">
        <v>161</v>
      </c>
      <c r="U158" t="s">
        <v>164</v>
      </c>
    </row>
    <row r="159" spans="1:21" x14ac:dyDescent="0.2">
      <c r="A159" t="s">
        <v>2</v>
      </c>
      <c r="B159">
        <v>66</v>
      </c>
      <c r="C159">
        <v>73</v>
      </c>
      <c r="D159" t="s">
        <v>163</v>
      </c>
      <c r="G159">
        <v>7</v>
      </c>
      <c r="H159">
        <v>987.55100000000004</v>
      </c>
      <c r="I159" t="s">
        <v>23</v>
      </c>
      <c r="J159">
        <v>0.5</v>
      </c>
      <c r="K159">
        <v>988.51968799999997</v>
      </c>
      <c r="L159">
        <v>2.3400000000000001E-3</v>
      </c>
      <c r="M159">
        <v>0.418437</v>
      </c>
      <c r="N159">
        <v>2.7659999999999998E-3</v>
      </c>
      <c r="O159">
        <v>10.923849000000001</v>
      </c>
      <c r="P159">
        <v>6.0870000000000004E-3</v>
      </c>
      <c r="T159" t="s">
        <v>161</v>
      </c>
      <c r="U159" t="s">
        <v>164</v>
      </c>
    </row>
    <row r="160" spans="1:21" x14ac:dyDescent="0.2">
      <c r="A160" t="s">
        <v>2</v>
      </c>
      <c r="B160">
        <v>66</v>
      </c>
      <c r="C160">
        <v>73</v>
      </c>
      <c r="D160" t="s">
        <v>163</v>
      </c>
      <c r="G160">
        <v>7</v>
      </c>
      <c r="H160">
        <v>987.55100000000004</v>
      </c>
      <c r="I160" t="s">
        <v>23</v>
      </c>
      <c r="J160">
        <v>5</v>
      </c>
      <c r="K160">
        <v>988.81263799999999</v>
      </c>
      <c r="L160">
        <v>2.9418E-2</v>
      </c>
      <c r="M160">
        <v>0.71138699999999999</v>
      </c>
      <c r="N160">
        <v>2.9454999999999999E-2</v>
      </c>
      <c r="O160">
        <v>10.932001</v>
      </c>
      <c r="P160">
        <v>7.3499999999999998E-3</v>
      </c>
      <c r="T160" t="s">
        <v>161</v>
      </c>
      <c r="U160" t="s">
        <v>164</v>
      </c>
    </row>
    <row r="161" spans="1:21" x14ac:dyDescent="0.2">
      <c r="A161" t="s">
        <v>2</v>
      </c>
      <c r="B161">
        <v>66</v>
      </c>
      <c r="C161">
        <v>73</v>
      </c>
      <c r="D161" t="s">
        <v>163</v>
      </c>
      <c r="G161">
        <v>7</v>
      </c>
      <c r="H161">
        <v>987.55100000000004</v>
      </c>
      <c r="I161" t="s">
        <v>23</v>
      </c>
      <c r="J161">
        <v>50.000003999999997</v>
      </c>
      <c r="K161">
        <v>989.74844800000005</v>
      </c>
      <c r="L161">
        <v>1.0581999999999999E-2</v>
      </c>
      <c r="M161">
        <v>1.647197</v>
      </c>
      <c r="N161">
        <v>1.0685E-2</v>
      </c>
      <c r="O161">
        <v>10.917706000000001</v>
      </c>
      <c r="P161">
        <v>7.3280000000000003E-3</v>
      </c>
      <c r="T161" t="s">
        <v>161</v>
      </c>
      <c r="U161" t="s">
        <v>164</v>
      </c>
    </row>
    <row r="162" spans="1:21" x14ac:dyDescent="0.2">
      <c r="A162" t="s">
        <v>2</v>
      </c>
      <c r="B162">
        <v>67</v>
      </c>
      <c r="C162">
        <v>73</v>
      </c>
      <c r="D162" t="s">
        <v>165</v>
      </c>
      <c r="G162">
        <v>6</v>
      </c>
      <c r="H162">
        <v>916.51379999999995</v>
      </c>
      <c r="I162" t="s">
        <v>21</v>
      </c>
      <c r="J162">
        <v>0</v>
      </c>
      <c r="K162">
        <v>917.055566</v>
      </c>
      <c r="L162">
        <v>5.3410000000000003E-3</v>
      </c>
      <c r="M162">
        <v>0</v>
      </c>
      <c r="N162">
        <v>0</v>
      </c>
      <c r="O162">
        <v>10.718496999999999</v>
      </c>
      <c r="P162">
        <v>3.1220000000000002E-3</v>
      </c>
      <c r="T162" t="s">
        <v>166</v>
      </c>
      <c r="U162" t="s">
        <v>164</v>
      </c>
    </row>
    <row r="163" spans="1:21" x14ac:dyDescent="0.2">
      <c r="A163" t="s">
        <v>2</v>
      </c>
      <c r="B163">
        <v>67</v>
      </c>
      <c r="C163">
        <v>73</v>
      </c>
      <c r="D163" t="s">
        <v>165</v>
      </c>
      <c r="G163">
        <v>6</v>
      </c>
      <c r="H163">
        <v>916.51379999999995</v>
      </c>
      <c r="I163" t="s">
        <v>21</v>
      </c>
      <c r="J163">
        <v>0.05</v>
      </c>
      <c r="K163">
        <v>917.09183800000005</v>
      </c>
      <c r="L163">
        <v>1.6572E-2</v>
      </c>
      <c r="M163">
        <v>3.6271999999999999E-2</v>
      </c>
      <c r="N163">
        <v>1.7412E-2</v>
      </c>
      <c r="O163">
        <v>10.741232999999999</v>
      </c>
      <c r="P163">
        <v>7.3680000000000004E-3</v>
      </c>
      <c r="T163" t="s">
        <v>166</v>
      </c>
      <c r="U163" t="s">
        <v>164</v>
      </c>
    </row>
    <row r="164" spans="1:21" x14ac:dyDescent="0.2">
      <c r="A164" t="s">
        <v>2</v>
      </c>
      <c r="B164">
        <v>67</v>
      </c>
      <c r="C164">
        <v>73</v>
      </c>
      <c r="D164" t="s">
        <v>165</v>
      </c>
      <c r="G164">
        <v>6</v>
      </c>
      <c r="H164">
        <v>916.51379999999995</v>
      </c>
      <c r="I164" t="s">
        <v>21</v>
      </c>
      <c r="J164">
        <v>0.5</v>
      </c>
      <c r="K164">
        <v>917.09705699999995</v>
      </c>
      <c r="L164">
        <v>5.4320000000000002E-3</v>
      </c>
      <c r="M164">
        <v>4.1489999999999999E-2</v>
      </c>
      <c r="N164">
        <v>7.6179999999999998E-3</v>
      </c>
      <c r="O164">
        <v>10.727009000000001</v>
      </c>
      <c r="P164">
        <v>1.0480000000000001E-3</v>
      </c>
      <c r="T164" t="s">
        <v>166</v>
      </c>
      <c r="U164" t="s">
        <v>164</v>
      </c>
    </row>
    <row r="165" spans="1:21" x14ac:dyDescent="0.2">
      <c r="A165" t="s">
        <v>2</v>
      </c>
      <c r="B165">
        <v>67</v>
      </c>
      <c r="C165">
        <v>73</v>
      </c>
      <c r="D165" t="s">
        <v>165</v>
      </c>
      <c r="G165">
        <v>6</v>
      </c>
      <c r="H165">
        <v>916.51379999999995</v>
      </c>
      <c r="I165" t="s">
        <v>21</v>
      </c>
      <c r="J165">
        <v>5</v>
      </c>
      <c r="K165">
        <v>917.21567700000003</v>
      </c>
      <c r="L165">
        <v>4.1619999999999999E-3</v>
      </c>
      <c r="M165">
        <v>0.160111</v>
      </c>
      <c r="N165">
        <v>6.7710000000000001E-3</v>
      </c>
      <c r="O165">
        <v>10.726788000000001</v>
      </c>
      <c r="P165">
        <v>6.2230000000000002E-3</v>
      </c>
      <c r="T165" t="s">
        <v>166</v>
      </c>
      <c r="U165" t="s">
        <v>164</v>
      </c>
    </row>
    <row r="166" spans="1:21" x14ac:dyDescent="0.2">
      <c r="A166" t="s">
        <v>2</v>
      </c>
      <c r="B166">
        <v>67</v>
      </c>
      <c r="C166">
        <v>73</v>
      </c>
      <c r="D166" t="s">
        <v>165</v>
      </c>
      <c r="G166">
        <v>6</v>
      </c>
      <c r="H166">
        <v>916.51379999999995</v>
      </c>
      <c r="I166" t="s">
        <v>21</v>
      </c>
      <c r="J166">
        <v>50.000003999999997</v>
      </c>
      <c r="K166">
        <v>917.84917900000005</v>
      </c>
      <c r="L166">
        <v>2.6771E-2</v>
      </c>
      <c r="M166">
        <v>0.79361199999999998</v>
      </c>
      <c r="N166">
        <v>2.7299E-2</v>
      </c>
      <c r="O166">
        <v>10.715164</v>
      </c>
      <c r="P166">
        <v>6.0879999999999997E-3</v>
      </c>
      <c r="T166" t="s">
        <v>166</v>
      </c>
      <c r="U166" t="s">
        <v>164</v>
      </c>
    </row>
    <row r="167" spans="1:21" x14ac:dyDescent="0.2">
      <c r="A167" t="s">
        <v>2</v>
      </c>
      <c r="B167">
        <v>67</v>
      </c>
      <c r="C167">
        <v>73</v>
      </c>
      <c r="D167" t="s">
        <v>165</v>
      </c>
      <c r="G167">
        <v>6</v>
      </c>
      <c r="H167">
        <v>916.51379999999995</v>
      </c>
      <c r="I167" t="s">
        <v>23</v>
      </c>
      <c r="J167">
        <v>0</v>
      </c>
      <c r="K167">
        <v>917.055566</v>
      </c>
      <c r="L167">
        <v>5.3410000000000003E-3</v>
      </c>
      <c r="M167">
        <v>0</v>
      </c>
      <c r="N167">
        <v>0</v>
      </c>
      <c r="O167">
        <v>10.718496999999999</v>
      </c>
      <c r="P167">
        <v>3.1220000000000002E-3</v>
      </c>
      <c r="T167" t="s">
        <v>166</v>
      </c>
      <c r="U167" t="s">
        <v>164</v>
      </c>
    </row>
    <row r="168" spans="1:21" x14ac:dyDescent="0.2">
      <c r="A168" t="s">
        <v>2</v>
      </c>
      <c r="B168">
        <v>67</v>
      </c>
      <c r="C168">
        <v>73</v>
      </c>
      <c r="D168" t="s">
        <v>165</v>
      </c>
      <c r="G168">
        <v>6</v>
      </c>
      <c r="H168">
        <v>916.51379999999995</v>
      </c>
      <c r="I168" t="s">
        <v>23</v>
      </c>
      <c r="J168">
        <v>0.05</v>
      </c>
      <c r="K168">
        <v>917.07662200000004</v>
      </c>
      <c r="L168">
        <v>2.8379999999999998E-3</v>
      </c>
      <c r="M168">
        <v>2.1055999999999998E-2</v>
      </c>
      <c r="N168">
        <v>6.0480000000000004E-3</v>
      </c>
      <c r="O168">
        <v>10.74883</v>
      </c>
      <c r="P168">
        <v>4.8929999999999998E-3</v>
      </c>
      <c r="T168" t="s">
        <v>166</v>
      </c>
      <c r="U168" t="s">
        <v>164</v>
      </c>
    </row>
    <row r="169" spans="1:21" x14ac:dyDescent="0.2">
      <c r="A169" t="s">
        <v>2</v>
      </c>
      <c r="B169">
        <v>67</v>
      </c>
      <c r="C169">
        <v>73</v>
      </c>
      <c r="D169" t="s">
        <v>165</v>
      </c>
      <c r="G169">
        <v>6</v>
      </c>
      <c r="H169">
        <v>916.51379999999995</v>
      </c>
      <c r="I169" t="s">
        <v>23</v>
      </c>
      <c r="J169">
        <v>0.5</v>
      </c>
      <c r="K169">
        <v>917.10157000000004</v>
      </c>
      <c r="L169">
        <v>2.6259999999999999E-3</v>
      </c>
      <c r="M169">
        <v>4.6004000000000003E-2</v>
      </c>
      <c r="N169">
        <v>5.9509999999999997E-3</v>
      </c>
      <c r="O169">
        <v>10.727819</v>
      </c>
      <c r="P169">
        <v>6.2849999999999998E-3</v>
      </c>
      <c r="T169" t="s">
        <v>166</v>
      </c>
      <c r="U169" t="s">
        <v>164</v>
      </c>
    </row>
    <row r="170" spans="1:21" x14ac:dyDescent="0.2">
      <c r="A170" t="s">
        <v>2</v>
      </c>
      <c r="B170">
        <v>67</v>
      </c>
      <c r="C170">
        <v>73</v>
      </c>
      <c r="D170" t="s">
        <v>165</v>
      </c>
      <c r="G170">
        <v>6</v>
      </c>
      <c r="H170">
        <v>916.51379999999995</v>
      </c>
      <c r="I170" t="s">
        <v>23</v>
      </c>
      <c r="J170">
        <v>5</v>
      </c>
      <c r="K170">
        <v>917.21499400000005</v>
      </c>
      <c r="L170">
        <v>2.7893999999999999E-2</v>
      </c>
      <c r="M170">
        <v>0.15942799999999999</v>
      </c>
      <c r="N170">
        <v>2.8400000000000002E-2</v>
      </c>
      <c r="O170">
        <v>10.734674</v>
      </c>
      <c r="P170">
        <v>6.8739999999999999E-3</v>
      </c>
      <c r="T170" t="s">
        <v>166</v>
      </c>
      <c r="U170" t="s">
        <v>164</v>
      </c>
    </row>
    <row r="171" spans="1:21" x14ac:dyDescent="0.2">
      <c r="A171" t="s">
        <v>2</v>
      </c>
      <c r="B171">
        <v>67</v>
      </c>
      <c r="C171">
        <v>73</v>
      </c>
      <c r="D171" t="s">
        <v>165</v>
      </c>
      <c r="G171">
        <v>6</v>
      </c>
      <c r="H171">
        <v>916.51379999999995</v>
      </c>
      <c r="I171" t="s">
        <v>23</v>
      </c>
      <c r="J171">
        <v>50.000003999999997</v>
      </c>
      <c r="K171">
        <v>917.85948199999996</v>
      </c>
      <c r="L171">
        <v>1.1615E-2</v>
      </c>
      <c r="M171">
        <v>0.80391599999999996</v>
      </c>
      <c r="N171">
        <v>1.2784E-2</v>
      </c>
      <c r="O171">
        <v>10.720682</v>
      </c>
      <c r="P171">
        <v>7.2839999999999997E-3</v>
      </c>
      <c r="T171" t="s">
        <v>166</v>
      </c>
      <c r="U171" t="s">
        <v>164</v>
      </c>
    </row>
    <row r="172" spans="1:21" x14ac:dyDescent="0.2">
      <c r="A172" t="s">
        <v>2</v>
      </c>
      <c r="B172">
        <v>73</v>
      </c>
      <c r="C172">
        <v>85</v>
      </c>
      <c r="D172" t="s">
        <v>167</v>
      </c>
      <c r="G172">
        <v>12</v>
      </c>
      <c r="H172">
        <v>1498.7496000000001</v>
      </c>
      <c r="I172" t="s">
        <v>21</v>
      </c>
      <c r="J172">
        <v>0</v>
      </c>
      <c r="K172">
        <v>1499.5336830000001</v>
      </c>
      <c r="L172">
        <v>1.3542E-2</v>
      </c>
      <c r="M172">
        <v>0</v>
      </c>
      <c r="N172">
        <v>0</v>
      </c>
      <c r="O172">
        <v>3.5781619999999998</v>
      </c>
      <c r="P172">
        <v>9.1699999999999993E-3</v>
      </c>
      <c r="T172" t="s">
        <v>164</v>
      </c>
      <c r="U172" t="s">
        <v>156</v>
      </c>
    </row>
    <row r="173" spans="1:21" x14ac:dyDescent="0.2">
      <c r="A173" t="s">
        <v>2</v>
      </c>
      <c r="B173">
        <v>73</v>
      </c>
      <c r="C173">
        <v>85</v>
      </c>
      <c r="D173" t="s">
        <v>167</v>
      </c>
      <c r="G173">
        <v>12</v>
      </c>
      <c r="H173">
        <v>1498.7496000000001</v>
      </c>
      <c r="I173" t="s">
        <v>21</v>
      </c>
      <c r="J173">
        <v>0.05</v>
      </c>
      <c r="K173">
        <v>1501.002741</v>
      </c>
      <c r="L173">
        <v>2.4782999999999999E-2</v>
      </c>
      <c r="M173">
        <v>1.4690589999999999</v>
      </c>
      <c r="N173">
        <v>2.8240999999999999E-2</v>
      </c>
      <c r="O173">
        <v>3.5965479999999999</v>
      </c>
      <c r="P173">
        <v>6.1199999999999996E-3</v>
      </c>
      <c r="T173" t="s">
        <v>164</v>
      </c>
      <c r="U173" t="s">
        <v>156</v>
      </c>
    </row>
    <row r="174" spans="1:21" x14ac:dyDescent="0.2">
      <c r="A174" t="s">
        <v>2</v>
      </c>
      <c r="B174">
        <v>73</v>
      </c>
      <c r="C174">
        <v>85</v>
      </c>
      <c r="D174" t="s">
        <v>167</v>
      </c>
      <c r="G174">
        <v>12</v>
      </c>
      <c r="H174">
        <v>1498.7496000000001</v>
      </c>
      <c r="I174" t="s">
        <v>21</v>
      </c>
      <c r="J174">
        <v>0.5</v>
      </c>
      <c r="K174">
        <v>1501.9156620000001</v>
      </c>
      <c r="L174">
        <v>2.0490000000000001E-2</v>
      </c>
      <c r="M174">
        <v>2.3819789999999998</v>
      </c>
      <c r="N174">
        <v>2.4560999999999999E-2</v>
      </c>
      <c r="O174">
        <v>3.5869469999999999</v>
      </c>
      <c r="P174">
        <v>3.15E-3</v>
      </c>
      <c r="T174" t="s">
        <v>164</v>
      </c>
      <c r="U174" t="s">
        <v>156</v>
      </c>
    </row>
    <row r="175" spans="1:21" x14ac:dyDescent="0.2">
      <c r="A175" t="s">
        <v>2</v>
      </c>
      <c r="B175">
        <v>73</v>
      </c>
      <c r="C175">
        <v>85</v>
      </c>
      <c r="D175" t="s">
        <v>167</v>
      </c>
      <c r="G175">
        <v>12</v>
      </c>
      <c r="H175">
        <v>1498.7496000000001</v>
      </c>
      <c r="I175" t="s">
        <v>21</v>
      </c>
      <c r="J175">
        <v>5</v>
      </c>
      <c r="K175">
        <v>1502.4981640000001</v>
      </c>
      <c r="L175">
        <v>7.4570999999999998E-2</v>
      </c>
      <c r="M175">
        <v>2.9644810000000001</v>
      </c>
      <c r="N175">
        <v>7.5789999999999996E-2</v>
      </c>
      <c r="O175">
        <v>3.5692889999999999</v>
      </c>
      <c r="P175">
        <v>9.8239999999999994E-3</v>
      </c>
      <c r="T175" t="s">
        <v>164</v>
      </c>
      <c r="U175" t="s">
        <v>156</v>
      </c>
    </row>
    <row r="176" spans="1:21" x14ac:dyDescent="0.2">
      <c r="A176" t="s">
        <v>2</v>
      </c>
      <c r="B176">
        <v>73</v>
      </c>
      <c r="C176">
        <v>85</v>
      </c>
      <c r="D176" t="s">
        <v>167</v>
      </c>
      <c r="G176">
        <v>12</v>
      </c>
      <c r="H176">
        <v>1498.7496000000001</v>
      </c>
      <c r="I176" t="s">
        <v>21</v>
      </c>
      <c r="J176">
        <v>50.000003999999997</v>
      </c>
      <c r="K176">
        <v>1503.3672120000001</v>
      </c>
      <c r="L176">
        <v>7.7318999999999999E-2</v>
      </c>
      <c r="M176">
        <v>3.833529</v>
      </c>
      <c r="N176">
        <v>7.8495999999999996E-2</v>
      </c>
      <c r="O176">
        <v>3.574411</v>
      </c>
      <c r="P176">
        <v>4.5640000000000003E-3</v>
      </c>
      <c r="T176" t="s">
        <v>164</v>
      </c>
      <c r="U176" t="s">
        <v>156</v>
      </c>
    </row>
    <row r="177" spans="1:21" x14ac:dyDescent="0.2">
      <c r="A177" t="s">
        <v>2</v>
      </c>
      <c r="B177">
        <v>73</v>
      </c>
      <c r="C177">
        <v>85</v>
      </c>
      <c r="D177" t="s">
        <v>167</v>
      </c>
      <c r="G177">
        <v>12</v>
      </c>
      <c r="H177">
        <v>1498.7496000000001</v>
      </c>
      <c r="I177" t="s">
        <v>23</v>
      </c>
      <c r="J177">
        <v>0</v>
      </c>
      <c r="K177">
        <v>1499.5336830000001</v>
      </c>
      <c r="L177">
        <v>1.3542E-2</v>
      </c>
      <c r="M177">
        <v>0</v>
      </c>
      <c r="N177">
        <v>0</v>
      </c>
      <c r="O177">
        <v>3.5781619999999998</v>
      </c>
      <c r="P177">
        <v>9.1699999999999993E-3</v>
      </c>
      <c r="T177" t="s">
        <v>164</v>
      </c>
      <c r="U177" t="s">
        <v>156</v>
      </c>
    </row>
    <row r="178" spans="1:21" x14ac:dyDescent="0.2">
      <c r="A178" t="s">
        <v>2</v>
      </c>
      <c r="B178">
        <v>73</v>
      </c>
      <c r="C178">
        <v>85</v>
      </c>
      <c r="D178" t="s">
        <v>167</v>
      </c>
      <c r="G178">
        <v>12</v>
      </c>
      <c r="H178">
        <v>1498.7496000000001</v>
      </c>
      <c r="I178" t="s">
        <v>23</v>
      </c>
      <c r="J178">
        <v>0.05</v>
      </c>
      <c r="K178">
        <v>1500.9496770000001</v>
      </c>
      <c r="L178">
        <v>2.2304999999999998E-2</v>
      </c>
      <c r="M178">
        <v>1.4159949999999999</v>
      </c>
      <c r="N178">
        <v>2.6093999999999999E-2</v>
      </c>
      <c r="O178">
        <v>3.5950289999999998</v>
      </c>
      <c r="P178">
        <v>9.7649999999999994E-3</v>
      </c>
      <c r="T178" t="s">
        <v>164</v>
      </c>
      <c r="U178" t="s">
        <v>156</v>
      </c>
    </row>
    <row r="179" spans="1:21" x14ac:dyDescent="0.2">
      <c r="A179" t="s">
        <v>2</v>
      </c>
      <c r="B179">
        <v>73</v>
      </c>
      <c r="C179">
        <v>85</v>
      </c>
      <c r="D179" t="s">
        <v>167</v>
      </c>
      <c r="G179">
        <v>12</v>
      </c>
      <c r="H179">
        <v>1498.7496000000001</v>
      </c>
      <c r="I179" t="s">
        <v>23</v>
      </c>
      <c r="J179">
        <v>0.5</v>
      </c>
      <c r="K179">
        <v>1501.9377959999999</v>
      </c>
      <c r="L179">
        <v>5.1633999999999999E-2</v>
      </c>
      <c r="M179">
        <v>2.4041130000000002</v>
      </c>
      <c r="N179">
        <v>5.3380999999999998E-2</v>
      </c>
      <c r="O179">
        <v>3.5940029999999998</v>
      </c>
      <c r="P179">
        <v>5.5129999999999997E-3</v>
      </c>
      <c r="T179" t="s">
        <v>164</v>
      </c>
      <c r="U179" t="s">
        <v>156</v>
      </c>
    </row>
    <row r="180" spans="1:21" x14ac:dyDescent="0.2">
      <c r="A180" t="s">
        <v>2</v>
      </c>
      <c r="B180">
        <v>73</v>
      </c>
      <c r="C180">
        <v>85</v>
      </c>
      <c r="D180" t="s">
        <v>167</v>
      </c>
      <c r="G180">
        <v>12</v>
      </c>
      <c r="H180">
        <v>1498.7496000000001</v>
      </c>
      <c r="I180" t="s">
        <v>23</v>
      </c>
      <c r="J180">
        <v>5</v>
      </c>
      <c r="K180">
        <v>1502.548536</v>
      </c>
      <c r="L180">
        <v>4.4368999999999999E-2</v>
      </c>
      <c r="M180">
        <v>3.014853</v>
      </c>
      <c r="N180">
        <v>4.6390000000000001E-2</v>
      </c>
      <c r="O180">
        <v>3.5874809999999999</v>
      </c>
      <c r="P180">
        <v>5.1320000000000003E-3</v>
      </c>
      <c r="T180" t="s">
        <v>164</v>
      </c>
      <c r="U180" t="s">
        <v>156</v>
      </c>
    </row>
    <row r="181" spans="1:21" x14ac:dyDescent="0.2">
      <c r="A181" t="s">
        <v>2</v>
      </c>
      <c r="B181">
        <v>73</v>
      </c>
      <c r="C181">
        <v>85</v>
      </c>
      <c r="D181" t="s">
        <v>167</v>
      </c>
      <c r="G181">
        <v>12</v>
      </c>
      <c r="H181">
        <v>1498.7496000000001</v>
      </c>
      <c r="I181" t="s">
        <v>23</v>
      </c>
      <c r="J181">
        <v>50.000003999999997</v>
      </c>
      <c r="K181">
        <v>1503.3443649999999</v>
      </c>
      <c r="L181">
        <v>7.7723E-2</v>
      </c>
      <c r="M181">
        <v>3.810683</v>
      </c>
      <c r="N181">
        <v>7.8894000000000006E-2</v>
      </c>
      <c r="O181">
        <v>3.579825</v>
      </c>
      <c r="P181">
        <v>6.0210000000000003E-3</v>
      </c>
      <c r="T181" t="s">
        <v>164</v>
      </c>
      <c r="U181" t="s">
        <v>156</v>
      </c>
    </row>
    <row r="182" spans="1:21" x14ac:dyDescent="0.2">
      <c r="A182" t="s">
        <v>2</v>
      </c>
      <c r="B182">
        <v>74</v>
      </c>
      <c r="C182">
        <v>85</v>
      </c>
      <c r="D182" t="s">
        <v>168</v>
      </c>
      <c r="G182">
        <v>11</v>
      </c>
      <c r="H182">
        <v>1385.6655000000001</v>
      </c>
      <c r="I182" t="s">
        <v>21</v>
      </c>
      <c r="J182">
        <v>0</v>
      </c>
      <c r="K182">
        <v>1386.3329630000001</v>
      </c>
      <c r="L182">
        <v>4.5069999999999997E-3</v>
      </c>
      <c r="M182">
        <v>0</v>
      </c>
      <c r="N182">
        <v>0</v>
      </c>
      <c r="O182">
        <v>2.5178259999999999</v>
      </c>
      <c r="P182">
        <v>6.6490000000000004E-3</v>
      </c>
      <c r="T182" t="s">
        <v>169</v>
      </c>
      <c r="U182" t="s">
        <v>156</v>
      </c>
    </row>
    <row r="183" spans="1:21" x14ac:dyDescent="0.2">
      <c r="A183" t="s">
        <v>2</v>
      </c>
      <c r="B183">
        <v>74</v>
      </c>
      <c r="C183">
        <v>85</v>
      </c>
      <c r="D183" t="s">
        <v>168</v>
      </c>
      <c r="G183">
        <v>11</v>
      </c>
      <c r="H183">
        <v>1385.6655000000001</v>
      </c>
      <c r="I183" t="s">
        <v>21</v>
      </c>
      <c r="J183">
        <v>0.05</v>
      </c>
      <c r="K183">
        <v>1387.811013</v>
      </c>
      <c r="L183">
        <v>3.8779999999999999E-3</v>
      </c>
      <c r="M183">
        <v>1.4780500000000001</v>
      </c>
      <c r="N183">
        <v>5.9459999999999999E-3</v>
      </c>
      <c r="O183">
        <v>2.515822</v>
      </c>
      <c r="P183">
        <v>2.7650000000000001E-3</v>
      </c>
      <c r="T183" t="s">
        <v>169</v>
      </c>
      <c r="U183" t="s">
        <v>156</v>
      </c>
    </row>
    <row r="184" spans="1:21" x14ac:dyDescent="0.2">
      <c r="A184" t="s">
        <v>2</v>
      </c>
      <c r="B184">
        <v>74</v>
      </c>
      <c r="C184">
        <v>85</v>
      </c>
      <c r="D184" t="s">
        <v>168</v>
      </c>
      <c r="G184">
        <v>11</v>
      </c>
      <c r="H184">
        <v>1385.6655000000001</v>
      </c>
      <c r="I184" t="s">
        <v>21</v>
      </c>
      <c r="J184">
        <v>0.5</v>
      </c>
      <c r="K184">
        <v>1388.7867900000001</v>
      </c>
      <c r="L184">
        <v>1.8092E-2</v>
      </c>
      <c r="M184">
        <v>2.4538259999999998</v>
      </c>
      <c r="N184">
        <v>1.8644999999999998E-2</v>
      </c>
      <c r="O184">
        <v>2.5260570000000002</v>
      </c>
      <c r="P184">
        <v>1.438E-3</v>
      </c>
      <c r="T184" t="s">
        <v>169</v>
      </c>
      <c r="U184" t="s">
        <v>156</v>
      </c>
    </row>
    <row r="185" spans="1:21" x14ac:dyDescent="0.2">
      <c r="A185" t="s">
        <v>2</v>
      </c>
      <c r="B185">
        <v>74</v>
      </c>
      <c r="C185">
        <v>85</v>
      </c>
      <c r="D185" t="s">
        <v>168</v>
      </c>
      <c r="G185">
        <v>11</v>
      </c>
      <c r="H185">
        <v>1385.6655000000001</v>
      </c>
      <c r="I185" t="s">
        <v>21</v>
      </c>
      <c r="J185">
        <v>5</v>
      </c>
      <c r="K185">
        <v>1389.3698320000001</v>
      </c>
      <c r="L185">
        <v>2.7765999999999999E-2</v>
      </c>
      <c r="M185">
        <v>3.0368680000000001</v>
      </c>
      <c r="N185">
        <v>2.8129000000000001E-2</v>
      </c>
      <c r="O185">
        <v>2.5107360000000001</v>
      </c>
      <c r="P185">
        <v>4.8349999999999999E-3</v>
      </c>
      <c r="T185" t="s">
        <v>169</v>
      </c>
      <c r="U185" t="s">
        <v>156</v>
      </c>
    </row>
    <row r="186" spans="1:21" x14ac:dyDescent="0.2">
      <c r="A186" t="s">
        <v>2</v>
      </c>
      <c r="B186">
        <v>74</v>
      </c>
      <c r="C186">
        <v>85</v>
      </c>
      <c r="D186" t="s">
        <v>168</v>
      </c>
      <c r="G186">
        <v>11</v>
      </c>
      <c r="H186">
        <v>1385.6655000000001</v>
      </c>
      <c r="I186" t="s">
        <v>21</v>
      </c>
      <c r="J186">
        <v>50.000003999999997</v>
      </c>
      <c r="K186">
        <v>1389.9956159999999</v>
      </c>
      <c r="L186">
        <v>7.5230000000000002E-3</v>
      </c>
      <c r="M186">
        <v>3.6626530000000002</v>
      </c>
      <c r="N186">
        <v>8.77E-3</v>
      </c>
      <c r="O186">
        <v>2.5125039999999998</v>
      </c>
      <c r="P186">
        <v>2.921E-3</v>
      </c>
      <c r="T186" t="s">
        <v>169</v>
      </c>
      <c r="U186" t="s">
        <v>156</v>
      </c>
    </row>
    <row r="187" spans="1:21" x14ac:dyDescent="0.2">
      <c r="A187" t="s">
        <v>2</v>
      </c>
      <c r="B187">
        <v>74</v>
      </c>
      <c r="C187">
        <v>85</v>
      </c>
      <c r="D187" t="s">
        <v>168</v>
      </c>
      <c r="G187">
        <v>11</v>
      </c>
      <c r="H187">
        <v>1385.6655000000001</v>
      </c>
      <c r="I187" t="s">
        <v>23</v>
      </c>
      <c r="J187">
        <v>0</v>
      </c>
      <c r="K187">
        <v>1386.3329630000001</v>
      </c>
      <c r="L187">
        <v>4.5069999999999997E-3</v>
      </c>
      <c r="M187">
        <v>0</v>
      </c>
      <c r="N187">
        <v>0</v>
      </c>
      <c r="O187">
        <v>2.5178259999999999</v>
      </c>
      <c r="P187">
        <v>6.6490000000000004E-3</v>
      </c>
      <c r="T187" t="s">
        <v>169</v>
      </c>
      <c r="U187" t="s">
        <v>156</v>
      </c>
    </row>
    <row r="188" spans="1:21" x14ac:dyDescent="0.2">
      <c r="A188" t="s">
        <v>2</v>
      </c>
      <c r="B188">
        <v>74</v>
      </c>
      <c r="C188">
        <v>85</v>
      </c>
      <c r="D188" t="s">
        <v>168</v>
      </c>
      <c r="G188">
        <v>11</v>
      </c>
      <c r="H188">
        <v>1385.6655000000001</v>
      </c>
      <c r="I188" t="s">
        <v>23</v>
      </c>
      <c r="J188">
        <v>0.05</v>
      </c>
      <c r="K188">
        <v>1387.8000460000001</v>
      </c>
      <c r="L188">
        <v>2.4568E-2</v>
      </c>
      <c r="M188">
        <v>1.467082</v>
      </c>
      <c r="N188">
        <v>2.4978E-2</v>
      </c>
      <c r="O188">
        <v>2.5195609999999999</v>
      </c>
      <c r="P188">
        <v>5.208E-3</v>
      </c>
      <c r="T188" t="s">
        <v>169</v>
      </c>
      <c r="U188" t="s">
        <v>156</v>
      </c>
    </row>
    <row r="189" spans="1:21" x14ac:dyDescent="0.2">
      <c r="A189" t="s">
        <v>2</v>
      </c>
      <c r="B189">
        <v>74</v>
      </c>
      <c r="C189">
        <v>85</v>
      </c>
      <c r="D189" t="s">
        <v>168</v>
      </c>
      <c r="G189">
        <v>11</v>
      </c>
      <c r="H189">
        <v>1385.6655000000001</v>
      </c>
      <c r="I189" t="s">
        <v>23</v>
      </c>
      <c r="J189">
        <v>0.5</v>
      </c>
      <c r="K189">
        <v>1388.7874569999999</v>
      </c>
      <c r="L189">
        <v>1.8131999999999999E-2</v>
      </c>
      <c r="M189">
        <v>2.454494</v>
      </c>
      <c r="N189">
        <v>1.8683999999999999E-2</v>
      </c>
      <c r="O189">
        <v>2.522437</v>
      </c>
      <c r="P189">
        <v>5.1149999999999998E-3</v>
      </c>
      <c r="T189" t="s">
        <v>169</v>
      </c>
      <c r="U189" t="s">
        <v>156</v>
      </c>
    </row>
    <row r="190" spans="1:21" x14ac:dyDescent="0.2">
      <c r="A190" t="s">
        <v>2</v>
      </c>
      <c r="B190">
        <v>74</v>
      </c>
      <c r="C190">
        <v>85</v>
      </c>
      <c r="D190" t="s">
        <v>168</v>
      </c>
      <c r="G190">
        <v>11</v>
      </c>
      <c r="H190">
        <v>1385.6655000000001</v>
      </c>
      <c r="I190" t="s">
        <v>23</v>
      </c>
      <c r="J190">
        <v>5</v>
      </c>
      <c r="K190">
        <v>1389.401873</v>
      </c>
      <c r="L190">
        <v>3.7982000000000002E-2</v>
      </c>
      <c r="M190">
        <v>3.0689099999999998</v>
      </c>
      <c r="N190">
        <v>3.8247999999999997E-2</v>
      </c>
      <c r="O190">
        <v>2.5187140000000001</v>
      </c>
      <c r="P190">
        <v>4.5570000000000003E-3</v>
      </c>
      <c r="T190" t="s">
        <v>169</v>
      </c>
      <c r="U190" t="s">
        <v>156</v>
      </c>
    </row>
    <row r="191" spans="1:21" x14ac:dyDescent="0.2">
      <c r="A191" t="s">
        <v>2</v>
      </c>
      <c r="B191">
        <v>74</v>
      </c>
      <c r="C191">
        <v>85</v>
      </c>
      <c r="D191" t="s">
        <v>168</v>
      </c>
      <c r="G191">
        <v>11</v>
      </c>
      <c r="H191">
        <v>1385.6655000000001</v>
      </c>
      <c r="I191" t="s">
        <v>23</v>
      </c>
      <c r="J191">
        <v>50.000003999999997</v>
      </c>
      <c r="K191">
        <v>1390.032277</v>
      </c>
      <c r="L191">
        <v>2.2540999999999999E-2</v>
      </c>
      <c r="M191">
        <v>3.6993130000000001</v>
      </c>
      <c r="N191">
        <v>2.2988000000000001E-2</v>
      </c>
      <c r="O191">
        <v>2.5226709999999999</v>
      </c>
      <c r="P191">
        <v>1.0939999999999999E-3</v>
      </c>
      <c r="T191" t="s">
        <v>169</v>
      </c>
      <c r="U191" t="s">
        <v>156</v>
      </c>
    </row>
    <row r="192" spans="1:21" x14ac:dyDescent="0.2">
      <c r="A192" t="s">
        <v>2</v>
      </c>
      <c r="B192">
        <v>75</v>
      </c>
      <c r="C192">
        <v>85</v>
      </c>
      <c r="D192" t="s">
        <v>170</v>
      </c>
      <c r="G192">
        <v>10</v>
      </c>
      <c r="H192">
        <v>1272.5815</v>
      </c>
      <c r="I192" t="s">
        <v>21</v>
      </c>
      <c r="J192">
        <v>0</v>
      </c>
      <c r="K192">
        <v>1273.258838</v>
      </c>
      <c r="L192">
        <v>2.9580000000000001E-3</v>
      </c>
      <c r="M192">
        <v>0</v>
      </c>
      <c r="N192">
        <v>0</v>
      </c>
      <c r="O192">
        <v>2.5136449999999999</v>
      </c>
      <c r="P192">
        <v>7.0429999999999998E-3</v>
      </c>
      <c r="T192" t="s">
        <v>159</v>
      </c>
      <c r="U192" t="s">
        <v>156</v>
      </c>
    </row>
    <row r="193" spans="1:21" x14ac:dyDescent="0.2">
      <c r="A193" t="s">
        <v>2</v>
      </c>
      <c r="B193">
        <v>75</v>
      </c>
      <c r="C193">
        <v>85</v>
      </c>
      <c r="D193" t="s">
        <v>170</v>
      </c>
      <c r="G193">
        <v>10</v>
      </c>
      <c r="H193">
        <v>1272.5815</v>
      </c>
      <c r="I193" t="s">
        <v>21</v>
      </c>
      <c r="J193">
        <v>0.05</v>
      </c>
      <c r="K193">
        <v>1274.7208949999999</v>
      </c>
      <c r="L193">
        <v>4.0469999999999999E-2</v>
      </c>
      <c r="M193">
        <v>1.4620569999999999</v>
      </c>
      <c r="N193">
        <v>4.0578000000000003E-2</v>
      </c>
      <c r="O193">
        <v>2.7440880000000001</v>
      </c>
      <c r="P193">
        <v>0.32606400000000002</v>
      </c>
      <c r="T193" t="s">
        <v>159</v>
      </c>
      <c r="U193" t="s">
        <v>156</v>
      </c>
    </row>
    <row r="194" spans="1:21" x14ac:dyDescent="0.2">
      <c r="A194" t="s">
        <v>2</v>
      </c>
      <c r="B194">
        <v>75</v>
      </c>
      <c r="C194">
        <v>85</v>
      </c>
      <c r="D194" t="s">
        <v>170</v>
      </c>
      <c r="G194">
        <v>10</v>
      </c>
      <c r="H194">
        <v>1272.5815</v>
      </c>
      <c r="I194" t="s">
        <v>21</v>
      </c>
      <c r="J194">
        <v>0.5</v>
      </c>
      <c r="K194">
        <v>1275.543015</v>
      </c>
      <c r="L194">
        <v>1.5046E-2</v>
      </c>
      <c r="M194">
        <v>2.2841770000000001</v>
      </c>
      <c r="N194">
        <v>1.5334E-2</v>
      </c>
      <c r="O194">
        <v>2.52149</v>
      </c>
      <c r="P194">
        <v>1.5790000000000001E-3</v>
      </c>
      <c r="T194" t="s">
        <v>159</v>
      </c>
      <c r="U194" t="s">
        <v>156</v>
      </c>
    </row>
    <row r="195" spans="1:21" x14ac:dyDescent="0.2">
      <c r="A195" t="s">
        <v>2</v>
      </c>
      <c r="B195">
        <v>75</v>
      </c>
      <c r="C195">
        <v>85</v>
      </c>
      <c r="D195" t="s">
        <v>170</v>
      </c>
      <c r="G195">
        <v>10</v>
      </c>
      <c r="H195">
        <v>1272.5815</v>
      </c>
      <c r="I195" t="s">
        <v>21</v>
      </c>
      <c r="J195">
        <v>5</v>
      </c>
      <c r="K195">
        <v>1276.0436420000001</v>
      </c>
      <c r="L195">
        <v>1.8551999999999999E-2</v>
      </c>
      <c r="M195">
        <v>2.7848039999999998</v>
      </c>
      <c r="N195">
        <v>1.8786000000000001E-2</v>
      </c>
      <c r="O195">
        <v>2.5057860000000001</v>
      </c>
      <c r="P195">
        <v>4.7609999999999996E-3</v>
      </c>
      <c r="T195" t="s">
        <v>159</v>
      </c>
      <c r="U195" t="s">
        <v>156</v>
      </c>
    </row>
    <row r="196" spans="1:21" x14ac:dyDescent="0.2">
      <c r="A196" t="s">
        <v>2</v>
      </c>
      <c r="B196">
        <v>75</v>
      </c>
      <c r="C196">
        <v>85</v>
      </c>
      <c r="D196" t="s">
        <v>170</v>
      </c>
      <c r="G196">
        <v>10</v>
      </c>
      <c r="H196">
        <v>1272.5815</v>
      </c>
      <c r="I196" t="s">
        <v>21</v>
      </c>
      <c r="J196">
        <v>50.000003999999997</v>
      </c>
      <c r="K196">
        <v>1276.6410510000001</v>
      </c>
      <c r="L196">
        <v>3.9718999999999997E-2</v>
      </c>
      <c r="M196">
        <v>3.3822130000000001</v>
      </c>
      <c r="N196">
        <v>3.9829000000000003E-2</v>
      </c>
      <c r="O196">
        <v>2.5081690000000001</v>
      </c>
      <c r="P196">
        <v>2.869E-3</v>
      </c>
      <c r="T196" t="s">
        <v>159</v>
      </c>
      <c r="U196" t="s">
        <v>156</v>
      </c>
    </row>
    <row r="197" spans="1:21" x14ac:dyDescent="0.2">
      <c r="A197" t="s">
        <v>2</v>
      </c>
      <c r="B197">
        <v>75</v>
      </c>
      <c r="C197">
        <v>85</v>
      </c>
      <c r="D197" t="s">
        <v>170</v>
      </c>
      <c r="G197">
        <v>10</v>
      </c>
      <c r="H197">
        <v>1272.5815</v>
      </c>
      <c r="I197" t="s">
        <v>23</v>
      </c>
      <c r="J197">
        <v>0</v>
      </c>
      <c r="K197">
        <v>1273.258838</v>
      </c>
      <c r="L197">
        <v>2.9580000000000001E-3</v>
      </c>
      <c r="M197">
        <v>0</v>
      </c>
      <c r="N197">
        <v>0</v>
      </c>
      <c r="O197">
        <v>2.5136449999999999</v>
      </c>
      <c r="P197">
        <v>7.0429999999999998E-3</v>
      </c>
      <c r="T197" t="s">
        <v>159</v>
      </c>
      <c r="U197" t="s">
        <v>156</v>
      </c>
    </row>
    <row r="198" spans="1:21" x14ac:dyDescent="0.2">
      <c r="A198" t="s">
        <v>2</v>
      </c>
      <c r="B198">
        <v>75</v>
      </c>
      <c r="C198">
        <v>85</v>
      </c>
      <c r="D198" t="s">
        <v>170</v>
      </c>
      <c r="G198">
        <v>10</v>
      </c>
      <c r="H198">
        <v>1272.5815</v>
      </c>
      <c r="I198" t="s">
        <v>23</v>
      </c>
      <c r="J198">
        <v>0.05</v>
      </c>
      <c r="K198">
        <v>1274.6819459999999</v>
      </c>
      <c r="L198">
        <v>2.4365000000000001E-2</v>
      </c>
      <c r="M198">
        <v>1.423108</v>
      </c>
      <c r="N198">
        <v>2.4544E-2</v>
      </c>
      <c r="O198">
        <v>2.5148860000000002</v>
      </c>
      <c r="P198">
        <v>4.9829999999999996E-3</v>
      </c>
      <c r="T198" t="s">
        <v>159</v>
      </c>
      <c r="U198" t="s">
        <v>156</v>
      </c>
    </row>
    <row r="199" spans="1:21" x14ac:dyDescent="0.2">
      <c r="A199" t="s">
        <v>2</v>
      </c>
      <c r="B199">
        <v>75</v>
      </c>
      <c r="C199">
        <v>85</v>
      </c>
      <c r="D199" t="s">
        <v>170</v>
      </c>
      <c r="G199">
        <v>10</v>
      </c>
      <c r="H199">
        <v>1272.5815</v>
      </c>
      <c r="I199" t="s">
        <v>23</v>
      </c>
      <c r="J199">
        <v>0.5</v>
      </c>
      <c r="K199">
        <v>1275.5411710000001</v>
      </c>
      <c r="L199">
        <v>9.4039999999999992E-3</v>
      </c>
      <c r="M199">
        <v>2.2823329999999999</v>
      </c>
      <c r="N199">
        <v>9.8580000000000004E-3</v>
      </c>
      <c r="O199">
        <v>2.5180120000000001</v>
      </c>
      <c r="P199">
        <v>4.8729999999999997E-3</v>
      </c>
      <c r="T199" t="s">
        <v>159</v>
      </c>
      <c r="U199" t="s">
        <v>156</v>
      </c>
    </row>
    <row r="200" spans="1:21" x14ac:dyDescent="0.2">
      <c r="A200" t="s">
        <v>2</v>
      </c>
      <c r="B200">
        <v>75</v>
      </c>
      <c r="C200">
        <v>85</v>
      </c>
      <c r="D200" t="s">
        <v>170</v>
      </c>
      <c r="G200">
        <v>10</v>
      </c>
      <c r="H200">
        <v>1272.5815</v>
      </c>
      <c r="I200" t="s">
        <v>23</v>
      </c>
      <c r="J200">
        <v>5</v>
      </c>
      <c r="K200">
        <v>1276.075274</v>
      </c>
      <c r="L200">
        <v>3.2778000000000002E-2</v>
      </c>
      <c r="M200">
        <v>2.8164349999999998</v>
      </c>
      <c r="N200">
        <v>3.2911999999999997E-2</v>
      </c>
      <c r="O200">
        <v>2.5141610000000001</v>
      </c>
      <c r="P200">
        <v>4.3420000000000004E-3</v>
      </c>
      <c r="T200" t="s">
        <v>159</v>
      </c>
      <c r="U200" t="s">
        <v>156</v>
      </c>
    </row>
    <row r="201" spans="1:21" x14ac:dyDescent="0.2">
      <c r="A201" t="s">
        <v>2</v>
      </c>
      <c r="B201">
        <v>75</v>
      </c>
      <c r="C201">
        <v>85</v>
      </c>
      <c r="D201" t="s">
        <v>170</v>
      </c>
      <c r="G201">
        <v>10</v>
      </c>
      <c r="H201">
        <v>1272.5815</v>
      </c>
      <c r="I201" t="s">
        <v>23</v>
      </c>
      <c r="J201">
        <v>50.000003999999997</v>
      </c>
      <c r="K201">
        <v>1276.5924050000001</v>
      </c>
      <c r="L201">
        <v>2.9942E-2</v>
      </c>
      <c r="M201">
        <v>3.3335659999999998</v>
      </c>
      <c r="N201">
        <v>3.0088E-2</v>
      </c>
      <c r="O201">
        <v>2.5181200000000001</v>
      </c>
      <c r="P201">
        <v>1.01E-3</v>
      </c>
      <c r="T201" t="s">
        <v>159</v>
      </c>
      <c r="U201" t="s">
        <v>156</v>
      </c>
    </row>
    <row r="202" spans="1:21" x14ac:dyDescent="0.2">
      <c r="A202" t="s">
        <v>2</v>
      </c>
      <c r="B202">
        <v>82</v>
      </c>
      <c r="C202">
        <v>88</v>
      </c>
      <c r="D202" t="s">
        <v>171</v>
      </c>
      <c r="G202">
        <v>6</v>
      </c>
      <c r="H202">
        <v>830.50940000000003</v>
      </c>
      <c r="I202" t="s">
        <v>21</v>
      </c>
      <c r="J202">
        <v>0</v>
      </c>
      <c r="K202">
        <v>830.928495</v>
      </c>
      <c r="L202">
        <v>8.6429999999999996E-3</v>
      </c>
      <c r="M202">
        <v>0</v>
      </c>
      <c r="N202">
        <v>0</v>
      </c>
      <c r="O202">
        <v>5.7344210000000002</v>
      </c>
      <c r="P202">
        <v>8.8459999999999997E-3</v>
      </c>
      <c r="T202" t="s">
        <v>172</v>
      </c>
      <c r="U202" t="s">
        <v>173</v>
      </c>
    </row>
    <row r="203" spans="1:21" x14ac:dyDescent="0.2">
      <c r="A203" t="s">
        <v>2</v>
      </c>
      <c r="B203">
        <v>82</v>
      </c>
      <c r="C203">
        <v>88</v>
      </c>
      <c r="D203" t="s">
        <v>171</v>
      </c>
      <c r="G203">
        <v>6</v>
      </c>
      <c r="H203">
        <v>830.50940000000003</v>
      </c>
      <c r="I203" t="s">
        <v>21</v>
      </c>
      <c r="J203">
        <v>0.05</v>
      </c>
      <c r="K203">
        <v>831.02113199999997</v>
      </c>
      <c r="L203">
        <v>1.8634000000000001E-2</v>
      </c>
      <c r="M203">
        <v>9.2636999999999997E-2</v>
      </c>
      <c r="N203">
        <v>2.0541E-2</v>
      </c>
      <c r="O203">
        <v>5.7342839999999997</v>
      </c>
      <c r="P203">
        <v>5.2589999999999998E-3</v>
      </c>
      <c r="T203" t="s">
        <v>172</v>
      </c>
      <c r="U203" t="s">
        <v>173</v>
      </c>
    </row>
    <row r="204" spans="1:21" x14ac:dyDescent="0.2">
      <c r="A204" t="s">
        <v>2</v>
      </c>
      <c r="B204">
        <v>82</v>
      </c>
      <c r="C204">
        <v>88</v>
      </c>
      <c r="D204" t="s">
        <v>171</v>
      </c>
      <c r="G204">
        <v>6</v>
      </c>
      <c r="H204">
        <v>830.50940000000003</v>
      </c>
      <c r="I204" t="s">
        <v>21</v>
      </c>
      <c r="J204">
        <v>0.5</v>
      </c>
      <c r="K204">
        <v>831.25903600000004</v>
      </c>
      <c r="L204">
        <v>1.6226000000000001E-2</v>
      </c>
      <c r="M204">
        <v>0.33054099999999997</v>
      </c>
      <c r="N204">
        <v>1.8384999999999999E-2</v>
      </c>
      <c r="O204">
        <v>5.7186510000000004</v>
      </c>
      <c r="P204">
        <v>4.248E-3</v>
      </c>
      <c r="T204" t="s">
        <v>172</v>
      </c>
      <c r="U204" t="s">
        <v>173</v>
      </c>
    </row>
    <row r="205" spans="1:21" x14ac:dyDescent="0.2">
      <c r="A205" t="s">
        <v>2</v>
      </c>
      <c r="B205">
        <v>82</v>
      </c>
      <c r="C205">
        <v>88</v>
      </c>
      <c r="D205" t="s">
        <v>171</v>
      </c>
      <c r="G205">
        <v>6</v>
      </c>
      <c r="H205">
        <v>830.50940000000003</v>
      </c>
      <c r="I205" t="s">
        <v>21</v>
      </c>
      <c r="J205">
        <v>5</v>
      </c>
      <c r="K205">
        <v>831.52977399999997</v>
      </c>
      <c r="L205">
        <v>7.7559999999999999E-3</v>
      </c>
      <c r="M205">
        <v>0.60127900000000001</v>
      </c>
      <c r="N205">
        <v>1.1613E-2</v>
      </c>
      <c r="O205">
        <v>5.7123749999999998</v>
      </c>
      <c r="P205">
        <v>4.9540000000000001E-3</v>
      </c>
      <c r="T205" t="s">
        <v>172</v>
      </c>
      <c r="U205" t="s">
        <v>173</v>
      </c>
    </row>
    <row r="206" spans="1:21" x14ac:dyDescent="0.2">
      <c r="A206" t="s">
        <v>2</v>
      </c>
      <c r="B206">
        <v>82</v>
      </c>
      <c r="C206">
        <v>88</v>
      </c>
      <c r="D206" t="s">
        <v>171</v>
      </c>
      <c r="G206">
        <v>6</v>
      </c>
      <c r="H206">
        <v>830.50940000000003</v>
      </c>
      <c r="I206" t="s">
        <v>21</v>
      </c>
      <c r="J206">
        <v>50.000003999999997</v>
      </c>
      <c r="K206">
        <v>832.77120500000001</v>
      </c>
      <c r="L206">
        <v>2.0659E-2</v>
      </c>
      <c r="M206">
        <v>1.8427100000000001</v>
      </c>
      <c r="N206">
        <v>2.2395000000000002E-2</v>
      </c>
      <c r="O206">
        <v>5.6995889999999996</v>
      </c>
      <c r="P206">
        <v>5.7060000000000001E-3</v>
      </c>
      <c r="T206" t="s">
        <v>172</v>
      </c>
      <c r="U206" t="s">
        <v>173</v>
      </c>
    </row>
    <row r="207" spans="1:21" x14ac:dyDescent="0.2">
      <c r="A207" t="s">
        <v>2</v>
      </c>
      <c r="B207">
        <v>82</v>
      </c>
      <c r="C207">
        <v>88</v>
      </c>
      <c r="D207" t="s">
        <v>171</v>
      </c>
      <c r="G207">
        <v>6</v>
      </c>
      <c r="H207">
        <v>830.50940000000003</v>
      </c>
      <c r="I207" t="s">
        <v>23</v>
      </c>
      <c r="J207">
        <v>0</v>
      </c>
      <c r="K207">
        <v>830.928495</v>
      </c>
      <c r="L207">
        <v>8.6429999999999996E-3</v>
      </c>
      <c r="M207">
        <v>0</v>
      </c>
      <c r="N207">
        <v>0</v>
      </c>
      <c r="O207">
        <v>5.7344210000000002</v>
      </c>
      <c r="P207">
        <v>8.8459999999999997E-3</v>
      </c>
      <c r="T207" t="s">
        <v>172</v>
      </c>
      <c r="U207" t="s">
        <v>173</v>
      </c>
    </row>
    <row r="208" spans="1:21" x14ac:dyDescent="0.2">
      <c r="A208" t="s">
        <v>2</v>
      </c>
      <c r="B208">
        <v>82</v>
      </c>
      <c r="C208">
        <v>88</v>
      </c>
      <c r="D208" t="s">
        <v>171</v>
      </c>
      <c r="G208">
        <v>6</v>
      </c>
      <c r="H208">
        <v>830.50940000000003</v>
      </c>
      <c r="I208" t="s">
        <v>23</v>
      </c>
      <c r="J208">
        <v>0.05</v>
      </c>
      <c r="K208">
        <v>831.00911199999996</v>
      </c>
      <c r="L208">
        <v>1.2704999999999999E-2</v>
      </c>
      <c r="M208">
        <v>8.0616999999999994E-2</v>
      </c>
      <c r="N208">
        <v>1.5365999999999999E-2</v>
      </c>
      <c r="O208">
        <v>5.7529300000000001</v>
      </c>
      <c r="P208">
        <v>4.6379999999999998E-3</v>
      </c>
      <c r="T208" t="s">
        <v>172</v>
      </c>
      <c r="U208" t="s">
        <v>173</v>
      </c>
    </row>
    <row r="209" spans="1:21" x14ac:dyDescent="0.2">
      <c r="A209" t="s">
        <v>2</v>
      </c>
      <c r="B209">
        <v>82</v>
      </c>
      <c r="C209">
        <v>88</v>
      </c>
      <c r="D209" t="s">
        <v>171</v>
      </c>
      <c r="G209">
        <v>6</v>
      </c>
      <c r="H209">
        <v>830.50940000000003</v>
      </c>
      <c r="I209" t="s">
        <v>23</v>
      </c>
      <c r="J209">
        <v>0.5</v>
      </c>
      <c r="K209">
        <v>831.28666999999996</v>
      </c>
      <c r="L209">
        <v>7.541E-3</v>
      </c>
      <c r="M209">
        <v>0.35817500000000002</v>
      </c>
      <c r="N209">
        <v>1.1471E-2</v>
      </c>
      <c r="O209">
        <v>5.7299550000000004</v>
      </c>
      <c r="P209">
        <v>6.927E-3</v>
      </c>
      <c r="T209" t="s">
        <v>172</v>
      </c>
      <c r="U209" t="s">
        <v>173</v>
      </c>
    </row>
    <row r="210" spans="1:21" x14ac:dyDescent="0.2">
      <c r="A210" t="s">
        <v>2</v>
      </c>
      <c r="B210">
        <v>82</v>
      </c>
      <c r="C210">
        <v>88</v>
      </c>
      <c r="D210" t="s">
        <v>171</v>
      </c>
      <c r="G210">
        <v>6</v>
      </c>
      <c r="H210">
        <v>830.50940000000003</v>
      </c>
      <c r="I210" t="s">
        <v>23</v>
      </c>
      <c r="J210">
        <v>5</v>
      </c>
      <c r="K210">
        <v>831.55571799999996</v>
      </c>
      <c r="L210">
        <v>2.5921E-2</v>
      </c>
      <c r="M210">
        <v>0.62722299999999997</v>
      </c>
      <c r="N210">
        <v>2.7324000000000001E-2</v>
      </c>
      <c r="O210">
        <v>5.7262630000000003</v>
      </c>
      <c r="P210">
        <v>6.1520000000000004E-3</v>
      </c>
      <c r="T210" t="s">
        <v>172</v>
      </c>
      <c r="U210" t="s">
        <v>173</v>
      </c>
    </row>
    <row r="211" spans="1:21" x14ac:dyDescent="0.2">
      <c r="A211" t="s">
        <v>2</v>
      </c>
      <c r="B211">
        <v>82</v>
      </c>
      <c r="C211">
        <v>88</v>
      </c>
      <c r="D211" t="s">
        <v>171</v>
      </c>
      <c r="G211">
        <v>6</v>
      </c>
      <c r="H211">
        <v>830.50940000000003</v>
      </c>
      <c r="I211" t="s">
        <v>23</v>
      </c>
      <c r="J211">
        <v>50.000003999999997</v>
      </c>
      <c r="K211">
        <v>832.75851</v>
      </c>
      <c r="L211">
        <v>3.3323999999999999E-2</v>
      </c>
      <c r="M211">
        <v>1.8300149999999999</v>
      </c>
      <c r="N211">
        <v>3.4426999999999999E-2</v>
      </c>
      <c r="O211">
        <v>5.7149640000000002</v>
      </c>
      <c r="P211">
        <v>7.5599999999999999E-3</v>
      </c>
      <c r="T211" t="s">
        <v>172</v>
      </c>
      <c r="U211" t="s">
        <v>173</v>
      </c>
    </row>
    <row r="212" spans="1:21" x14ac:dyDescent="0.2">
      <c r="A212" t="s">
        <v>2</v>
      </c>
      <c r="B212">
        <v>89</v>
      </c>
      <c r="C212">
        <v>104</v>
      </c>
      <c r="D212" t="s">
        <v>174</v>
      </c>
      <c r="G212">
        <v>15</v>
      </c>
      <c r="H212">
        <v>1864.9156</v>
      </c>
      <c r="I212" t="s">
        <v>21</v>
      </c>
      <c r="J212">
        <v>0</v>
      </c>
      <c r="K212">
        <v>1866.0749080000001</v>
      </c>
      <c r="L212">
        <v>3.0728999999999999E-2</v>
      </c>
      <c r="M212">
        <v>0</v>
      </c>
      <c r="N212">
        <v>0</v>
      </c>
      <c r="O212">
        <v>5.9666569999999997</v>
      </c>
      <c r="P212">
        <v>8.9160000000000003E-3</v>
      </c>
      <c r="T212" t="s">
        <v>175</v>
      </c>
      <c r="U212" t="s">
        <v>176</v>
      </c>
    </row>
    <row r="213" spans="1:21" x14ac:dyDescent="0.2">
      <c r="A213" t="s">
        <v>2</v>
      </c>
      <c r="B213">
        <v>89</v>
      </c>
      <c r="C213">
        <v>104</v>
      </c>
      <c r="D213" t="s">
        <v>174</v>
      </c>
      <c r="G213">
        <v>15</v>
      </c>
      <c r="H213">
        <v>1864.9156</v>
      </c>
      <c r="I213" t="s">
        <v>21</v>
      </c>
      <c r="J213">
        <v>0.05</v>
      </c>
      <c r="K213">
        <v>1866.868246</v>
      </c>
      <c r="L213">
        <v>1.9113000000000002E-2</v>
      </c>
      <c r="M213">
        <v>0.79333799999999999</v>
      </c>
      <c r="N213">
        <v>3.6187999999999998E-2</v>
      </c>
      <c r="O213">
        <v>5.9623900000000001</v>
      </c>
      <c r="P213">
        <v>2.5609999999999999E-3</v>
      </c>
      <c r="T213" t="s">
        <v>175</v>
      </c>
      <c r="U213" t="s">
        <v>176</v>
      </c>
    </row>
    <row r="214" spans="1:21" x14ac:dyDescent="0.2">
      <c r="A214" t="s">
        <v>2</v>
      </c>
      <c r="B214">
        <v>89</v>
      </c>
      <c r="C214">
        <v>104</v>
      </c>
      <c r="D214" t="s">
        <v>174</v>
      </c>
      <c r="G214">
        <v>15</v>
      </c>
      <c r="H214">
        <v>1864.9156</v>
      </c>
      <c r="I214" t="s">
        <v>21</v>
      </c>
      <c r="J214">
        <v>0.5</v>
      </c>
      <c r="K214">
        <v>1867.115761</v>
      </c>
      <c r="L214">
        <v>3.8603999999999999E-2</v>
      </c>
      <c r="M214">
        <v>1.040853</v>
      </c>
      <c r="N214">
        <v>4.9341000000000003E-2</v>
      </c>
      <c r="O214">
        <v>5.9448790000000002</v>
      </c>
      <c r="P214">
        <v>2.0639999999999999E-3</v>
      </c>
      <c r="T214" t="s">
        <v>175</v>
      </c>
      <c r="U214" t="s">
        <v>176</v>
      </c>
    </row>
    <row r="215" spans="1:21" x14ac:dyDescent="0.2">
      <c r="A215" t="s">
        <v>2</v>
      </c>
      <c r="B215">
        <v>89</v>
      </c>
      <c r="C215">
        <v>104</v>
      </c>
      <c r="D215" t="s">
        <v>174</v>
      </c>
      <c r="G215">
        <v>15</v>
      </c>
      <c r="H215">
        <v>1864.9156</v>
      </c>
      <c r="I215" t="s">
        <v>21</v>
      </c>
      <c r="J215">
        <v>5</v>
      </c>
      <c r="K215">
        <v>1868.108878</v>
      </c>
      <c r="L215">
        <v>5.5295999999999998E-2</v>
      </c>
      <c r="M215">
        <v>2.0339689999999999</v>
      </c>
      <c r="N215">
        <v>6.3260999999999998E-2</v>
      </c>
      <c r="O215">
        <v>5.9371020000000003</v>
      </c>
      <c r="P215">
        <v>3.539E-3</v>
      </c>
      <c r="T215" t="s">
        <v>175</v>
      </c>
      <c r="U215" t="s">
        <v>176</v>
      </c>
    </row>
    <row r="216" spans="1:21" x14ac:dyDescent="0.2">
      <c r="A216" t="s">
        <v>2</v>
      </c>
      <c r="B216">
        <v>89</v>
      </c>
      <c r="C216">
        <v>104</v>
      </c>
      <c r="D216" t="s">
        <v>174</v>
      </c>
      <c r="G216">
        <v>15</v>
      </c>
      <c r="H216">
        <v>1864.9156</v>
      </c>
      <c r="I216" t="s">
        <v>21</v>
      </c>
      <c r="J216">
        <v>50.000003999999997</v>
      </c>
      <c r="K216">
        <v>1869.9557600000001</v>
      </c>
      <c r="L216">
        <v>1.7377E-2</v>
      </c>
      <c r="M216">
        <v>3.880852</v>
      </c>
      <c r="N216">
        <v>3.5302E-2</v>
      </c>
      <c r="O216">
        <v>5.917732</v>
      </c>
      <c r="P216">
        <v>3.3119999999999998E-3</v>
      </c>
      <c r="T216" t="s">
        <v>175</v>
      </c>
      <c r="U216" t="s">
        <v>176</v>
      </c>
    </row>
    <row r="217" spans="1:21" x14ac:dyDescent="0.2">
      <c r="A217" t="s">
        <v>2</v>
      </c>
      <c r="B217">
        <v>89</v>
      </c>
      <c r="C217">
        <v>104</v>
      </c>
      <c r="D217" t="s">
        <v>174</v>
      </c>
      <c r="G217">
        <v>15</v>
      </c>
      <c r="H217">
        <v>1864.9156</v>
      </c>
      <c r="I217" t="s">
        <v>23</v>
      </c>
      <c r="J217">
        <v>0</v>
      </c>
      <c r="K217">
        <v>1866.0749080000001</v>
      </c>
      <c r="L217">
        <v>3.0728999999999999E-2</v>
      </c>
      <c r="M217">
        <v>0</v>
      </c>
      <c r="N217">
        <v>0</v>
      </c>
      <c r="O217">
        <v>5.9666569999999997</v>
      </c>
      <c r="P217">
        <v>8.9160000000000003E-3</v>
      </c>
      <c r="T217" t="s">
        <v>175</v>
      </c>
      <c r="U217" t="s">
        <v>176</v>
      </c>
    </row>
    <row r="218" spans="1:21" x14ac:dyDescent="0.2">
      <c r="A218" t="s">
        <v>2</v>
      </c>
      <c r="B218">
        <v>89</v>
      </c>
      <c r="C218">
        <v>104</v>
      </c>
      <c r="D218" t="s">
        <v>174</v>
      </c>
      <c r="G218">
        <v>15</v>
      </c>
      <c r="H218">
        <v>1864.9156</v>
      </c>
      <c r="I218" t="s">
        <v>23</v>
      </c>
      <c r="J218">
        <v>0.05</v>
      </c>
      <c r="K218">
        <v>1866.8466020000001</v>
      </c>
      <c r="L218">
        <v>2.1631999999999998E-2</v>
      </c>
      <c r="M218">
        <v>0.77169299999999996</v>
      </c>
      <c r="N218">
        <v>3.7579000000000001E-2</v>
      </c>
      <c r="O218">
        <v>5.9839760000000002</v>
      </c>
      <c r="P218">
        <v>1.9550000000000001E-3</v>
      </c>
      <c r="T218" t="s">
        <v>175</v>
      </c>
      <c r="U218" t="s">
        <v>176</v>
      </c>
    </row>
    <row r="219" spans="1:21" x14ac:dyDescent="0.2">
      <c r="A219" t="s">
        <v>2</v>
      </c>
      <c r="B219">
        <v>89</v>
      </c>
      <c r="C219">
        <v>104</v>
      </c>
      <c r="D219" t="s">
        <v>174</v>
      </c>
      <c r="G219">
        <v>15</v>
      </c>
      <c r="H219">
        <v>1864.9156</v>
      </c>
      <c r="I219" t="s">
        <v>23</v>
      </c>
      <c r="J219">
        <v>0.5</v>
      </c>
      <c r="K219">
        <v>1867.171499</v>
      </c>
      <c r="L219">
        <v>2.8732000000000001E-2</v>
      </c>
      <c r="M219">
        <v>1.09659</v>
      </c>
      <c r="N219">
        <v>4.2069000000000002E-2</v>
      </c>
      <c r="O219">
        <v>5.9571820000000004</v>
      </c>
      <c r="P219">
        <v>6.7369999999999999E-3</v>
      </c>
      <c r="T219" t="s">
        <v>175</v>
      </c>
      <c r="U219" t="s">
        <v>176</v>
      </c>
    </row>
    <row r="220" spans="1:21" x14ac:dyDescent="0.2">
      <c r="A220" t="s">
        <v>2</v>
      </c>
      <c r="B220">
        <v>89</v>
      </c>
      <c r="C220">
        <v>104</v>
      </c>
      <c r="D220" t="s">
        <v>174</v>
      </c>
      <c r="G220">
        <v>15</v>
      </c>
      <c r="H220">
        <v>1864.9156</v>
      </c>
      <c r="I220" t="s">
        <v>23</v>
      </c>
      <c r="J220">
        <v>5</v>
      </c>
      <c r="K220">
        <v>1868.080361</v>
      </c>
      <c r="L220">
        <v>1.2687E-2</v>
      </c>
      <c r="M220">
        <v>2.0054530000000002</v>
      </c>
      <c r="N220">
        <v>3.3244999999999997E-2</v>
      </c>
      <c r="O220">
        <v>5.9511269999999996</v>
      </c>
      <c r="P220">
        <v>5.2420000000000001E-3</v>
      </c>
      <c r="T220" t="s">
        <v>175</v>
      </c>
      <c r="U220" t="s">
        <v>176</v>
      </c>
    </row>
    <row r="221" spans="1:21" x14ac:dyDescent="0.2">
      <c r="A221" t="s">
        <v>2</v>
      </c>
      <c r="B221">
        <v>89</v>
      </c>
      <c r="C221">
        <v>104</v>
      </c>
      <c r="D221" t="s">
        <v>174</v>
      </c>
      <c r="G221">
        <v>15</v>
      </c>
      <c r="H221">
        <v>1864.9156</v>
      </c>
      <c r="I221" t="s">
        <v>23</v>
      </c>
      <c r="J221">
        <v>50.000003999999997</v>
      </c>
      <c r="K221">
        <v>1869.9630830000001</v>
      </c>
      <c r="L221">
        <v>1.7503000000000001E-2</v>
      </c>
      <c r="M221">
        <v>3.8881739999999998</v>
      </c>
      <c r="N221">
        <v>3.5364E-2</v>
      </c>
      <c r="O221">
        <v>5.9326610000000004</v>
      </c>
      <c r="P221">
        <v>6.0809999999999996E-3</v>
      </c>
      <c r="T221" t="s">
        <v>175</v>
      </c>
      <c r="U221" t="s">
        <v>176</v>
      </c>
    </row>
    <row r="222" spans="1:21" x14ac:dyDescent="0.2">
      <c r="A222" t="s">
        <v>2</v>
      </c>
      <c r="B222">
        <v>105</v>
      </c>
      <c r="C222">
        <v>113</v>
      </c>
      <c r="D222" t="s">
        <v>177</v>
      </c>
      <c r="G222">
        <v>8</v>
      </c>
      <c r="H222">
        <v>1143.6521</v>
      </c>
      <c r="I222" t="s">
        <v>21</v>
      </c>
      <c r="J222">
        <v>0</v>
      </c>
      <c r="K222">
        <v>1144.2484340000001</v>
      </c>
      <c r="L222">
        <v>1.3924000000000001E-2</v>
      </c>
      <c r="M222">
        <v>0</v>
      </c>
      <c r="N222">
        <v>0</v>
      </c>
      <c r="O222">
        <v>5.1254039999999996</v>
      </c>
      <c r="P222">
        <v>1.1242E-2</v>
      </c>
      <c r="T222" t="s">
        <v>178</v>
      </c>
      <c r="U222" t="s">
        <v>179</v>
      </c>
    </row>
    <row r="223" spans="1:21" x14ac:dyDescent="0.2">
      <c r="A223" t="s">
        <v>2</v>
      </c>
      <c r="B223">
        <v>105</v>
      </c>
      <c r="C223">
        <v>113</v>
      </c>
      <c r="D223" t="s">
        <v>177</v>
      </c>
      <c r="G223">
        <v>8</v>
      </c>
      <c r="H223">
        <v>1143.6521</v>
      </c>
      <c r="I223" t="s">
        <v>21</v>
      </c>
      <c r="J223">
        <v>0.05</v>
      </c>
      <c r="K223">
        <v>1147.0498379999999</v>
      </c>
      <c r="L223">
        <v>2.8770000000000002E-3</v>
      </c>
      <c r="M223">
        <v>2.8014039999999998</v>
      </c>
      <c r="N223">
        <v>1.4218E-2</v>
      </c>
      <c r="O223">
        <v>5.1097549999999998</v>
      </c>
      <c r="P223">
        <v>2.5579999999999999E-3</v>
      </c>
      <c r="T223" t="s">
        <v>178</v>
      </c>
      <c r="U223" t="s">
        <v>179</v>
      </c>
    </row>
    <row r="224" spans="1:21" x14ac:dyDescent="0.2">
      <c r="A224" t="s">
        <v>2</v>
      </c>
      <c r="B224">
        <v>105</v>
      </c>
      <c r="C224">
        <v>113</v>
      </c>
      <c r="D224" t="s">
        <v>177</v>
      </c>
      <c r="G224">
        <v>8</v>
      </c>
      <c r="H224">
        <v>1143.6521</v>
      </c>
      <c r="I224" t="s">
        <v>21</v>
      </c>
      <c r="J224">
        <v>0.5</v>
      </c>
      <c r="K224">
        <v>1147.2369530000001</v>
      </c>
      <c r="L224">
        <v>8.8870000000000008E-3</v>
      </c>
      <c r="M224">
        <v>2.9885190000000001</v>
      </c>
      <c r="N224">
        <v>1.6518999999999999E-2</v>
      </c>
      <c r="O224">
        <v>5.0833329999999997</v>
      </c>
      <c r="P224">
        <v>2.1619999999999999E-3</v>
      </c>
      <c r="T224" t="s">
        <v>178</v>
      </c>
      <c r="U224" t="s">
        <v>179</v>
      </c>
    </row>
    <row r="225" spans="1:21" x14ac:dyDescent="0.2">
      <c r="A225" t="s">
        <v>2</v>
      </c>
      <c r="B225">
        <v>105</v>
      </c>
      <c r="C225">
        <v>113</v>
      </c>
      <c r="D225" t="s">
        <v>177</v>
      </c>
      <c r="G225">
        <v>8</v>
      </c>
      <c r="H225">
        <v>1143.6521</v>
      </c>
      <c r="I225" t="s">
        <v>21</v>
      </c>
      <c r="J225">
        <v>5</v>
      </c>
      <c r="K225">
        <v>1147.1726470000001</v>
      </c>
      <c r="L225">
        <v>1.4172000000000001E-2</v>
      </c>
      <c r="M225">
        <v>2.924213</v>
      </c>
      <c r="N225">
        <v>1.9868E-2</v>
      </c>
      <c r="O225">
        <v>5.0707139999999997</v>
      </c>
      <c r="P225">
        <v>4.62E-3</v>
      </c>
      <c r="T225" t="s">
        <v>178</v>
      </c>
      <c r="U225" t="s">
        <v>179</v>
      </c>
    </row>
    <row r="226" spans="1:21" x14ac:dyDescent="0.2">
      <c r="A226" t="s">
        <v>2</v>
      </c>
      <c r="B226">
        <v>105</v>
      </c>
      <c r="C226">
        <v>113</v>
      </c>
      <c r="D226" t="s">
        <v>177</v>
      </c>
      <c r="G226">
        <v>8</v>
      </c>
      <c r="H226">
        <v>1143.6521</v>
      </c>
      <c r="I226" t="s">
        <v>21</v>
      </c>
      <c r="J226">
        <v>50.000003999999997</v>
      </c>
      <c r="K226">
        <v>1147.2000860000001</v>
      </c>
      <c r="L226">
        <v>9.2739999999999993E-3</v>
      </c>
      <c r="M226">
        <v>2.9516520000000002</v>
      </c>
      <c r="N226">
        <v>1.6729999999999998E-2</v>
      </c>
      <c r="O226">
        <v>5.0582370000000001</v>
      </c>
      <c r="P226">
        <v>4.0140000000000002E-3</v>
      </c>
      <c r="T226" t="s">
        <v>178</v>
      </c>
      <c r="U226" t="s">
        <v>179</v>
      </c>
    </row>
    <row r="227" spans="1:21" x14ac:dyDescent="0.2">
      <c r="A227" t="s">
        <v>2</v>
      </c>
      <c r="B227">
        <v>105</v>
      </c>
      <c r="C227">
        <v>113</v>
      </c>
      <c r="D227" t="s">
        <v>177</v>
      </c>
      <c r="G227">
        <v>8</v>
      </c>
      <c r="H227">
        <v>1143.6521</v>
      </c>
      <c r="I227" t="s">
        <v>23</v>
      </c>
      <c r="J227">
        <v>0</v>
      </c>
      <c r="K227">
        <v>1144.2484340000001</v>
      </c>
      <c r="L227">
        <v>1.3924000000000001E-2</v>
      </c>
      <c r="M227">
        <v>0</v>
      </c>
      <c r="N227">
        <v>0</v>
      </c>
      <c r="O227">
        <v>5.1254039999999996</v>
      </c>
      <c r="P227">
        <v>1.1242E-2</v>
      </c>
      <c r="T227" t="s">
        <v>178</v>
      </c>
      <c r="U227" t="s">
        <v>179</v>
      </c>
    </row>
    <row r="228" spans="1:21" x14ac:dyDescent="0.2">
      <c r="A228" t="s">
        <v>2</v>
      </c>
      <c r="B228">
        <v>105</v>
      </c>
      <c r="C228">
        <v>113</v>
      </c>
      <c r="D228" t="s">
        <v>177</v>
      </c>
      <c r="G228">
        <v>8</v>
      </c>
      <c r="H228">
        <v>1143.6521</v>
      </c>
      <c r="I228" t="s">
        <v>23</v>
      </c>
      <c r="J228">
        <v>0.05</v>
      </c>
      <c r="K228">
        <v>1147.0317070000001</v>
      </c>
      <c r="L228">
        <v>2.1138000000000001E-2</v>
      </c>
      <c r="M228">
        <v>2.7832729999999999</v>
      </c>
      <c r="N228">
        <v>2.5312000000000001E-2</v>
      </c>
      <c r="O228">
        <v>5.134271</v>
      </c>
      <c r="P228">
        <v>1.951E-3</v>
      </c>
      <c r="T228" t="s">
        <v>178</v>
      </c>
      <c r="U228" t="s">
        <v>179</v>
      </c>
    </row>
    <row r="229" spans="1:21" x14ac:dyDescent="0.2">
      <c r="A229" t="s">
        <v>2</v>
      </c>
      <c r="B229">
        <v>105</v>
      </c>
      <c r="C229">
        <v>113</v>
      </c>
      <c r="D229" t="s">
        <v>177</v>
      </c>
      <c r="G229">
        <v>8</v>
      </c>
      <c r="H229">
        <v>1143.6521</v>
      </c>
      <c r="I229" t="s">
        <v>23</v>
      </c>
      <c r="J229">
        <v>0.5</v>
      </c>
      <c r="K229">
        <v>1147.279233</v>
      </c>
      <c r="L229">
        <v>1.6590000000000001E-2</v>
      </c>
      <c r="M229">
        <v>3.030799</v>
      </c>
      <c r="N229">
        <v>2.1659000000000001E-2</v>
      </c>
      <c r="O229">
        <v>5.0997969999999997</v>
      </c>
      <c r="P229">
        <v>7.0439999999999999E-3</v>
      </c>
      <c r="T229" t="s">
        <v>178</v>
      </c>
      <c r="U229" t="s">
        <v>179</v>
      </c>
    </row>
    <row r="230" spans="1:21" x14ac:dyDescent="0.2">
      <c r="A230" t="s">
        <v>2</v>
      </c>
      <c r="B230">
        <v>105</v>
      </c>
      <c r="C230">
        <v>113</v>
      </c>
      <c r="D230" t="s">
        <v>177</v>
      </c>
      <c r="G230">
        <v>8</v>
      </c>
      <c r="H230">
        <v>1143.6521</v>
      </c>
      <c r="I230" t="s">
        <v>23</v>
      </c>
      <c r="J230">
        <v>5</v>
      </c>
      <c r="K230">
        <v>1147.2119990000001</v>
      </c>
      <c r="L230">
        <v>2.9368999999999999E-2</v>
      </c>
      <c r="M230">
        <v>2.963565</v>
      </c>
      <c r="N230">
        <v>3.2502999999999997E-2</v>
      </c>
      <c r="O230">
        <v>5.0882969999999998</v>
      </c>
      <c r="P230">
        <v>6.6350000000000003E-3</v>
      </c>
      <c r="T230" t="s">
        <v>178</v>
      </c>
      <c r="U230" t="s">
        <v>179</v>
      </c>
    </row>
    <row r="231" spans="1:21" x14ac:dyDescent="0.2">
      <c r="A231" t="s">
        <v>2</v>
      </c>
      <c r="B231">
        <v>105</v>
      </c>
      <c r="C231">
        <v>113</v>
      </c>
      <c r="D231" t="s">
        <v>177</v>
      </c>
      <c r="G231">
        <v>8</v>
      </c>
      <c r="H231">
        <v>1143.6521</v>
      </c>
      <c r="I231" t="s">
        <v>23</v>
      </c>
      <c r="J231">
        <v>50.000003999999997</v>
      </c>
      <c r="K231">
        <v>1147.2314940000001</v>
      </c>
      <c r="L231">
        <v>1.6381E-2</v>
      </c>
      <c r="M231">
        <v>2.98306</v>
      </c>
      <c r="N231">
        <v>2.1499999999999998E-2</v>
      </c>
      <c r="O231">
        <v>5.0753550000000001</v>
      </c>
      <c r="P231">
        <v>7.1219999999999999E-3</v>
      </c>
      <c r="T231" t="s">
        <v>178</v>
      </c>
      <c r="U231" t="s">
        <v>179</v>
      </c>
    </row>
    <row r="232" spans="1:21" x14ac:dyDescent="0.2">
      <c r="A232" t="s">
        <v>2</v>
      </c>
      <c r="B232">
        <v>114</v>
      </c>
      <c r="C232">
        <v>124</v>
      </c>
      <c r="D232" t="s">
        <v>180</v>
      </c>
      <c r="G232">
        <v>10</v>
      </c>
      <c r="H232">
        <v>1451.7066</v>
      </c>
      <c r="I232" t="s">
        <v>21</v>
      </c>
      <c r="J232">
        <v>0</v>
      </c>
      <c r="K232">
        <v>1452.4899499999999</v>
      </c>
      <c r="L232">
        <v>1.2148000000000001E-2</v>
      </c>
      <c r="M232">
        <v>0</v>
      </c>
      <c r="N232">
        <v>0</v>
      </c>
      <c r="O232">
        <v>6.7738950000000004</v>
      </c>
      <c r="P232">
        <v>8.7349999999999997E-3</v>
      </c>
      <c r="T232" t="s">
        <v>181</v>
      </c>
      <c r="U232" t="s">
        <v>182</v>
      </c>
    </row>
    <row r="233" spans="1:21" x14ac:dyDescent="0.2">
      <c r="A233" t="s">
        <v>2</v>
      </c>
      <c r="B233">
        <v>114</v>
      </c>
      <c r="C233">
        <v>124</v>
      </c>
      <c r="D233" t="s">
        <v>180</v>
      </c>
      <c r="G233">
        <v>10</v>
      </c>
      <c r="H233">
        <v>1451.7066</v>
      </c>
      <c r="I233" t="s">
        <v>21</v>
      </c>
      <c r="J233">
        <v>0.05</v>
      </c>
      <c r="K233">
        <v>1454.063969</v>
      </c>
      <c r="L233">
        <v>1.8782E-2</v>
      </c>
      <c r="M233">
        <v>1.5740190000000001</v>
      </c>
      <c r="N233">
        <v>2.2367999999999999E-2</v>
      </c>
      <c r="O233">
        <v>6.7686599999999997</v>
      </c>
      <c r="P233">
        <v>3.7139999999999999E-3</v>
      </c>
      <c r="T233" t="s">
        <v>181</v>
      </c>
      <c r="U233" t="s">
        <v>182</v>
      </c>
    </row>
    <row r="234" spans="1:21" x14ac:dyDescent="0.2">
      <c r="A234" t="s">
        <v>2</v>
      </c>
      <c r="B234">
        <v>114</v>
      </c>
      <c r="C234">
        <v>124</v>
      </c>
      <c r="D234" t="s">
        <v>180</v>
      </c>
      <c r="G234">
        <v>10</v>
      </c>
      <c r="H234">
        <v>1451.7066</v>
      </c>
      <c r="I234" t="s">
        <v>21</v>
      </c>
      <c r="J234">
        <v>0.5</v>
      </c>
      <c r="K234">
        <v>1454.310303</v>
      </c>
      <c r="L234">
        <v>4.9521000000000003E-2</v>
      </c>
      <c r="M234">
        <v>1.8203530000000001</v>
      </c>
      <c r="N234">
        <v>5.0989E-2</v>
      </c>
      <c r="O234">
        <v>6.7498199999999997</v>
      </c>
      <c r="P234">
        <v>2.885E-3</v>
      </c>
      <c r="T234" t="s">
        <v>181</v>
      </c>
      <c r="U234" t="s">
        <v>182</v>
      </c>
    </row>
    <row r="235" spans="1:21" x14ac:dyDescent="0.2">
      <c r="A235" t="s">
        <v>2</v>
      </c>
      <c r="B235">
        <v>114</v>
      </c>
      <c r="C235">
        <v>124</v>
      </c>
      <c r="D235" t="s">
        <v>180</v>
      </c>
      <c r="G235">
        <v>10</v>
      </c>
      <c r="H235">
        <v>1451.7066</v>
      </c>
      <c r="I235" t="s">
        <v>21</v>
      </c>
      <c r="J235">
        <v>5</v>
      </c>
      <c r="K235">
        <v>1454.947054</v>
      </c>
      <c r="L235">
        <v>7.8849000000000002E-2</v>
      </c>
      <c r="M235">
        <v>2.457103</v>
      </c>
      <c r="N235">
        <v>7.9779000000000003E-2</v>
      </c>
      <c r="O235">
        <v>6.7449519999999996</v>
      </c>
      <c r="P235">
        <v>3.4390000000000002E-3</v>
      </c>
      <c r="T235" t="s">
        <v>181</v>
      </c>
      <c r="U235" t="s">
        <v>182</v>
      </c>
    </row>
    <row r="236" spans="1:21" x14ac:dyDescent="0.2">
      <c r="A236" t="s">
        <v>2</v>
      </c>
      <c r="B236">
        <v>114</v>
      </c>
      <c r="C236">
        <v>124</v>
      </c>
      <c r="D236" t="s">
        <v>180</v>
      </c>
      <c r="G236">
        <v>10</v>
      </c>
      <c r="H236">
        <v>1451.7066</v>
      </c>
      <c r="I236" t="s">
        <v>21</v>
      </c>
      <c r="J236">
        <v>50.000003999999997</v>
      </c>
      <c r="K236">
        <v>1455.209302</v>
      </c>
      <c r="L236">
        <v>5.5768999999999999E-2</v>
      </c>
      <c r="M236">
        <v>2.7193520000000002</v>
      </c>
      <c r="N236">
        <v>5.7076000000000002E-2</v>
      </c>
      <c r="O236">
        <v>6.734826</v>
      </c>
      <c r="P236">
        <v>3.1150000000000001E-3</v>
      </c>
      <c r="T236" t="s">
        <v>181</v>
      </c>
      <c r="U236" t="s">
        <v>182</v>
      </c>
    </row>
    <row r="237" spans="1:21" x14ac:dyDescent="0.2">
      <c r="A237" t="s">
        <v>2</v>
      </c>
      <c r="B237">
        <v>114</v>
      </c>
      <c r="C237">
        <v>124</v>
      </c>
      <c r="D237" t="s">
        <v>180</v>
      </c>
      <c r="G237">
        <v>10</v>
      </c>
      <c r="H237">
        <v>1451.7066</v>
      </c>
      <c r="I237" t="s">
        <v>23</v>
      </c>
      <c r="J237">
        <v>0</v>
      </c>
      <c r="K237">
        <v>1452.4899499999999</v>
      </c>
      <c r="L237">
        <v>1.2148000000000001E-2</v>
      </c>
      <c r="M237">
        <v>0</v>
      </c>
      <c r="N237">
        <v>0</v>
      </c>
      <c r="O237">
        <v>6.7738950000000004</v>
      </c>
      <c r="P237">
        <v>8.7349999999999997E-3</v>
      </c>
      <c r="T237" t="s">
        <v>181</v>
      </c>
      <c r="U237" t="s">
        <v>182</v>
      </c>
    </row>
    <row r="238" spans="1:21" x14ac:dyDescent="0.2">
      <c r="A238" t="s">
        <v>2</v>
      </c>
      <c r="B238">
        <v>114</v>
      </c>
      <c r="C238">
        <v>124</v>
      </c>
      <c r="D238" t="s">
        <v>180</v>
      </c>
      <c r="G238">
        <v>10</v>
      </c>
      <c r="H238">
        <v>1451.7066</v>
      </c>
      <c r="I238" t="s">
        <v>23</v>
      </c>
      <c r="J238">
        <v>0.05</v>
      </c>
      <c r="K238">
        <v>1454.1126159999999</v>
      </c>
      <c r="L238">
        <v>4.2646999999999997E-2</v>
      </c>
      <c r="M238">
        <v>1.6226659999999999</v>
      </c>
      <c r="N238">
        <v>4.4343E-2</v>
      </c>
      <c r="O238">
        <v>6.7909759999999997</v>
      </c>
      <c r="P238">
        <v>2.9619999999999998E-3</v>
      </c>
      <c r="T238" t="s">
        <v>181</v>
      </c>
      <c r="U238" t="s">
        <v>182</v>
      </c>
    </row>
    <row r="239" spans="1:21" x14ac:dyDescent="0.2">
      <c r="A239" t="s">
        <v>2</v>
      </c>
      <c r="B239">
        <v>114</v>
      </c>
      <c r="C239">
        <v>124</v>
      </c>
      <c r="D239" t="s">
        <v>180</v>
      </c>
      <c r="G239">
        <v>10</v>
      </c>
      <c r="H239">
        <v>1451.7066</v>
      </c>
      <c r="I239" t="s">
        <v>23</v>
      </c>
      <c r="J239">
        <v>0.5</v>
      </c>
      <c r="K239">
        <v>1454.337221</v>
      </c>
      <c r="L239">
        <v>4.7477999999999999E-2</v>
      </c>
      <c r="M239">
        <v>1.8472710000000001</v>
      </c>
      <c r="N239">
        <v>4.9008000000000003E-2</v>
      </c>
      <c r="O239">
        <v>6.7638249999999998</v>
      </c>
      <c r="P239">
        <v>6.613E-3</v>
      </c>
      <c r="T239" t="s">
        <v>181</v>
      </c>
      <c r="U239" t="s">
        <v>182</v>
      </c>
    </row>
    <row r="240" spans="1:21" x14ac:dyDescent="0.2">
      <c r="A240" t="s">
        <v>2</v>
      </c>
      <c r="B240">
        <v>114</v>
      </c>
      <c r="C240">
        <v>124</v>
      </c>
      <c r="D240" t="s">
        <v>180</v>
      </c>
      <c r="G240">
        <v>10</v>
      </c>
      <c r="H240">
        <v>1451.7066</v>
      </c>
      <c r="I240" t="s">
        <v>23</v>
      </c>
      <c r="J240">
        <v>5</v>
      </c>
      <c r="K240">
        <v>1454.982262</v>
      </c>
      <c r="L240">
        <v>7.0500999999999994E-2</v>
      </c>
      <c r="M240">
        <v>2.4923109999999999</v>
      </c>
      <c r="N240">
        <v>7.1540000000000006E-2</v>
      </c>
      <c r="O240">
        <v>6.7615340000000002</v>
      </c>
      <c r="P240">
        <v>5.339E-3</v>
      </c>
      <c r="T240" t="s">
        <v>181</v>
      </c>
      <c r="U240" t="s">
        <v>182</v>
      </c>
    </row>
    <row r="241" spans="1:21" x14ac:dyDescent="0.2">
      <c r="A241" t="s">
        <v>2</v>
      </c>
      <c r="B241">
        <v>114</v>
      </c>
      <c r="C241">
        <v>124</v>
      </c>
      <c r="D241" t="s">
        <v>180</v>
      </c>
      <c r="G241">
        <v>10</v>
      </c>
      <c r="H241">
        <v>1451.7066</v>
      </c>
      <c r="I241" t="s">
        <v>23</v>
      </c>
      <c r="J241">
        <v>50.000003999999997</v>
      </c>
      <c r="K241">
        <v>1455.2351980000001</v>
      </c>
      <c r="L241">
        <v>3.5464000000000002E-2</v>
      </c>
      <c r="M241">
        <v>2.7452480000000001</v>
      </c>
      <c r="N241">
        <v>3.7486999999999999E-2</v>
      </c>
      <c r="O241">
        <v>6.751773</v>
      </c>
      <c r="P241">
        <v>7.2490000000000002E-3</v>
      </c>
      <c r="T241" t="s">
        <v>181</v>
      </c>
      <c r="U241" t="s">
        <v>182</v>
      </c>
    </row>
    <row r="242" spans="1:21" x14ac:dyDescent="0.2">
      <c r="A242" t="s">
        <v>2</v>
      </c>
      <c r="B242">
        <v>118</v>
      </c>
      <c r="C242">
        <v>132</v>
      </c>
      <c r="D242" t="s">
        <v>183</v>
      </c>
      <c r="G242">
        <v>13</v>
      </c>
      <c r="H242">
        <v>1704.8551</v>
      </c>
      <c r="I242" t="s">
        <v>21</v>
      </c>
      <c r="J242">
        <v>0</v>
      </c>
      <c r="K242">
        <v>1705.850938</v>
      </c>
      <c r="L242">
        <v>4.9829999999999996E-3</v>
      </c>
      <c r="M242">
        <v>0</v>
      </c>
      <c r="N242">
        <v>0</v>
      </c>
      <c r="O242">
        <v>6.5235620000000001</v>
      </c>
      <c r="P242">
        <v>6.5300000000000002E-3</v>
      </c>
      <c r="T242" t="s">
        <v>184</v>
      </c>
      <c r="U242" t="s">
        <v>185</v>
      </c>
    </row>
    <row r="243" spans="1:21" x14ac:dyDescent="0.2">
      <c r="A243" t="s">
        <v>2</v>
      </c>
      <c r="B243">
        <v>118</v>
      </c>
      <c r="C243">
        <v>132</v>
      </c>
      <c r="D243" t="s">
        <v>183</v>
      </c>
      <c r="G243">
        <v>13</v>
      </c>
      <c r="H243">
        <v>1704.8551</v>
      </c>
      <c r="I243" t="s">
        <v>21</v>
      </c>
      <c r="J243">
        <v>0.05</v>
      </c>
      <c r="K243">
        <v>1709.8469660000001</v>
      </c>
      <c r="L243">
        <v>8.7076000000000001E-2</v>
      </c>
      <c r="M243">
        <v>3.9960279999999999</v>
      </c>
      <c r="N243">
        <v>8.7218000000000004E-2</v>
      </c>
      <c r="O243">
        <v>6.5164400000000002</v>
      </c>
      <c r="P243">
        <v>5.2529999999999999E-3</v>
      </c>
      <c r="T243" t="s">
        <v>184</v>
      </c>
      <c r="U243" t="s">
        <v>185</v>
      </c>
    </row>
    <row r="244" spans="1:21" x14ac:dyDescent="0.2">
      <c r="A244" t="s">
        <v>2</v>
      </c>
      <c r="B244">
        <v>118</v>
      </c>
      <c r="C244">
        <v>132</v>
      </c>
      <c r="D244" t="s">
        <v>183</v>
      </c>
      <c r="G244">
        <v>13</v>
      </c>
      <c r="H244">
        <v>1704.8551</v>
      </c>
      <c r="I244" t="s">
        <v>21</v>
      </c>
      <c r="J244">
        <v>0.5</v>
      </c>
      <c r="K244">
        <v>1710.0734179999999</v>
      </c>
      <c r="L244">
        <v>6.7136000000000001E-2</v>
      </c>
      <c r="M244">
        <v>4.22248</v>
      </c>
      <c r="N244">
        <v>6.7320000000000005E-2</v>
      </c>
      <c r="O244">
        <v>6.5019660000000004</v>
      </c>
      <c r="P244">
        <v>1.513E-3</v>
      </c>
      <c r="T244" t="s">
        <v>184</v>
      </c>
      <c r="U244" t="s">
        <v>185</v>
      </c>
    </row>
    <row r="245" spans="1:21" x14ac:dyDescent="0.2">
      <c r="A245" t="s">
        <v>2</v>
      </c>
      <c r="B245">
        <v>118</v>
      </c>
      <c r="C245">
        <v>132</v>
      </c>
      <c r="D245" t="s">
        <v>183</v>
      </c>
      <c r="G245">
        <v>13</v>
      </c>
      <c r="H245">
        <v>1704.8551</v>
      </c>
      <c r="I245" t="s">
        <v>21</v>
      </c>
      <c r="J245">
        <v>5</v>
      </c>
      <c r="K245">
        <v>1710.0222229999999</v>
      </c>
      <c r="L245">
        <v>4.0423000000000001E-2</v>
      </c>
      <c r="M245">
        <v>4.1712850000000001</v>
      </c>
      <c r="N245">
        <v>4.0729000000000001E-2</v>
      </c>
      <c r="O245">
        <v>6.5026859999999997</v>
      </c>
      <c r="P245">
        <v>3.5729999999999998E-3</v>
      </c>
      <c r="T245" t="s">
        <v>184</v>
      </c>
      <c r="U245" t="s">
        <v>185</v>
      </c>
    </row>
    <row r="246" spans="1:21" x14ac:dyDescent="0.2">
      <c r="A246" t="s">
        <v>2</v>
      </c>
      <c r="B246">
        <v>118</v>
      </c>
      <c r="C246">
        <v>132</v>
      </c>
      <c r="D246" t="s">
        <v>183</v>
      </c>
      <c r="G246">
        <v>13</v>
      </c>
      <c r="H246">
        <v>1704.8551</v>
      </c>
      <c r="I246" t="s">
        <v>21</v>
      </c>
      <c r="J246">
        <v>50.000003999999997</v>
      </c>
      <c r="K246">
        <v>1710.0199</v>
      </c>
      <c r="L246">
        <v>1.0664999999999999E-2</v>
      </c>
      <c r="M246">
        <v>4.1689619999999996</v>
      </c>
      <c r="N246">
        <v>1.1771E-2</v>
      </c>
      <c r="O246">
        <v>6.4946710000000003</v>
      </c>
      <c r="P246">
        <v>2.807E-3</v>
      </c>
      <c r="T246" t="s">
        <v>184</v>
      </c>
      <c r="U246" t="s">
        <v>185</v>
      </c>
    </row>
    <row r="247" spans="1:21" x14ac:dyDescent="0.2">
      <c r="A247" t="s">
        <v>2</v>
      </c>
      <c r="B247">
        <v>118</v>
      </c>
      <c r="C247">
        <v>132</v>
      </c>
      <c r="D247" t="s">
        <v>183</v>
      </c>
      <c r="G247">
        <v>13</v>
      </c>
      <c r="H247">
        <v>1704.8551</v>
      </c>
      <c r="I247" t="s">
        <v>23</v>
      </c>
      <c r="J247">
        <v>0</v>
      </c>
      <c r="K247">
        <v>1705.850938</v>
      </c>
      <c r="L247">
        <v>4.9829999999999996E-3</v>
      </c>
      <c r="M247">
        <v>0</v>
      </c>
      <c r="N247">
        <v>0</v>
      </c>
      <c r="O247">
        <v>6.5235620000000001</v>
      </c>
      <c r="P247">
        <v>6.5300000000000002E-3</v>
      </c>
      <c r="T247" t="s">
        <v>184</v>
      </c>
      <c r="U247" t="s">
        <v>185</v>
      </c>
    </row>
    <row r="248" spans="1:21" x14ac:dyDescent="0.2">
      <c r="A248" t="s">
        <v>2</v>
      </c>
      <c r="B248">
        <v>118</v>
      </c>
      <c r="C248">
        <v>132</v>
      </c>
      <c r="D248" t="s">
        <v>183</v>
      </c>
      <c r="G248">
        <v>13</v>
      </c>
      <c r="H248">
        <v>1704.8551</v>
      </c>
      <c r="I248" t="s">
        <v>23</v>
      </c>
      <c r="J248">
        <v>0.05</v>
      </c>
      <c r="K248">
        <v>1709.768298</v>
      </c>
      <c r="L248">
        <v>4.4888999999999998E-2</v>
      </c>
      <c r="M248">
        <v>3.91736</v>
      </c>
      <c r="N248">
        <v>4.5164999999999997E-2</v>
      </c>
      <c r="O248">
        <v>6.5348660000000001</v>
      </c>
      <c r="P248">
        <v>3.2309999999999999E-3</v>
      </c>
      <c r="T248" t="s">
        <v>184</v>
      </c>
      <c r="U248" t="s">
        <v>185</v>
      </c>
    </row>
    <row r="249" spans="1:21" x14ac:dyDescent="0.2">
      <c r="A249" t="s">
        <v>2</v>
      </c>
      <c r="B249">
        <v>118</v>
      </c>
      <c r="C249">
        <v>132</v>
      </c>
      <c r="D249" t="s">
        <v>183</v>
      </c>
      <c r="G249">
        <v>13</v>
      </c>
      <c r="H249">
        <v>1704.8551</v>
      </c>
      <c r="I249" t="s">
        <v>23</v>
      </c>
      <c r="J249">
        <v>0.5</v>
      </c>
      <c r="K249">
        <v>1710.083623</v>
      </c>
      <c r="L249">
        <v>1.2770999999999999E-2</v>
      </c>
      <c r="M249">
        <v>4.232685</v>
      </c>
      <c r="N249">
        <v>1.3709000000000001E-2</v>
      </c>
      <c r="O249">
        <v>6.5132440000000003</v>
      </c>
      <c r="P249">
        <v>5.5420000000000001E-3</v>
      </c>
      <c r="T249" t="s">
        <v>184</v>
      </c>
      <c r="U249" t="s">
        <v>185</v>
      </c>
    </row>
    <row r="250" spans="1:21" x14ac:dyDescent="0.2">
      <c r="A250" t="s">
        <v>2</v>
      </c>
      <c r="B250">
        <v>118</v>
      </c>
      <c r="C250">
        <v>132</v>
      </c>
      <c r="D250" t="s">
        <v>183</v>
      </c>
      <c r="G250">
        <v>13</v>
      </c>
      <c r="H250">
        <v>1704.8551</v>
      </c>
      <c r="I250" t="s">
        <v>23</v>
      </c>
      <c r="J250">
        <v>5</v>
      </c>
      <c r="K250">
        <v>1710.107839</v>
      </c>
      <c r="L250">
        <v>3.0353000000000002E-2</v>
      </c>
      <c r="M250">
        <v>4.256901</v>
      </c>
      <c r="N250">
        <v>3.0759000000000002E-2</v>
      </c>
      <c r="O250">
        <v>6.5138740000000004</v>
      </c>
      <c r="P250">
        <v>4.2170000000000003E-3</v>
      </c>
      <c r="T250" t="s">
        <v>184</v>
      </c>
      <c r="U250" t="s">
        <v>185</v>
      </c>
    </row>
    <row r="251" spans="1:21" x14ac:dyDescent="0.2">
      <c r="A251" t="s">
        <v>2</v>
      </c>
      <c r="B251">
        <v>118</v>
      </c>
      <c r="C251">
        <v>132</v>
      </c>
      <c r="D251" t="s">
        <v>183</v>
      </c>
      <c r="G251">
        <v>13</v>
      </c>
      <c r="H251">
        <v>1704.8551</v>
      </c>
      <c r="I251" t="s">
        <v>23</v>
      </c>
      <c r="J251">
        <v>50.000003999999997</v>
      </c>
      <c r="K251">
        <v>1710.092525</v>
      </c>
      <c r="L251">
        <v>6.0158999999999997E-2</v>
      </c>
      <c r="M251">
        <v>4.241587</v>
      </c>
      <c r="N251">
        <v>6.0365000000000002E-2</v>
      </c>
      <c r="O251">
        <v>6.5066879999999996</v>
      </c>
      <c r="P251">
        <v>7.6610000000000003E-3</v>
      </c>
      <c r="T251" t="s">
        <v>184</v>
      </c>
      <c r="U251" t="s">
        <v>185</v>
      </c>
    </row>
    <row r="252" spans="1:21" x14ac:dyDescent="0.2">
      <c r="A252" t="s">
        <v>2</v>
      </c>
      <c r="B252">
        <v>125</v>
      </c>
      <c r="C252">
        <v>132</v>
      </c>
      <c r="D252" t="s">
        <v>186</v>
      </c>
      <c r="G252">
        <v>6</v>
      </c>
      <c r="H252">
        <v>885.46759999999995</v>
      </c>
      <c r="I252" t="s">
        <v>21</v>
      </c>
      <c r="J252">
        <v>0</v>
      </c>
      <c r="K252">
        <v>885.904901</v>
      </c>
      <c r="L252">
        <v>1.1764E-2</v>
      </c>
      <c r="M252">
        <v>0</v>
      </c>
      <c r="N252">
        <v>0</v>
      </c>
      <c r="O252">
        <v>5.0145580000000001</v>
      </c>
      <c r="P252">
        <v>6.6379999999999998E-3</v>
      </c>
      <c r="T252" t="s">
        <v>187</v>
      </c>
      <c r="U252" t="s">
        <v>185</v>
      </c>
    </row>
    <row r="253" spans="1:21" x14ac:dyDescent="0.2">
      <c r="A253" t="s">
        <v>2</v>
      </c>
      <c r="B253">
        <v>125</v>
      </c>
      <c r="C253">
        <v>132</v>
      </c>
      <c r="D253" t="s">
        <v>186</v>
      </c>
      <c r="G253">
        <v>6</v>
      </c>
      <c r="H253">
        <v>885.46759999999995</v>
      </c>
      <c r="I253" t="s">
        <v>21</v>
      </c>
      <c r="J253">
        <v>0.05</v>
      </c>
      <c r="K253">
        <v>888.48533899999995</v>
      </c>
      <c r="L253">
        <v>2.0730000000000002E-3</v>
      </c>
      <c r="M253">
        <v>2.580438</v>
      </c>
      <c r="N253">
        <v>1.1946E-2</v>
      </c>
      <c r="O253">
        <v>5.0234589999999999</v>
      </c>
      <c r="P253">
        <v>3.4719999999999998E-3</v>
      </c>
      <c r="T253" t="s">
        <v>187</v>
      </c>
      <c r="U253" t="s">
        <v>185</v>
      </c>
    </row>
    <row r="254" spans="1:21" x14ac:dyDescent="0.2">
      <c r="A254" t="s">
        <v>2</v>
      </c>
      <c r="B254">
        <v>125</v>
      </c>
      <c r="C254">
        <v>132</v>
      </c>
      <c r="D254" t="s">
        <v>186</v>
      </c>
      <c r="G254">
        <v>6</v>
      </c>
      <c r="H254">
        <v>885.46759999999995</v>
      </c>
      <c r="I254" t="s">
        <v>21</v>
      </c>
      <c r="J254">
        <v>0.5</v>
      </c>
      <c r="K254">
        <v>888.79791599999999</v>
      </c>
      <c r="L254">
        <v>4.1019999999999997E-3</v>
      </c>
      <c r="M254">
        <v>2.8930150000000001</v>
      </c>
      <c r="N254">
        <v>1.2459E-2</v>
      </c>
      <c r="O254">
        <v>5.0136789999999998</v>
      </c>
      <c r="P254">
        <v>1.0759999999999999E-3</v>
      </c>
      <c r="T254" t="s">
        <v>187</v>
      </c>
      <c r="U254" t="s">
        <v>185</v>
      </c>
    </row>
    <row r="255" spans="1:21" x14ac:dyDescent="0.2">
      <c r="A255" t="s">
        <v>2</v>
      </c>
      <c r="B255">
        <v>125</v>
      </c>
      <c r="C255">
        <v>132</v>
      </c>
      <c r="D255" t="s">
        <v>186</v>
      </c>
      <c r="G255">
        <v>6</v>
      </c>
      <c r="H255">
        <v>885.46759999999995</v>
      </c>
      <c r="I255" t="s">
        <v>21</v>
      </c>
      <c r="J255">
        <v>5</v>
      </c>
      <c r="K255">
        <v>888.79704900000002</v>
      </c>
      <c r="L255">
        <v>8.5439999999999995E-3</v>
      </c>
      <c r="M255">
        <v>2.8921480000000002</v>
      </c>
      <c r="N255">
        <v>1.4540000000000001E-2</v>
      </c>
      <c r="O255">
        <v>5.0091450000000002</v>
      </c>
      <c r="P255">
        <v>2.9229999999999998E-3</v>
      </c>
      <c r="T255" t="s">
        <v>187</v>
      </c>
      <c r="U255" t="s">
        <v>185</v>
      </c>
    </row>
    <row r="256" spans="1:21" x14ac:dyDescent="0.2">
      <c r="A256" t="s">
        <v>2</v>
      </c>
      <c r="B256">
        <v>125</v>
      </c>
      <c r="C256">
        <v>132</v>
      </c>
      <c r="D256" t="s">
        <v>186</v>
      </c>
      <c r="G256">
        <v>6</v>
      </c>
      <c r="H256">
        <v>885.46759999999995</v>
      </c>
      <c r="I256" t="s">
        <v>21</v>
      </c>
      <c r="J256">
        <v>50.000003999999997</v>
      </c>
      <c r="K256">
        <v>888.80500500000005</v>
      </c>
      <c r="L256">
        <v>3.7450000000000001E-3</v>
      </c>
      <c r="M256">
        <v>2.9001039999999998</v>
      </c>
      <c r="N256">
        <v>1.2345999999999999E-2</v>
      </c>
      <c r="O256">
        <v>5.0026609999999998</v>
      </c>
      <c r="P256">
        <v>4.0340000000000003E-3</v>
      </c>
      <c r="T256" t="s">
        <v>187</v>
      </c>
      <c r="U256" t="s">
        <v>185</v>
      </c>
    </row>
    <row r="257" spans="1:21" x14ac:dyDescent="0.2">
      <c r="A257" t="s">
        <v>2</v>
      </c>
      <c r="B257">
        <v>125</v>
      </c>
      <c r="C257">
        <v>132</v>
      </c>
      <c r="D257" t="s">
        <v>186</v>
      </c>
      <c r="G257">
        <v>6</v>
      </c>
      <c r="H257">
        <v>885.46759999999995</v>
      </c>
      <c r="I257" t="s">
        <v>23</v>
      </c>
      <c r="J257">
        <v>0</v>
      </c>
      <c r="K257">
        <v>885.904901</v>
      </c>
      <c r="L257">
        <v>1.1764E-2</v>
      </c>
      <c r="M257">
        <v>0</v>
      </c>
      <c r="N257">
        <v>0</v>
      </c>
      <c r="O257">
        <v>5.0145580000000001</v>
      </c>
      <c r="P257">
        <v>6.6379999999999998E-3</v>
      </c>
      <c r="T257" t="s">
        <v>187</v>
      </c>
      <c r="U257" t="s">
        <v>185</v>
      </c>
    </row>
    <row r="258" spans="1:21" x14ac:dyDescent="0.2">
      <c r="A258" t="s">
        <v>2</v>
      </c>
      <c r="B258">
        <v>125</v>
      </c>
      <c r="C258">
        <v>132</v>
      </c>
      <c r="D258" t="s">
        <v>186</v>
      </c>
      <c r="G258">
        <v>6</v>
      </c>
      <c r="H258">
        <v>885.46759999999995</v>
      </c>
      <c r="I258" t="s">
        <v>23</v>
      </c>
      <c r="J258">
        <v>0.05</v>
      </c>
      <c r="K258">
        <v>888.41881000000001</v>
      </c>
      <c r="L258">
        <v>2.0282999999999999E-2</v>
      </c>
      <c r="M258">
        <v>2.5139089999999999</v>
      </c>
      <c r="N258">
        <v>2.3448E-2</v>
      </c>
      <c r="O258">
        <v>5.0355860000000003</v>
      </c>
      <c r="P258">
        <v>3.6250000000000002E-3</v>
      </c>
      <c r="T258" t="s">
        <v>187</v>
      </c>
      <c r="U258" t="s">
        <v>185</v>
      </c>
    </row>
    <row r="259" spans="1:21" x14ac:dyDescent="0.2">
      <c r="A259" t="s">
        <v>2</v>
      </c>
      <c r="B259">
        <v>125</v>
      </c>
      <c r="C259">
        <v>132</v>
      </c>
      <c r="D259" t="s">
        <v>186</v>
      </c>
      <c r="G259">
        <v>6</v>
      </c>
      <c r="H259">
        <v>885.46759999999995</v>
      </c>
      <c r="I259" t="s">
        <v>23</v>
      </c>
      <c r="J259">
        <v>0.5</v>
      </c>
      <c r="K259">
        <v>888.779584</v>
      </c>
      <c r="L259">
        <v>2.2449E-2</v>
      </c>
      <c r="M259">
        <v>2.8746830000000001</v>
      </c>
      <c r="N259">
        <v>2.5344999999999999E-2</v>
      </c>
      <c r="O259">
        <v>5.0208250000000003</v>
      </c>
      <c r="P259">
        <v>5.4730000000000004E-3</v>
      </c>
      <c r="T259" t="s">
        <v>187</v>
      </c>
      <c r="U259" t="s">
        <v>185</v>
      </c>
    </row>
    <row r="260" spans="1:21" x14ac:dyDescent="0.2">
      <c r="A260" t="s">
        <v>2</v>
      </c>
      <c r="B260">
        <v>125</v>
      </c>
      <c r="C260">
        <v>132</v>
      </c>
      <c r="D260" t="s">
        <v>186</v>
      </c>
      <c r="G260">
        <v>6</v>
      </c>
      <c r="H260">
        <v>885.46759999999995</v>
      </c>
      <c r="I260" t="s">
        <v>23</v>
      </c>
      <c r="J260">
        <v>5</v>
      </c>
      <c r="K260">
        <v>888.77628600000003</v>
      </c>
      <c r="L260">
        <v>1.8943000000000002E-2</v>
      </c>
      <c r="M260">
        <v>2.8713850000000001</v>
      </c>
      <c r="N260">
        <v>2.2297999999999998E-2</v>
      </c>
      <c r="O260">
        <v>5.0199030000000002</v>
      </c>
      <c r="P260">
        <v>4.3499999999999997E-3</v>
      </c>
      <c r="T260" t="s">
        <v>187</v>
      </c>
      <c r="U260" t="s">
        <v>185</v>
      </c>
    </row>
    <row r="261" spans="1:21" x14ac:dyDescent="0.2">
      <c r="A261" t="s">
        <v>2</v>
      </c>
      <c r="B261">
        <v>125</v>
      </c>
      <c r="C261">
        <v>132</v>
      </c>
      <c r="D261" t="s">
        <v>186</v>
      </c>
      <c r="G261">
        <v>6</v>
      </c>
      <c r="H261">
        <v>885.46759999999995</v>
      </c>
      <c r="I261" t="s">
        <v>23</v>
      </c>
      <c r="J261">
        <v>50.000003999999997</v>
      </c>
      <c r="K261">
        <v>888.77761099999998</v>
      </c>
      <c r="L261">
        <v>1.9892E-2</v>
      </c>
      <c r="M261">
        <v>2.8727100000000001</v>
      </c>
      <c r="N261">
        <v>2.3111E-2</v>
      </c>
      <c r="O261">
        <v>5.0151500000000002</v>
      </c>
      <c r="P261">
        <v>6.4939999999999998E-3</v>
      </c>
      <c r="T261" t="s">
        <v>187</v>
      </c>
      <c r="U261" t="s">
        <v>185</v>
      </c>
    </row>
    <row r="262" spans="1:21" x14ac:dyDescent="0.2">
      <c r="A262" t="s">
        <v>2</v>
      </c>
      <c r="B262">
        <v>130</v>
      </c>
      <c r="C262">
        <v>139</v>
      </c>
      <c r="D262" t="s">
        <v>188</v>
      </c>
      <c r="G262">
        <v>9</v>
      </c>
      <c r="H262">
        <v>1205.6936000000001</v>
      </c>
      <c r="I262" t="s">
        <v>21</v>
      </c>
      <c r="J262">
        <v>0</v>
      </c>
      <c r="K262">
        <v>1206.44319</v>
      </c>
      <c r="L262">
        <v>4.7149999999999996E-3</v>
      </c>
      <c r="M262">
        <v>0</v>
      </c>
      <c r="N262">
        <v>0</v>
      </c>
      <c r="O262">
        <v>5.4603299999999999</v>
      </c>
      <c r="P262">
        <v>9.0229999999999998E-3</v>
      </c>
      <c r="T262" t="s">
        <v>189</v>
      </c>
      <c r="U262" t="s">
        <v>190</v>
      </c>
    </row>
    <row r="263" spans="1:21" x14ac:dyDescent="0.2">
      <c r="A263" t="s">
        <v>2</v>
      </c>
      <c r="B263">
        <v>130</v>
      </c>
      <c r="C263">
        <v>139</v>
      </c>
      <c r="D263" t="s">
        <v>188</v>
      </c>
      <c r="G263">
        <v>9</v>
      </c>
      <c r="H263">
        <v>1205.6936000000001</v>
      </c>
      <c r="I263" t="s">
        <v>21</v>
      </c>
      <c r="J263">
        <v>0.05</v>
      </c>
      <c r="K263">
        <v>1206.965549</v>
      </c>
      <c r="L263">
        <v>2.6485999999999999E-2</v>
      </c>
      <c r="M263">
        <v>0.52235900000000002</v>
      </c>
      <c r="N263">
        <v>2.6901999999999999E-2</v>
      </c>
      <c r="O263">
        <v>5.4410730000000003</v>
      </c>
      <c r="P263">
        <v>2.2460000000000002E-3</v>
      </c>
      <c r="T263" t="s">
        <v>189</v>
      </c>
      <c r="U263" t="s">
        <v>190</v>
      </c>
    </row>
    <row r="264" spans="1:21" x14ac:dyDescent="0.2">
      <c r="A264" t="s">
        <v>2</v>
      </c>
      <c r="B264">
        <v>130</v>
      </c>
      <c r="C264">
        <v>139</v>
      </c>
      <c r="D264" t="s">
        <v>188</v>
      </c>
      <c r="G264">
        <v>9</v>
      </c>
      <c r="H264">
        <v>1205.6936000000001</v>
      </c>
      <c r="I264" t="s">
        <v>21</v>
      </c>
      <c r="J264">
        <v>0.5</v>
      </c>
      <c r="K264">
        <v>1208.582443</v>
      </c>
      <c r="L264">
        <v>2.3982E-2</v>
      </c>
      <c r="M264">
        <v>2.1392530000000001</v>
      </c>
      <c r="N264">
        <v>2.4441000000000001E-2</v>
      </c>
      <c r="O264">
        <v>5.4186040000000002</v>
      </c>
      <c r="P264">
        <v>2.2000000000000001E-3</v>
      </c>
      <c r="T264" t="s">
        <v>189</v>
      </c>
      <c r="U264" t="s">
        <v>190</v>
      </c>
    </row>
    <row r="265" spans="1:21" x14ac:dyDescent="0.2">
      <c r="A265" t="s">
        <v>2</v>
      </c>
      <c r="B265">
        <v>130</v>
      </c>
      <c r="C265">
        <v>139</v>
      </c>
      <c r="D265" t="s">
        <v>188</v>
      </c>
      <c r="G265">
        <v>9</v>
      </c>
      <c r="H265">
        <v>1205.6936000000001</v>
      </c>
      <c r="I265" t="s">
        <v>21</v>
      </c>
      <c r="J265">
        <v>5</v>
      </c>
      <c r="K265">
        <v>1209.7388719999999</v>
      </c>
      <c r="L265">
        <v>2.3556000000000001E-2</v>
      </c>
      <c r="M265">
        <v>3.2956819999999998</v>
      </c>
      <c r="N265">
        <v>2.4022999999999999E-2</v>
      </c>
      <c r="O265">
        <v>5.4094850000000001</v>
      </c>
      <c r="P265">
        <v>3.8110000000000002E-3</v>
      </c>
      <c r="T265" t="s">
        <v>189</v>
      </c>
      <c r="U265" t="s">
        <v>190</v>
      </c>
    </row>
    <row r="266" spans="1:21" x14ac:dyDescent="0.2">
      <c r="A266" t="s">
        <v>2</v>
      </c>
      <c r="B266">
        <v>130</v>
      </c>
      <c r="C266">
        <v>139</v>
      </c>
      <c r="D266" t="s">
        <v>188</v>
      </c>
      <c r="G266">
        <v>9</v>
      </c>
      <c r="H266">
        <v>1205.6936000000001</v>
      </c>
      <c r="I266" t="s">
        <v>21</v>
      </c>
      <c r="J266">
        <v>50.000003999999997</v>
      </c>
      <c r="K266">
        <v>1210.2902549999999</v>
      </c>
      <c r="L266">
        <v>7.1850000000000004E-3</v>
      </c>
      <c r="M266">
        <v>3.8470650000000002</v>
      </c>
      <c r="N266">
        <v>8.5939999999999992E-3</v>
      </c>
      <c r="O266">
        <v>5.3971070000000001</v>
      </c>
      <c r="P266">
        <v>4.4130000000000003E-3</v>
      </c>
      <c r="T266" t="s">
        <v>189</v>
      </c>
      <c r="U266" t="s">
        <v>190</v>
      </c>
    </row>
    <row r="267" spans="1:21" x14ac:dyDescent="0.2">
      <c r="A267" t="s">
        <v>2</v>
      </c>
      <c r="B267">
        <v>130</v>
      </c>
      <c r="C267">
        <v>139</v>
      </c>
      <c r="D267" t="s">
        <v>188</v>
      </c>
      <c r="G267">
        <v>9</v>
      </c>
      <c r="H267">
        <v>1205.6936000000001</v>
      </c>
      <c r="I267" t="s">
        <v>23</v>
      </c>
      <c r="J267">
        <v>0</v>
      </c>
      <c r="K267">
        <v>1206.44319</v>
      </c>
      <c r="L267">
        <v>4.7149999999999996E-3</v>
      </c>
      <c r="M267">
        <v>0</v>
      </c>
      <c r="N267">
        <v>0</v>
      </c>
      <c r="O267">
        <v>5.4603299999999999</v>
      </c>
      <c r="P267">
        <v>9.0229999999999998E-3</v>
      </c>
      <c r="T267" t="s">
        <v>189</v>
      </c>
      <c r="U267" t="s">
        <v>190</v>
      </c>
    </row>
    <row r="268" spans="1:21" x14ac:dyDescent="0.2">
      <c r="A268" t="s">
        <v>2</v>
      </c>
      <c r="B268">
        <v>130</v>
      </c>
      <c r="C268">
        <v>139</v>
      </c>
      <c r="D268" t="s">
        <v>188</v>
      </c>
      <c r="G268">
        <v>9</v>
      </c>
      <c r="H268">
        <v>1205.6936000000001</v>
      </c>
      <c r="I268" t="s">
        <v>23</v>
      </c>
      <c r="J268">
        <v>0.05</v>
      </c>
      <c r="K268">
        <v>1206.9092880000001</v>
      </c>
      <c r="L268">
        <v>8.9449999999999998E-3</v>
      </c>
      <c r="M268">
        <v>0.46609800000000001</v>
      </c>
      <c r="N268">
        <v>1.0111999999999999E-2</v>
      </c>
      <c r="O268">
        <v>5.4712899999999998</v>
      </c>
      <c r="P268">
        <v>8.0500000000000005E-4</v>
      </c>
      <c r="T268" t="s">
        <v>189</v>
      </c>
      <c r="U268" t="s">
        <v>190</v>
      </c>
    </row>
    <row r="269" spans="1:21" x14ac:dyDescent="0.2">
      <c r="A269" t="s">
        <v>2</v>
      </c>
      <c r="B269">
        <v>130</v>
      </c>
      <c r="C269">
        <v>139</v>
      </c>
      <c r="D269" t="s">
        <v>188</v>
      </c>
      <c r="G269">
        <v>9</v>
      </c>
      <c r="H269">
        <v>1205.6936000000001</v>
      </c>
      <c r="I269" t="s">
        <v>23</v>
      </c>
      <c r="J269">
        <v>0.5</v>
      </c>
      <c r="K269">
        <v>1208.543598</v>
      </c>
      <c r="L269">
        <v>2.3389E-2</v>
      </c>
      <c r="M269">
        <v>2.1004079999999998</v>
      </c>
      <c r="N269">
        <v>2.3859999999999999E-2</v>
      </c>
      <c r="O269">
        <v>5.4412459999999996</v>
      </c>
      <c r="P269">
        <v>6.1310000000000002E-3</v>
      </c>
      <c r="T269" t="s">
        <v>189</v>
      </c>
      <c r="U269" t="s">
        <v>190</v>
      </c>
    </row>
    <row r="270" spans="1:21" x14ac:dyDescent="0.2">
      <c r="A270" t="s">
        <v>2</v>
      </c>
      <c r="B270">
        <v>130</v>
      </c>
      <c r="C270">
        <v>139</v>
      </c>
      <c r="D270" t="s">
        <v>188</v>
      </c>
      <c r="G270">
        <v>9</v>
      </c>
      <c r="H270">
        <v>1205.6936000000001</v>
      </c>
      <c r="I270" t="s">
        <v>23</v>
      </c>
      <c r="J270">
        <v>5</v>
      </c>
      <c r="K270">
        <v>1209.7686309999999</v>
      </c>
      <c r="L270">
        <v>1.9050999999999998E-2</v>
      </c>
      <c r="M270">
        <v>3.3254410000000001</v>
      </c>
      <c r="N270">
        <v>1.9625E-2</v>
      </c>
      <c r="O270">
        <v>5.4332669999999998</v>
      </c>
      <c r="P270">
        <v>4.1960000000000001E-3</v>
      </c>
      <c r="T270" t="s">
        <v>189</v>
      </c>
      <c r="U270" t="s">
        <v>190</v>
      </c>
    </row>
    <row r="271" spans="1:21" x14ac:dyDescent="0.2">
      <c r="A271" t="s">
        <v>2</v>
      </c>
      <c r="B271">
        <v>130</v>
      </c>
      <c r="C271">
        <v>139</v>
      </c>
      <c r="D271" t="s">
        <v>188</v>
      </c>
      <c r="G271">
        <v>9</v>
      </c>
      <c r="H271">
        <v>1205.6936000000001</v>
      </c>
      <c r="I271" t="s">
        <v>23</v>
      </c>
      <c r="J271">
        <v>50.000003999999997</v>
      </c>
      <c r="K271">
        <v>1210.321134</v>
      </c>
      <c r="L271">
        <v>2.3313E-2</v>
      </c>
      <c r="M271">
        <v>3.8779430000000001</v>
      </c>
      <c r="N271">
        <v>2.3785000000000001E-2</v>
      </c>
      <c r="O271">
        <v>5.4218679999999999</v>
      </c>
      <c r="P271">
        <v>7.0949999999999997E-3</v>
      </c>
      <c r="T271" t="s">
        <v>189</v>
      </c>
      <c r="U271" t="s">
        <v>190</v>
      </c>
    </row>
    <row r="272" spans="1:21" x14ac:dyDescent="0.2">
      <c r="A272" t="s">
        <v>2</v>
      </c>
      <c r="B272">
        <v>140</v>
      </c>
      <c r="C272">
        <v>155</v>
      </c>
      <c r="D272" t="s">
        <v>191</v>
      </c>
      <c r="G272">
        <v>13</v>
      </c>
      <c r="H272">
        <v>1947.9844000000001</v>
      </c>
      <c r="I272" t="s">
        <v>21</v>
      </c>
      <c r="J272">
        <v>0</v>
      </c>
      <c r="K272">
        <v>1949.1296930000001</v>
      </c>
      <c r="L272">
        <v>2.6769999999999999E-2</v>
      </c>
      <c r="M272">
        <v>0</v>
      </c>
      <c r="N272">
        <v>0</v>
      </c>
      <c r="O272">
        <v>7.7921459999999998</v>
      </c>
      <c r="P272">
        <v>5.9639999999999997E-3</v>
      </c>
      <c r="T272" t="s">
        <v>192</v>
      </c>
      <c r="U272" t="s">
        <v>193</v>
      </c>
    </row>
    <row r="273" spans="1:21" x14ac:dyDescent="0.2">
      <c r="A273" t="s">
        <v>2</v>
      </c>
      <c r="B273">
        <v>140</v>
      </c>
      <c r="C273">
        <v>155</v>
      </c>
      <c r="D273" t="s">
        <v>191</v>
      </c>
      <c r="G273">
        <v>13</v>
      </c>
      <c r="H273">
        <v>1947.9844000000001</v>
      </c>
      <c r="I273" t="s">
        <v>21</v>
      </c>
      <c r="J273">
        <v>0.05</v>
      </c>
      <c r="K273">
        <v>1951.8424199999999</v>
      </c>
      <c r="L273">
        <v>2.3361E-2</v>
      </c>
      <c r="M273">
        <v>2.7127270000000001</v>
      </c>
      <c r="N273">
        <v>3.5529999999999999E-2</v>
      </c>
      <c r="O273">
        <v>7.769736</v>
      </c>
      <c r="P273">
        <v>4.8589999999999996E-3</v>
      </c>
      <c r="T273" t="s">
        <v>192</v>
      </c>
      <c r="U273" t="s">
        <v>193</v>
      </c>
    </row>
    <row r="274" spans="1:21" x14ac:dyDescent="0.2">
      <c r="A274" t="s">
        <v>2</v>
      </c>
      <c r="B274">
        <v>140</v>
      </c>
      <c r="C274">
        <v>155</v>
      </c>
      <c r="D274" t="s">
        <v>191</v>
      </c>
      <c r="G274">
        <v>13</v>
      </c>
      <c r="H274">
        <v>1947.9844000000001</v>
      </c>
      <c r="I274" t="s">
        <v>21</v>
      </c>
      <c r="J274">
        <v>0.5</v>
      </c>
      <c r="K274">
        <v>1953.243962</v>
      </c>
      <c r="L274">
        <v>2.6537000000000002E-2</v>
      </c>
      <c r="M274">
        <v>4.1142690000000002</v>
      </c>
      <c r="N274">
        <v>3.7693999999999998E-2</v>
      </c>
      <c r="O274">
        <v>7.754734</v>
      </c>
      <c r="P274">
        <v>2.7490000000000001E-3</v>
      </c>
      <c r="T274" t="s">
        <v>192</v>
      </c>
      <c r="U274" t="s">
        <v>193</v>
      </c>
    </row>
    <row r="275" spans="1:21" x14ac:dyDescent="0.2">
      <c r="A275" t="s">
        <v>2</v>
      </c>
      <c r="B275">
        <v>140</v>
      </c>
      <c r="C275">
        <v>155</v>
      </c>
      <c r="D275" t="s">
        <v>191</v>
      </c>
      <c r="G275">
        <v>13</v>
      </c>
      <c r="H275">
        <v>1947.9844000000001</v>
      </c>
      <c r="I275" t="s">
        <v>21</v>
      </c>
      <c r="J275">
        <v>5</v>
      </c>
      <c r="K275">
        <v>1955.0415149999999</v>
      </c>
      <c r="L275">
        <v>2.0725E-2</v>
      </c>
      <c r="M275">
        <v>5.9118209999999998</v>
      </c>
      <c r="N275">
        <v>3.3855000000000003E-2</v>
      </c>
      <c r="O275">
        <v>7.7529240000000001</v>
      </c>
      <c r="P275">
        <v>4.47E-3</v>
      </c>
      <c r="T275" t="s">
        <v>192</v>
      </c>
      <c r="U275" t="s">
        <v>193</v>
      </c>
    </row>
    <row r="276" spans="1:21" x14ac:dyDescent="0.2">
      <c r="A276" t="s">
        <v>2</v>
      </c>
      <c r="B276">
        <v>140</v>
      </c>
      <c r="C276">
        <v>155</v>
      </c>
      <c r="D276" t="s">
        <v>191</v>
      </c>
      <c r="G276">
        <v>13</v>
      </c>
      <c r="H276">
        <v>1947.9844000000001</v>
      </c>
      <c r="I276" t="s">
        <v>21</v>
      </c>
      <c r="J276">
        <v>50.000003999999997</v>
      </c>
      <c r="K276">
        <v>1955.623996</v>
      </c>
      <c r="L276">
        <v>1.1462999999999999E-2</v>
      </c>
      <c r="M276">
        <v>6.4943030000000004</v>
      </c>
      <c r="N276">
        <v>2.9121000000000001E-2</v>
      </c>
      <c r="O276">
        <v>7.7173480000000003</v>
      </c>
      <c r="P276">
        <v>4.3409000000000003E-2</v>
      </c>
      <c r="T276" t="s">
        <v>192</v>
      </c>
      <c r="U276" t="s">
        <v>193</v>
      </c>
    </row>
    <row r="277" spans="1:21" x14ac:dyDescent="0.2">
      <c r="A277" t="s">
        <v>2</v>
      </c>
      <c r="B277">
        <v>140</v>
      </c>
      <c r="C277">
        <v>155</v>
      </c>
      <c r="D277" t="s">
        <v>191</v>
      </c>
      <c r="G277">
        <v>13</v>
      </c>
      <c r="H277">
        <v>1947.9844000000001</v>
      </c>
      <c r="I277" t="s">
        <v>23</v>
      </c>
      <c r="J277">
        <v>0</v>
      </c>
      <c r="K277">
        <v>1949.1296930000001</v>
      </c>
      <c r="L277">
        <v>2.6769999999999999E-2</v>
      </c>
      <c r="M277">
        <v>0</v>
      </c>
      <c r="N277">
        <v>0</v>
      </c>
      <c r="O277">
        <v>7.7921459999999998</v>
      </c>
      <c r="P277">
        <v>5.9639999999999997E-3</v>
      </c>
      <c r="T277" t="s">
        <v>192</v>
      </c>
      <c r="U277" t="s">
        <v>193</v>
      </c>
    </row>
    <row r="278" spans="1:21" x14ac:dyDescent="0.2">
      <c r="A278" t="s">
        <v>2</v>
      </c>
      <c r="B278">
        <v>140</v>
      </c>
      <c r="C278">
        <v>155</v>
      </c>
      <c r="D278" t="s">
        <v>191</v>
      </c>
      <c r="G278">
        <v>13</v>
      </c>
      <c r="H278">
        <v>1947.9844000000001</v>
      </c>
      <c r="I278" t="s">
        <v>23</v>
      </c>
      <c r="J278">
        <v>0.05</v>
      </c>
      <c r="K278">
        <v>1951.7788310000001</v>
      </c>
      <c r="L278">
        <v>1.8679000000000001E-2</v>
      </c>
      <c r="M278">
        <v>2.6491380000000002</v>
      </c>
      <c r="N278">
        <v>3.2642999999999998E-2</v>
      </c>
      <c r="O278">
        <v>7.806019</v>
      </c>
      <c r="P278">
        <v>4.5909999999999996E-3</v>
      </c>
      <c r="T278" t="s">
        <v>192</v>
      </c>
      <c r="U278" t="s">
        <v>193</v>
      </c>
    </row>
    <row r="279" spans="1:21" x14ac:dyDescent="0.2">
      <c r="A279" t="s">
        <v>2</v>
      </c>
      <c r="B279">
        <v>140</v>
      </c>
      <c r="C279">
        <v>155</v>
      </c>
      <c r="D279" t="s">
        <v>191</v>
      </c>
      <c r="G279">
        <v>13</v>
      </c>
      <c r="H279">
        <v>1947.9844000000001</v>
      </c>
      <c r="I279" t="s">
        <v>23</v>
      </c>
      <c r="J279">
        <v>0.5</v>
      </c>
      <c r="K279">
        <v>1953.334157</v>
      </c>
      <c r="L279">
        <v>2.2065000000000001E-2</v>
      </c>
      <c r="M279">
        <v>4.2044639999999998</v>
      </c>
      <c r="N279">
        <v>3.4692000000000001E-2</v>
      </c>
      <c r="O279">
        <v>7.7816000000000001</v>
      </c>
      <c r="P279">
        <v>5.8529999999999997E-3</v>
      </c>
      <c r="T279" t="s">
        <v>192</v>
      </c>
      <c r="U279" t="s">
        <v>193</v>
      </c>
    </row>
    <row r="280" spans="1:21" x14ac:dyDescent="0.2">
      <c r="A280" t="s">
        <v>2</v>
      </c>
      <c r="B280">
        <v>140</v>
      </c>
      <c r="C280">
        <v>155</v>
      </c>
      <c r="D280" t="s">
        <v>191</v>
      </c>
      <c r="G280">
        <v>13</v>
      </c>
      <c r="H280">
        <v>1947.9844000000001</v>
      </c>
      <c r="I280" t="s">
        <v>23</v>
      </c>
      <c r="J280">
        <v>5</v>
      </c>
      <c r="K280">
        <v>1955.105517</v>
      </c>
      <c r="L280">
        <v>3.0757E-2</v>
      </c>
      <c r="M280">
        <v>5.9758230000000001</v>
      </c>
      <c r="N280">
        <v>4.0776E-2</v>
      </c>
      <c r="O280">
        <v>7.780748</v>
      </c>
      <c r="P280">
        <v>4.0299999999999997E-3</v>
      </c>
      <c r="T280" t="s">
        <v>192</v>
      </c>
      <c r="U280" t="s">
        <v>193</v>
      </c>
    </row>
    <row r="281" spans="1:21" x14ac:dyDescent="0.2">
      <c r="A281" t="s">
        <v>2</v>
      </c>
      <c r="B281">
        <v>140</v>
      </c>
      <c r="C281">
        <v>155</v>
      </c>
      <c r="D281" t="s">
        <v>191</v>
      </c>
      <c r="G281">
        <v>13</v>
      </c>
      <c r="H281">
        <v>1947.9844000000001</v>
      </c>
      <c r="I281" t="s">
        <v>23</v>
      </c>
      <c r="J281">
        <v>50.000003999999997</v>
      </c>
      <c r="K281">
        <v>1955.686749</v>
      </c>
      <c r="L281">
        <v>3.3439000000000003E-2</v>
      </c>
      <c r="M281">
        <v>6.5570560000000002</v>
      </c>
      <c r="N281">
        <v>4.2834999999999998E-2</v>
      </c>
      <c r="O281">
        <v>7.773809</v>
      </c>
      <c r="P281">
        <v>6.705E-3</v>
      </c>
      <c r="T281" t="s">
        <v>192</v>
      </c>
      <c r="U281" t="s">
        <v>193</v>
      </c>
    </row>
    <row r="282" spans="1:21" x14ac:dyDescent="0.2">
      <c r="A282" t="s">
        <v>2</v>
      </c>
      <c r="B282">
        <v>140</v>
      </c>
      <c r="C282">
        <v>157</v>
      </c>
      <c r="D282" t="s">
        <v>194</v>
      </c>
      <c r="G282">
        <v>15</v>
      </c>
      <c r="H282">
        <v>2206.0695999999998</v>
      </c>
      <c r="I282" t="s">
        <v>21</v>
      </c>
      <c r="J282">
        <v>0</v>
      </c>
      <c r="K282">
        <v>2207.378514</v>
      </c>
      <c r="L282">
        <v>5.9540000000000001E-3</v>
      </c>
      <c r="M282">
        <v>0</v>
      </c>
      <c r="N282">
        <v>0</v>
      </c>
      <c r="O282">
        <v>7.8399830000000001</v>
      </c>
      <c r="P282">
        <v>5.8170000000000001E-3</v>
      </c>
      <c r="T282" t="s">
        <v>192</v>
      </c>
      <c r="U282" t="s">
        <v>195</v>
      </c>
    </row>
    <row r="283" spans="1:21" x14ac:dyDescent="0.2">
      <c r="A283" t="s">
        <v>2</v>
      </c>
      <c r="B283">
        <v>140</v>
      </c>
      <c r="C283">
        <v>157</v>
      </c>
      <c r="D283" t="s">
        <v>194</v>
      </c>
      <c r="G283">
        <v>15</v>
      </c>
      <c r="H283">
        <v>2206.0695999999998</v>
      </c>
      <c r="I283" t="s">
        <v>21</v>
      </c>
      <c r="J283">
        <v>0.05</v>
      </c>
      <c r="K283">
        <v>2210.315286</v>
      </c>
      <c r="L283">
        <v>1.4754E-2</v>
      </c>
      <c r="M283">
        <v>2.9367719999999999</v>
      </c>
      <c r="N283">
        <v>1.5910000000000001E-2</v>
      </c>
      <c r="O283">
        <v>7.833971</v>
      </c>
      <c r="P283">
        <v>4.9969999999999997E-3</v>
      </c>
      <c r="T283" t="s">
        <v>192</v>
      </c>
      <c r="U283" t="s">
        <v>195</v>
      </c>
    </row>
    <row r="284" spans="1:21" x14ac:dyDescent="0.2">
      <c r="A284" t="s">
        <v>2</v>
      </c>
      <c r="B284">
        <v>140</v>
      </c>
      <c r="C284">
        <v>157</v>
      </c>
      <c r="D284" t="s">
        <v>194</v>
      </c>
      <c r="G284">
        <v>15</v>
      </c>
      <c r="H284">
        <v>2206.0695999999998</v>
      </c>
      <c r="I284" t="s">
        <v>21</v>
      </c>
      <c r="J284">
        <v>0.5</v>
      </c>
      <c r="K284">
        <v>2211.782232</v>
      </c>
      <c r="L284">
        <v>2.9693000000000001E-2</v>
      </c>
      <c r="M284">
        <v>4.4037179999999996</v>
      </c>
      <c r="N284">
        <v>3.0283999999999998E-2</v>
      </c>
      <c r="O284">
        <v>7.8196099999999999</v>
      </c>
      <c r="P284">
        <v>7.7200000000000001E-4</v>
      </c>
      <c r="T284" t="s">
        <v>192</v>
      </c>
      <c r="U284" t="s">
        <v>195</v>
      </c>
    </row>
    <row r="285" spans="1:21" x14ac:dyDescent="0.2">
      <c r="A285" t="s">
        <v>2</v>
      </c>
      <c r="B285">
        <v>140</v>
      </c>
      <c r="C285">
        <v>157</v>
      </c>
      <c r="D285" t="s">
        <v>194</v>
      </c>
      <c r="G285">
        <v>15</v>
      </c>
      <c r="H285">
        <v>2206.0695999999998</v>
      </c>
      <c r="I285" t="s">
        <v>21</v>
      </c>
      <c r="J285">
        <v>5</v>
      </c>
      <c r="K285">
        <v>2213.6718550000001</v>
      </c>
      <c r="L285">
        <v>2.1149999999999999E-2</v>
      </c>
      <c r="M285">
        <v>6.2933409999999999</v>
      </c>
      <c r="N285">
        <v>2.1971999999999998E-2</v>
      </c>
      <c r="O285">
        <v>7.8181599999999998</v>
      </c>
      <c r="P285">
        <v>3.2699999999999999E-3</v>
      </c>
      <c r="T285" t="s">
        <v>192</v>
      </c>
      <c r="U285" t="s">
        <v>195</v>
      </c>
    </row>
    <row r="286" spans="1:21" x14ac:dyDescent="0.2">
      <c r="A286" t="s">
        <v>2</v>
      </c>
      <c r="B286">
        <v>140</v>
      </c>
      <c r="C286">
        <v>157</v>
      </c>
      <c r="D286" t="s">
        <v>194</v>
      </c>
      <c r="G286">
        <v>15</v>
      </c>
      <c r="H286">
        <v>2206.0695999999998</v>
      </c>
      <c r="I286" t="s">
        <v>21</v>
      </c>
      <c r="J286">
        <v>50.000003999999997</v>
      </c>
      <c r="K286">
        <v>2214.219799</v>
      </c>
      <c r="L286">
        <v>1.3896E-2</v>
      </c>
      <c r="M286">
        <v>6.8412850000000001</v>
      </c>
      <c r="N286">
        <v>1.5117999999999999E-2</v>
      </c>
      <c r="O286">
        <v>7.7734269999999999</v>
      </c>
      <c r="P286">
        <v>5.5958000000000001E-2</v>
      </c>
      <c r="T286" t="s">
        <v>192</v>
      </c>
      <c r="U286" t="s">
        <v>195</v>
      </c>
    </row>
    <row r="287" spans="1:21" x14ac:dyDescent="0.2">
      <c r="A287" t="s">
        <v>2</v>
      </c>
      <c r="B287">
        <v>140</v>
      </c>
      <c r="C287">
        <v>157</v>
      </c>
      <c r="D287" t="s">
        <v>194</v>
      </c>
      <c r="G287">
        <v>15</v>
      </c>
      <c r="H287">
        <v>2206.0695999999998</v>
      </c>
      <c r="I287" t="s">
        <v>23</v>
      </c>
      <c r="J287">
        <v>0</v>
      </c>
      <c r="K287">
        <v>2207.378514</v>
      </c>
      <c r="L287">
        <v>5.9540000000000001E-3</v>
      </c>
      <c r="M287">
        <v>0</v>
      </c>
      <c r="N287">
        <v>0</v>
      </c>
      <c r="O287">
        <v>7.8399830000000001</v>
      </c>
      <c r="P287">
        <v>5.8170000000000001E-3</v>
      </c>
      <c r="T287" t="s">
        <v>192</v>
      </c>
      <c r="U287" t="s">
        <v>195</v>
      </c>
    </row>
    <row r="288" spans="1:21" x14ac:dyDescent="0.2">
      <c r="A288" t="s">
        <v>2</v>
      </c>
      <c r="B288">
        <v>140</v>
      </c>
      <c r="C288">
        <v>157</v>
      </c>
      <c r="D288" t="s">
        <v>194</v>
      </c>
      <c r="G288">
        <v>15</v>
      </c>
      <c r="H288">
        <v>2206.0695999999998</v>
      </c>
      <c r="I288" t="s">
        <v>23</v>
      </c>
      <c r="J288">
        <v>0.05</v>
      </c>
      <c r="K288">
        <v>2210.2461210000001</v>
      </c>
      <c r="L288">
        <v>4.0749999999999996E-3</v>
      </c>
      <c r="M288">
        <v>2.8676059999999999</v>
      </c>
      <c r="N288">
        <v>7.2150000000000001E-3</v>
      </c>
      <c r="O288">
        <v>7.8530860000000002</v>
      </c>
      <c r="P288">
        <v>4.2709999999999996E-3</v>
      </c>
      <c r="T288" t="s">
        <v>192</v>
      </c>
      <c r="U288" t="s">
        <v>195</v>
      </c>
    </row>
    <row r="289" spans="1:21" x14ac:dyDescent="0.2">
      <c r="A289" t="s">
        <v>2</v>
      </c>
      <c r="B289">
        <v>140</v>
      </c>
      <c r="C289">
        <v>157</v>
      </c>
      <c r="D289" t="s">
        <v>194</v>
      </c>
      <c r="G289">
        <v>15</v>
      </c>
      <c r="H289">
        <v>2206.0695999999998</v>
      </c>
      <c r="I289" t="s">
        <v>23</v>
      </c>
      <c r="J289">
        <v>0.5</v>
      </c>
      <c r="K289">
        <v>2211.8509899999999</v>
      </c>
      <c r="L289">
        <v>2.2044999999999999E-2</v>
      </c>
      <c r="M289">
        <v>4.4724760000000003</v>
      </c>
      <c r="N289">
        <v>2.2835000000000001E-2</v>
      </c>
      <c r="O289">
        <v>7.831156</v>
      </c>
      <c r="P289">
        <v>5.9589999999999999E-3</v>
      </c>
      <c r="T289" t="s">
        <v>192</v>
      </c>
      <c r="U289" t="s">
        <v>195</v>
      </c>
    </row>
    <row r="290" spans="1:21" x14ac:dyDescent="0.2">
      <c r="A290" t="s">
        <v>2</v>
      </c>
      <c r="B290">
        <v>140</v>
      </c>
      <c r="C290">
        <v>157</v>
      </c>
      <c r="D290" t="s">
        <v>194</v>
      </c>
      <c r="G290">
        <v>15</v>
      </c>
      <c r="H290">
        <v>2206.0695999999998</v>
      </c>
      <c r="I290" t="s">
        <v>23</v>
      </c>
      <c r="J290">
        <v>5</v>
      </c>
      <c r="K290">
        <v>2213.679435</v>
      </c>
      <c r="L290">
        <v>3.2763E-2</v>
      </c>
      <c r="M290">
        <v>6.3009199999999996</v>
      </c>
      <c r="N290">
        <v>3.3300000000000003E-2</v>
      </c>
      <c r="O290">
        <v>7.831448</v>
      </c>
      <c r="P290">
        <v>3.1930000000000001E-3</v>
      </c>
      <c r="T290" t="s">
        <v>192</v>
      </c>
      <c r="U290" t="s">
        <v>195</v>
      </c>
    </row>
    <row r="291" spans="1:21" x14ac:dyDescent="0.2">
      <c r="A291" t="s">
        <v>2</v>
      </c>
      <c r="B291">
        <v>140</v>
      </c>
      <c r="C291">
        <v>157</v>
      </c>
      <c r="D291" t="s">
        <v>194</v>
      </c>
      <c r="G291">
        <v>15</v>
      </c>
      <c r="H291">
        <v>2206.0695999999998</v>
      </c>
      <c r="I291" t="s">
        <v>23</v>
      </c>
      <c r="J291">
        <v>50.000003999999997</v>
      </c>
      <c r="K291">
        <v>2214.2906870000002</v>
      </c>
      <c r="L291">
        <v>4.428E-2</v>
      </c>
      <c r="M291">
        <v>6.9121730000000001</v>
      </c>
      <c r="N291">
        <v>4.4678000000000002E-2</v>
      </c>
      <c r="O291">
        <v>7.8243850000000004</v>
      </c>
      <c r="P291">
        <v>6.7799999999999996E-3</v>
      </c>
      <c r="T291" t="s">
        <v>192</v>
      </c>
      <c r="U291" t="s">
        <v>195</v>
      </c>
    </row>
    <row r="292" spans="1:21" x14ac:dyDescent="0.2">
      <c r="A292" t="s">
        <v>2</v>
      </c>
      <c r="B292">
        <v>140</v>
      </c>
      <c r="C292">
        <v>158</v>
      </c>
      <c r="D292" t="s">
        <v>196</v>
      </c>
      <c r="G292">
        <v>16</v>
      </c>
      <c r="H292">
        <v>2263.0911000000001</v>
      </c>
      <c r="I292" t="s">
        <v>21</v>
      </c>
      <c r="J292">
        <v>0</v>
      </c>
      <c r="K292">
        <v>2264.4317679999999</v>
      </c>
      <c r="L292">
        <v>3.1026000000000001E-2</v>
      </c>
      <c r="M292">
        <v>0</v>
      </c>
      <c r="N292">
        <v>0</v>
      </c>
      <c r="O292">
        <v>7.7971909999999998</v>
      </c>
      <c r="P292">
        <v>5.6759999999999996E-3</v>
      </c>
      <c r="T292" t="s">
        <v>192</v>
      </c>
      <c r="U292" t="s">
        <v>197</v>
      </c>
    </row>
    <row r="293" spans="1:21" x14ac:dyDescent="0.2">
      <c r="A293" t="s">
        <v>2</v>
      </c>
      <c r="B293">
        <v>140</v>
      </c>
      <c r="C293">
        <v>158</v>
      </c>
      <c r="D293" t="s">
        <v>196</v>
      </c>
      <c r="G293">
        <v>16</v>
      </c>
      <c r="H293">
        <v>2263.0911000000001</v>
      </c>
      <c r="I293" t="s">
        <v>21</v>
      </c>
      <c r="J293">
        <v>0.05</v>
      </c>
      <c r="K293">
        <v>2267.7384139999999</v>
      </c>
      <c r="L293">
        <v>3.1740999999999998E-2</v>
      </c>
      <c r="M293">
        <v>3.3066460000000002</v>
      </c>
      <c r="N293">
        <v>4.4386000000000002E-2</v>
      </c>
      <c r="O293">
        <v>7.779668</v>
      </c>
      <c r="P293">
        <v>5.1229999999999999E-3</v>
      </c>
      <c r="T293" t="s">
        <v>192</v>
      </c>
      <c r="U293" t="s">
        <v>197</v>
      </c>
    </row>
    <row r="294" spans="1:21" x14ac:dyDescent="0.2">
      <c r="A294" t="s">
        <v>2</v>
      </c>
      <c r="B294">
        <v>140</v>
      </c>
      <c r="C294">
        <v>158</v>
      </c>
      <c r="D294" t="s">
        <v>196</v>
      </c>
      <c r="G294">
        <v>16</v>
      </c>
      <c r="H294">
        <v>2263.0911000000001</v>
      </c>
      <c r="I294" t="s">
        <v>21</v>
      </c>
      <c r="J294">
        <v>0.5</v>
      </c>
      <c r="K294">
        <v>2269.1265819999999</v>
      </c>
      <c r="L294">
        <v>2.6272E-2</v>
      </c>
      <c r="M294">
        <v>4.6948150000000002</v>
      </c>
      <c r="N294">
        <v>4.0654999999999997E-2</v>
      </c>
      <c r="O294">
        <v>7.7661689999999997</v>
      </c>
      <c r="P294">
        <v>1.58E-3</v>
      </c>
      <c r="T294" t="s">
        <v>192</v>
      </c>
      <c r="U294" t="s">
        <v>197</v>
      </c>
    </row>
    <row r="295" spans="1:21" x14ac:dyDescent="0.2">
      <c r="A295" t="s">
        <v>2</v>
      </c>
      <c r="B295">
        <v>140</v>
      </c>
      <c r="C295">
        <v>158</v>
      </c>
      <c r="D295" t="s">
        <v>196</v>
      </c>
      <c r="G295">
        <v>16</v>
      </c>
      <c r="H295">
        <v>2263.0911000000001</v>
      </c>
      <c r="I295" t="s">
        <v>21</v>
      </c>
      <c r="J295">
        <v>5</v>
      </c>
      <c r="K295">
        <v>2271.0509489999999</v>
      </c>
      <c r="L295">
        <v>6.0198000000000002E-2</v>
      </c>
      <c r="M295">
        <v>6.6191820000000003</v>
      </c>
      <c r="N295">
        <v>6.7723000000000005E-2</v>
      </c>
      <c r="O295">
        <v>7.7642730000000002</v>
      </c>
      <c r="P295">
        <v>3.8600000000000001E-3</v>
      </c>
      <c r="T295" t="s">
        <v>192</v>
      </c>
      <c r="U295" t="s">
        <v>197</v>
      </c>
    </row>
    <row r="296" spans="1:21" x14ac:dyDescent="0.2">
      <c r="A296" t="s">
        <v>2</v>
      </c>
      <c r="B296">
        <v>140</v>
      </c>
      <c r="C296">
        <v>158</v>
      </c>
      <c r="D296" t="s">
        <v>196</v>
      </c>
      <c r="G296">
        <v>16</v>
      </c>
      <c r="H296">
        <v>2263.0911000000001</v>
      </c>
      <c r="I296" t="s">
        <v>21</v>
      </c>
      <c r="J296">
        <v>50.000003999999997</v>
      </c>
      <c r="K296">
        <v>2271.5824950000001</v>
      </c>
      <c r="L296">
        <v>4.8041E-2</v>
      </c>
      <c r="M296">
        <v>7.1507269999999998</v>
      </c>
      <c r="N296">
        <v>5.7188999999999997E-2</v>
      </c>
      <c r="O296">
        <v>7.7256929999999997</v>
      </c>
      <c r="P296">
        <v>4.8579999999999998E-2</v>
      </c>
      <c r="T296" t="s">
        <v>192</v>
      </c>
      <c r="U296" t="s">
        <v>197</v>
      </c>
    </row>
    <row r="297" spans="1:21" x14ac:dyDescent="0.2">
      <c r="A297" t="s">
        <v>2</v>
      </c>
      <c r="B297">
        <v>140</v>
      </c>
      <c r="C297">
        <v>158</v>
      </c>
      <c r="D297" t="s">
        <v>196</v>
      </c>
      <c r="G297">
        <v>16</v>
      </c>
      <c r="H297">
        <v>2263.0911000000001</v>
      </c>
      <c r="I297" t="s">
        <v>23</v>
      </c>
      <c r="J297">
        <v>0</v>
      </c>
      <c r="K297">
        <v>2264.4317679999999</v>
      </c>
      <c r="L297">
        <v>3.1026000000000001E-2</v>
      </c>
      <c r="M297">
        <v>0</v>
      </c>
      <c r="N297">
        <v>0</v>
      </c>
      <c r="O297">
        <v>7.7971909999999998</v>
      </c>
      <c r="P297">
        <v>5.6759999999999996E-3</v>
      </c>
      <c r="T297" t="s">
        <v>192</v>
      </c>
      <c r="U297" t="s">
        <v>197</v>
      </c>
    </row>
    <row r="298" spans="1:21" x14ac:dyDescent="0.2">
      <c r="A298" t="s">
        <v>2</v>
      </c>
      <c r="B298">
        <v>140</v>
      </c>
      <c r="C298">
        <v>158</v>
      </c>
      <c r="D298" t="s">
        <v>196</v>
      </c>
      <c r="G298">
        <v>16</v>
      </c>
      <c r="H298">
        <v>2263.0911000000001</v>
      </c>
      <c r="I298" t="s">
        <v>23</v>
      </c>
      <c r="J298">
        <v>0.05</v>
      </c>
      <c r="K298">
        <v>2267.6933739999999</v>
      </c>
      <c r="L298">
        <v>3.2987000000000002E-2</v>
      </c>
      <c r="M298">
        <v>3.261606</v>
      </c>
      <c r="N298">
        <v>4.5284999999999999E-2</v>
      </c>
      <c r="O298">
        <v>7.8107810000000004</v>
      </c>
      <c r="P298">
        <v>4.6950000000000004E-3</v>
      </c>
      <c r="T298" t="s">
        <v>192</v>
      </c>
      <c r="U298" t="s">
        <v>197</v>
      </c>
    </row>
    <row r="299" spans="1:21" x14ac:dyDescent="0.2">
      <c r="A299" t="s">
        <v>2</v>
      </c>
      <c r="B299">
        <v>140</v>
      </c>
      <c r="C299">
        <v>158</v>
      </c>
      <c r="D299" t="s">
        <v>196</v>
      </c>
      <c r="G299">
        <v>16</v>
      </c>
      <c r="H299">
        <v>2263.0911000000001</v>
      </c>
      <c r="I299" t="s">
        <v>23</v>
      </c>
      <c r="J299">
        <v>0.5</v>
      </c>
      <c r="K299">
        <v>2269.2165679999998</v>
      </c>
      <c r="L299">
        <v>3.0599999999999999E-2</v>
      </c>
      <c r="M299">
        <v>4.7847999999999997</v>
      </c>
      <c r="N299">
        <v>4.3576999999999998E-2</v>
      </c>
      <c r="O299">
        <v>7.7874749999999997</v>
      </c>
      <c r="P299">
        <v>5.9249999999999997E-3</v>
      </c>
      <c r="T299" t="s">
        <v>192</v>
      </c>
      <c r="U299" t="s">
        <v>197</v>
      </c>
    </row>
    <row r="300" spans="1:21" x14ac:dyDescent="0.2">
      <c r="A300" t="s">
        <v>2</v>
      </c>
      <c r="B300">
        <v>140</v>
      </c>
      <c r="C300">
        <v>158</v>
      </c>
      <c r="D300" t="s">
        <v>196</v>
      </c>
      <c r="G300">
        <v>16</v>
      </c>
      <c r="H300">
        <v>2263.0911000000001</v>
      </c>
      <c r="I300" t="s">
        <v>23</v>
      </c>
      <c r="J300">
        <v>5</v>
      </c>
      <c r="K300">
        <v>2271.1042219999999</v>
      </c>
      <c r="L300">
        <v>5.0802E-2</v>
      </c>
      <c r="M300">
        <v>6.6724540000000001</v>
      </c>
      <c r="N300">
        <v>5.9526999999999997E-2</v>
      </c>
      <c r="O300">
        <v>7.7871290000000002</v>
      </c>
      <c r="P300">
        <v>3.7950000000000002E-3</v>
      </c>
      <c r="T300" t="s">
        <v>192</v>
      </c>
      <c r="U300" t="s">
        <v>197</v>
      </c>
    </row>
    <row r="301" spans="1:21" x14ac:dyDescent="0.2">
      <c r="A301" t="s">
        <v>2</v>
      </c>
      <c r="B301">
        <v>140</v>
      </c>
      <c r="C301">
        <v>158</v>
      </c>
      <c r="D301" t="s">
        <v>196</v>
      </c>
      <c r="G301">
        <v>16</v>
      </c>
      <c r="H301">
        <v>2263.0911000000001</v>
      </c>
      <c r="I301" t="s">
        <v>23</v>
      </c>
      <c r="J301">
        <v>50.000003999999997</v>
      </c>
      <c r="K301">
        <v>2271.7101120000002</v>
      </c>
      <c r="L301">
        <v>6.9723999999999994E-2</v>
      </c>
      <c r="M301">
        <v>7.2783449999999998</v>
      </c>
      <c r="N301">
        <v>7.6314999999999994E-2</v>
      </c>
      <c r="O301">
        <v>7.7800500000000001</v>
      </c>
      <c r="P301">
        <v>6.8900000000000003E-3</v>
      </c>
      <c r="T301" t="s">
        <v>192</v>
      </c>
      <c r="U301" t="s">
        <v>197</v>
      </c>
    </row>
    <row r="302" spans="1:21" x14ac:dyDescent="0.2">
      <c r="A302" t="s">
        <v>2</v>
      </c>
      <c r="B302">
        <v>144</v>
      </c>
      <c r="C302">
        <v>161</v>
      </c>
      <c r="D302" t="s">
        <v>198</v>
      </c>
      <c r="G302">
        <v>15</v>
      </c>
      <c r="H302">
        <v>2120.0328</v>
      </c>
      <c r="I302" t="s">
        <v>21</v>
      </c>
      <c r="J302">
        <v>0</v>
      </c>
      <c r="K302">
        <v>2121.3150110000001</v>
      </c>
      <c r="L302">
        <v>3.4431000000000003E-2</v>
      </c>
      <c r="M302">
        <v>0</v>
      </c>
      <c r="N302">
        <v>0</v>
      </c>
      <c r="O302">
        <v>7.7051759999999998</v>
      </c>
      <c r="P302">
        <v>5.6340000000000001E-3</v>
      </c>
      <c r="T302" t="s">
        <v>199</v>
      </c>
      <c r="U302" t="s">
        <v>200</v>
      </c>
    </row>
    <row r="303" spans="1:21" x14ac:dyDescent="0.2">
      <c r="A303" t="s">
        <v>2</v>
      </c>
      <c r="B303">
        <v>144</v>
      </c>
      <c r="C303">
        <v>161</v>
      </c>
      <c r="D303" t="s">
        <v>198</v>
      </c>
      <c r="G303">
        <v>15</v>
      </c>
      <c r="H303">
        <v>2120.0328</v>
      </c>
      <c r="I303" t="s">
        <v>21</v>
      </c>
      <c r="J303">
        <v>0.05</v>
      </c>
      <c r="K303">
        <v>2125.5611479999998</v>
      </c>
      <c r="L303">
        <v>1.1143999999999999E-2</v>
      </c>
      <c r="M303">
        <v>4.2461370000000001</v>
      </c>
      <c r="N303">
        <v>3.6188999999999999E-2</v>
      </c>
      <c r="O303">
        <v>7.6987160000000001</v>
      </c>
      <c r="P303">
        <v>4.7759999999999999E-3</v>
      </c>
      <c r="T303" t="s">
        <v>199</v>
      </c>
      <c r="U303" t="s">
        <v>200</v>
      </c>
    </row>
    <row r="304" spans="1:21" x14ac:dyDescent="0.2">
      <c r="A304" t="s">
        <v>2</v>
      </c>
      <c r="B304">
        <v>144</v>
      </c>
      <c r="C304">
        <v>161</v>
      </c>
      <c r="D304" t="s">
        <v>198</v>
      </c>
      <c r="G304">
        <v>15</v>
      </c>
      <c r="H304">
        <v>2120.0328</v>
      </c>
      <c r="I304" t="s">
        <v>21</v>
      </c>
      <c r="J304">
        <v>0.5</v>
      </c>
      <c r="K304">
        <v>2127.8899649999998</v>
      </c>
      <c r="L304">
        <v>2.435E-2</v>
      </c>
      <c r="M304">
        <v>6.574954</v>
      </c>
      <c r="N304">
        <v>4.2171E-2</v>
      </c>
      <c r="O304">
        <v>7.6835190000000004</v>
      </c>
      <c r="P304">
        <v>1.157E-3</v>
      </c>
      <c r="T304" t="s">
        <v>199</v>
      </c>
      <c r="U304" t="s">
        <v>200</v>
      </c>
    </row>
    <row r="305" spans="1:21" x14ac:dyDescent="0.2">
      <c r="A305" t="s">
        <v>2</v>
      </c>
      <c r="B305">
        <v>144</v>
      </c>
      <c r="C305">
        <v>161</v>
      </c>
      <c r="D305" t="s">
        <v>198</v>
      </c>
      <c r="G305">
        <v>15</v>
      </c>
      <c r="H305">
        <v>2120.0328</v>
      </c>
      <c r="I305" t="s">
        <v>21</v>
      </c>
      <c r="J305">
        <v>5</v>
      </c>
      <c r="K305">
        <v>2130.0110060000002</v>
      </c>
      <c r="L305">
        <v>2.7968E-2</v>
      </c>
      <c r="M305">
        <v>8.6959949999999999</v>
      </c>
      <c r="N305">
        <v>4.4359000000000003E-2</v>
      </c>
      <c r="O305">
        <v>7.6812060000000004</v>
      </c>
      <c r="P305">
        <v>3.375E-3</v>
      </c>
      <c r="T305" t="s">
        <v>199</v>
      </c>
      <c r="U305" t="s">
        <v>200</v>
      </c>
    </row>
    <row r="306" spans="1:21" x14ac:dyDescent="0.2">
      <c r="A306" t="s">
        <v>2</v>
      </c>
      <c r="B306">
        <v>144</v>
      </c>
      <c r="C306">
        <v>161</v>
      </c>
      <c r="D306" t="s">
        <v>198</v>
      </c>
      <c r="G306">
        <v>15</v>
      </c>
      <c r="H306">
        <v>2120.0328</v>
      </c>
      <c r="I306" t="s">
        <v>21</v>
      </c>
      <c r="J306">
        <v>50.000003999999997</v>
      </c>
      <c r="K306">
        <v>2130.1657270000001</v>
      </c>
      <c r="L306">
        <v>3.5326999999999997E-2</v>
      </c>
      <c r="M306">
        <v>8.8507160000000002</v>
      </c>
      <c r="N306">
        <v>4.9329999999999999E-2</v>
      </c>
      <c r="O306">
        <v>7.6597540000000004</v>
      </c>
      <c r="P306">
        <v>2.5415E-2</v>
      </c>
      <c r="T306" t="s">
        <v>199</v>
      </c>
      <c r="U306" t="s">
        <v>200</v>
      </c>
    </row>
    <row r="307" spans="1:21" x14ac:dyDescent="0.2">
      <c r="A307" t="s">
        <v>2</v>
      </c>
      <c r="B307">
        <v>144</v>
      </c>
      <c r="C307">
        <v>161</v>
      </c>
      <c r="D307" t="s">
        <v>198</v>
      </c>
      <c r="G307">
        <v>15</v>
      </c>
      <c r="H307">
        <v>2120.0328</v>
      </c>
      <c r="I307" t="s">
        <v>23</v>
      </c>
      <c r="J307">
        <v>0</v>
      </c>
      <c r="K307">
        <v>2121.3150110000001</v>
      </c>
      <c r="L307">
        <v>3.4431000000000003E-2</v>
      </c>
      <c r="M307">
        <v>0</v>
      </c>
      <c r="N307">
        <v>0</v>
      </c>
      <c r="O307">
        <v>7.7051759999999998</v>
      </c>
      <c r="P307">
        <v>5.6340000000000001E-3</v>
      </c>
      <c r="T307" t="s">
        <v>199</v>
      </c>
      <c r="U307" t="s">
        <v>200</v>
      </c>
    </row>
    <row r="308" spans="1:21" x14ac:dyDescent="0.2">
      <c r="A308" t="s">
        <v>2</v>
      </c>
      <c r="B308">
        <v>144</v>
      </c>
      <c r="C308">
        <v>161</v>
      </c>
      <c r="D308" t="s">
        <v>198</v>
      </c>
      <c r="G308">
        <v>15</v>
      </c>
      <c r="H308">
        <v>2120.0328</v>
      </c>
      <c r="I308" t="s">
        <v>23</v>
      </c>
      <c r="J308">
        <v>0.05</v>
      </c>
      <c r="K308">
        <v>2125.4135769999998</v>
      </c>
      <c r="L308">
        <v>2.2092000000000001E-2</v>
      </c>
      <c r="M308">
        <v>4.0985659999999999</v>
      </c>
      <c r="N308">
        <v>4.0908E-2</v>
      </c>
      <c r="O308">
        <v>7.7225599999999996</v>
      </c>
      <c r="P308">
        <v>4.7520000000000001E-3</v>
      </c>
      <c r="T308" t="s">
        <v>199</v>
      </c>
      <c r="U308" t="s">
        <v>200</v>
      </c>
    </row>
    <row r="309" spans="1:21" x14ac:dyDescent="0.2">
      <c r="A309" t="s">
        <v>2</v>
      </c>
      <c r="B309">
        <v>144</v>
      </c>
      <c r="C309">
        <v>161</v>
      </c>
      <c r="D309" t="s">
        <v>198</v>
      </c>
      <c r="G309">
        <v>15</v>
      </c>
      <c r="H309">
        <v>2120.0328</v>
      </c>
      <c r="I309" t="s">
        <v>23</v>
      </c>
      <c r="J309">
        <v>0.5</v>
      </c>
      <c r="K309">
        <v>2127.9989919999998</v>
      </c>
      <c r="L309">
        <v>1.5618E-2</v>
      </c>
      <c r="M309">
        <v>6.6839810000000002</v>
      </c>
      <c r="N309">
        <v>3.7807E-2</v>
      </c>
      <c r="O309">
        <v>7.6996370000000001</v>
      </c>
      <c r="P309">
        <v>5.8869999999999999E-3</v>
      </c>
      <c r="T309" t="s">
        <v>199</v>
      </c>
      <c r="U309" t="s">
        <v>200</v>
      </c>
    </row>
    <row r="310" spans="1:21" x14ac:dyDescent="0.2">
      <c r="A310" t="s">
        <v>2</v>
      </c>
      <c r="B310">
        <v>144</v>
      </c>
      <c r="C310">
        <v>161</v>
      </c>
      <c r="D310" t="s">
        <v>198</v>
      </c>
      <c r="G310">
        <v>15</v>
      </c>
      <c r="H310">
        <v>2120.0328</v>
      </c>
      <c r="I310" t="s">
        <v>23</v>
      </c>
      <c r="J310">
        <v>5</v>
      </c>
      <c r="K310">
        <v>2130.0686070000002</v>
      </c>
      <c r="L310">
        <v>4.2963000000000001E-2</v>
      </c>
      <c r="M310">
        <v>8.7535959999999999</v>
      </c>
      <c r="N310">
        <v>5.5057000000000002E-2</v>
      </c>
      <c r="O310">
        <v>7.7001020000000002</v>
      </c>
      <c r="P310">
        <v>3.0920000000000001E-3</v>
      </c>
      <c r="T310" t="s">
        <v>199</v>
      </c>
      <c r="U310" t="s">
        <v>200</v>
      </c>
    </row>
    <row r="311" spans="1:21" x14ac:dyDescent="0.2">
      <c r="A311" t="s">
        <v>2</v>
      </c>
      <c r="B311">
        <v>144</v>
      </c>
      <c r="C311">
        <v>161</v>
      </c>
      <c r="D311" t="s">
        <v>198</v>
      </c>
      <c r="G311">
        <v>15</v>
      </c>
      <c r="H311">
        <v>2120.0328</v>
      </c>
      <c r="I311" t="s">
        <v>23</v>
      </c>
      <c r="J311">
        <v>50.000003999999997</v>
      </c>
      <c r="K311">
        <v>2130.2237260000002</v>
      </c>
      <c r="L311">
        <v>2.0583000000000001E-2</v>
      </c>
      <c r="M311">
        <v>8.9087150000000008</v>
      </c>
      <c r="N311">
        <v>4.0113999999999997E-2</v>
      </c>
      <c r="O311">
        <v>7.6942870000000001</v>
      </c>
      <c r="P311">
        <v>6.9959999999999996E-3</v>
      </c>
      <c r="T311" t="s">
        <v>199</v>
      </c>
      <c r="U311" t="s">
        <v>200</v>
      </c>
    </row>
    <row r="312" spans="1:21" x14ac:dyDescent="0.2">
      <c r="A312" t="s">
        <v>2</v>
      </c>
      <c r="B312">
        <v>144</v>
      </c>
      <c r="C312">
        <v>166</v>
      </c>
      <c r="D312" t="s">
        <v>201</v>
      </c>
      <c r="G312">
        <v>20</v>
      </c>
      <c r="H312">
        <v>2784.3330999999998</v>
      </c>
      <c r="I312" t="s">
        <v>21</v>
      </c>
      <c r="J312">
        <v>0</v>
      </c>
      <c r="K312">
        <v>2786.1137309999999</v>
      </c>
      <c r="L312">
        <v>9.9880000000000004E-3</v>
      </c>
      <c r="M312">
        <v>0</v>
      </c>
      <c r="N312">
        <v>0</v>
      </c>
      <c r="O312">
        <v>8.2828490000000006</v>
      </c>
      <c r="P312">
        <v>7.5919999999999998E-3</v>
      </c>
      <c r="T312" t="s">
        <v>199</v>
      </c>
      <c r="U312" t="s">
        <v>202</v>
      </c>
    </row>
    <row r="313" spans="1:21" x14ac:dyDescent="0.2">
      <c r="A313" t="s">
        <v>2</v>
      </c>
      <c r="B313">
        <v>144</v>
      </c>
      <c r="C313">
        <v>166</v>
      </c>
      <c r="D313" t="s">
        <v>201</v>
      </c>
      <c r="G313">
        <v>20</v>
      </c>
      <c r="H313">
        <v>2784.3330999999998</v>
      </c>
      <c r="I313" t="s">
        <v>21</v>
      </c>
      <c r="J313">
        <v>0.05</v>
      </c>
      <c r="K313">
        <v>2790.3922389999998</v>
      </c>
      <c r="L313">
        <v>1.6649000000000001E-2</v>
      </c>
      <c r="M313">
        <v>4.2785070000000003</v>
      </c>
      <c r="N313">
        <v>1.9415000000000002E-2</v>
      </c>
      <c r="O313">
        <v>8.2841450000000005</v>
      </c>
      <c r="P313">
        <v>7.2719999999999998E-3</v>
      </c>
      <c r="T313" t="s">
        <v>199</v>
      </c>
      <c r="U313" t="s">
        <v>202</v>
      </c>
    </row>
    <row r="314" spans="1:21" x14ac:dyDescent="0.2">
      <c r="A314" t="s">
        <v>2</v>
      </c>
      <c r="B314">
        <v>144</v>
      </c>
      <c r="C314">
        <v>166</v>
      </c>
      <c r="D314" t="s">
        <v>201</v>
      </c>
      <c r="G314">
        <v>20</v>
      </c>
      <c r="H314">
        <v>2784.3330999999998</v>
      </c>
      <c r="I314" t="s">
        <v>21</v>
      </c>
      <c r="J314">
        <v>0.5</v>
      </c>
      <c r="K314">
        <v>2792.6856520000001</v>
      </c>
      <c r="L314">
        <v>3.7483000000000002E-2</v>
      </c>
      <c r="M314">
        <v>6.5719209999999997</v>
      </c>
      <c r="N314">
        <v>3.8790999999999999E-2</v>
      </c>
      <c r="O314">
        <v>8.2669370000000004</v>
      </c>
      <c r="P314">
        <v>3.5279999999999999E-3</v>
      </c>
      <c r="T314" t="s">
        <v>199</v>
      </c>
      <c r="U314" t="s">
        <v>202</v>
      </c>
    </row>
    <row r="315" spans="1:21" x14ac:dyDescent="0.2">
      <c r="A315" t="s">
        <v>2</v>
      </c>
      <c r="B315">
        <v>144</v>
      </c>
      <c r="C315">
        <v>166</v>
      </c>
      <c r="D315" t="s">
        <v>201</v>
      </c>
      <c r="G315">
        <v>20</v>
      </c>
      <c r="H315">
        <v>2784.3330999999998</v>
      </c>
      <c r="I315" t="s">
        <v>21</v>
      </c>
      <c r="J315">
        <v>5</v>
      </c>
      <c r="K315">
        <v>2794.9005499999998</v>
      </c>
      <c r="L315">
        <v>4.6195E-2</v>
      </c>
      <c r="M315">
        <v>8.7868180000000002</v>
      </c>
      <c r="N315">
        <v>4.7262999999999999E-2</v>
      </c>
      <c r="O315">
        <v>8.2624680000000001</v>
      </c>
      <c r="P315">
        <v>3.6280000000000001E-3</v>
      </c>
      <c r="T315" t="s">
        <v>199</v>
      </c>
      <c r="U315" t="s">
        <v>202</v>
      </c>
    </row>
    <row r="316" spans="1:21" x14ac:dyDescent="0.2">
      <c r="A316" t="s">
        <v>2</v>
      </c>
      <c r="B316">
        <v>144</v>
      </c>
      <c r="C316">
        <v>166</v>
      </c>
      <c r="D316" t="s">
        <v>201</v>
      </c>
      <c r="G316">
        <v>20</v>
      </c>
      <c r="H316">
        <v>2784.3330999999998</v>
      </c>
      <c r="I316" t="s">
        <v>21</v>
      </c>
      <c r="J316">
        <v>50.000003999999997</v>
      </c>
      <c r="K316">
        <v>2795.9991369999998</v>
      </c>
      <c r="L316">
        <v>8.6778999999999995E-2</v>
      </c>
      <c r="M316">
        <v>9.8854050000000004</v>
      </c>
      <c r="N316">
        <v>8.7351999999999999E-2</v>
      </c>
      <c r="O316">
        <v>8.2452609999999993</v>
      </c>
      <c r="P316">
        <v>1.338E-2</v>
      </c>
      <c r="T316" t="s">
        <v>199</v>
      </c>
      <c r="U316" t="s">
        <v>202</v>
      </c>
    </row>
    <row r="317" spans="1:21" x14ac:dyDescent="0.2">
      <c r="A317" t="s">
        <v>2</v>
      </c>
      <c r="B317">
        <v>144</v>
      </c>
      <c r="C317">
        <v>166</v>
      </c>
      <c r="D317" t="s">
        <v>201</v>
      </c>
      <c r="G317">
        <v>20</v>
      </c>
      <c r="H317">
        <v>2784.3330999999998</v>
      </c>
      <c r="I317" t="s">
        <v>23</v>
      </c>
      <c r="J317">
        <v>0</v>
      </c>
      <c r="K317">
        <v>2786.1137309999999</v>
      </c>
      <c r="L317">
        <v>9.9880000000000004E-3</v>
      </c>
      <c r="M317">
        <v>0</v>
      </c>
      <c r="N317">
        <v>0</v>
      </c>
      <c r="O317">
        <v>8.2828490000000006</v>
      </c>
      <c r="P317">
        <v>7.5919999999999998E-3</v>
      </c>
      <c r="T317" t="s">
        <v>199</v>
      </c>
      <c r="U317" t="s">
        <v>202</v>
      </c>
    </row>
    <row r="318" spans="1:21" x14ac:dyDescent="0.2">
      <c r="A318" t="s">
        <v>2</v>
      </c>
      <c r="B318">
        <v>144</v>
      </c>
      <c r="C318">
        <v>166</v>
      </c>
      <c r="D318" t="s">
        <v>201</v>
      </c>
      <c r="G318">
        <v>20</v>
      </c>
      <c r="H318">
        <v>2784.3330999999998</v>
      </c>
      <c r="I318" t="s">
        <v>23</v>
      </c>
      <c r="J318">
        <v>0.05</v>
      </c>
      <c r="K318">
        <v>2790.3025729999999</v>
      </c>
      <c r="L318">
        <v>3.3973000000000003E-2</v>
      </c>
      <c r="M318">
        <v>4.1888420000000002</v>
      </c>
      <c r="N318">
        <v>3.5410999999999998E-2</v>
      </c>
      <c r="O318">
        <v>8.2850269999999995</v>
      </c>
      <c r="P318">
        <v>1.2279E-2</v>
      </c>
      <c r="T318" t="s">
        <v>199</v>
      </c>
      <c r="U318" t="s">
        <v>202</v>
      </c>
    </row>
    <row r="319" spans="1:21" x14ac:dyDescent="0.2">
      <c r="A319" t="s">
        <v>2</v>
      </c>
      <c r="B319">
        <v>144</v>
      </c>
      <c r="C319">
        <v>166</v>
      </c>
      <c r="D319" t="s">
        <v>201</v>
      </c>
      <c r="G319">
        <v>20</v>
      </c>
      <c r="H319">
        <v>2784.3330999999998</v>
      </c>
      <c r="I319" t="s">
        <v>23</v>
      </c>
      <c r="J319">
        <v>0.5</v>
      </c>
      <c r="K319">
        <v>2792.7970460000001</v>
      </c>
      <c r="L319">
        <v>5.0562000000000003E-2</v>
      </c>
      <c r="M319">
        <v>6.6833140000000002</v>
      </c>
      <c r="N319">
        <v>5.1539000000000001E-2</v>
      </c>
      <c r="O319">
        <v>8.2656010000000002</v>
      </c>
      <c r="P319">
        <v>6.1209999999999997E-3</v>
      </c>
      <c r="T319" t="s">
        <v>199</v>
      </c>
      <c r="U319" t="s">
        <v>202</v>
      </c>
    </row>
    <row r="320" spans="1:21" x14ac:dyDescent="0.2">
      <c r="A320" t="s">
        <v>2</v>
      </c>
      <c r="B320">
        <v>144</v>
      </c>
      <c r="C320">
        <v>166</v>
      </c>
      <c r="D320" t="s">
        <v>201</v>
      </c>
      <c r="G320">
        <v>20</v>
      </c>
      <c r="H320">
        <v>2784.3330999999998</v>
      </c>
      <c r="I320" t="s">
        <v>23</v>
      </c>
      <c r="J320">
        <v>5</v>
      </c>
      <c r="K320">
        <v>2794.9784890000001</v>
      </c>
      <c r="L320">
        <v>8.8639999999999997E-2</v>
      </c>
      <c r="M320">
        <v>8.8647570000000009</v>
      </c>
      <c r="N320">
        <v>8.9201000000000003E-2</v>
      </c>
      <c r="O320">
        <v>8.2621070000000003</v>
      </c>
      <c r="P320">
        <v>2.823E-3</v>
      </c>
      <c r="T320" t="s">
        <v>199</v>
      </c>
      <c r="U320" t="s">
        <v>202</v>
      </c>
    </row>
    <row r="321" spans="1:21" x14ac:dyDescent="0.2">
      <c r="A321" t="s">
        <v>2</v>
      </c>
      <c r="B321">
        <v>144</v>
      </c>
      <c r="C321">
        <v>166</v>
      </c>
      <c r="D321" t="s">
        <v>201</v>
      </c>
      <c r="G321">
        <v>20</v>
      </c>
      <c r="H321">
        <v>2784.3330999999998</v>
      </c>
      <c r="I321" t="s">
        <v>23</v>
      </c>
      <c r="J321">
        <v>50.000003999999997</v>
      </c>
      <c r="K321">
        <v>2796.0561849999999</v>
      </c>
      <c r="L321">
        <v>0.107208</v>
      </c>
      <c r="M321">
        <v>9.9424539999999997</v>
      </c>
      <c r="N321">
        <v>0.107672</v>
      </c>
      <c r="O321">
        <v>8.2549930000000007</v>
      </c>
      <c r="P321">
        <v>7.3099999999999997E-3</v>
      </c>
      <c r="T321" t="s">
        <v>199</v>
      </c>
      <c r="U321" t="s">
        <v>202</v>
      </c>
    </row>
    <row r="322" spans="1:21" x14ac:dyDescent="0.2">
      <c r="A322" t="s">
        <v>2</v>
      </c>
      <c r="B322">
        <v>148</v>
      </c>
      <c r="C322">
        <v>161</v>
      </c>
      <c r="D322" t="s">
        <v>203</v>
      </c>
      <c r="G322">
        <v>12</v>
      </c>
      <c r="H322">
        <v>1675.865</v>
      </c>
      <c r="I322" t="s">
        <v>21</v>
      </c>
      <c r="J322">
        <v>0</v>
      </c>
      <c r="K322">
        <v>1676.872398</v>
      </c>
      <c r="L322">
        <v>8.2869999999999992E-3</v>
      </c>
      <c r="M322">
        <v>0</v>
      </c>
      <c r="N322">
        <v>0</v>
      </c>
      <c r="O322">
        <v>7.9556440000000004</v>
      </c>
      <c r="P322">
        <v>7.561E-3</v>
      </c>
      <c r="T322" t="s">
        <v>204</v>
      </c>
      <c r="U322" t="s">
        <v>200</v>
      </c>
    </row>
    <row r="323" spans="1:21" x14ac:dyDescent="0.2">
      <c r="A323" t="s">
        <v>2</v>
      </c>
      <c r="B323">
        <v>148</v>
      </c>
      <c r="C323">
        <v>161</v>
      </c>
      <c r="D323" t="s">
        <v>203</v>
      </c>
      <c r="G323">
        <v>12</v>
      </c>
      <c r="H323">
        <v>1675.865</v>
      </c>
      <c r="I323" t="s">
        <v>21</v>
      </c>
      <c r="J323">
        <v>0.05</v>
      </c>
      <c r="K323">
        <v>1679.8152130000001</v>
      </c>
      <c r="L323">
        <v>3.8921999999999998E-2</v>
      </c>
      <c r="M323">
        <v>2.942815</v>
      </c>
      <c r="N323">
        <v>3.9794000000000003E-2</v>
      </c>
      <c r="O323">
        <v>7.9442729999999999</v>
      </c>
      <c r="P323">
        <v>3.5959999999999998E-3</v>
      </c>
      <c r="T323" t="s">
        <v>204</v>
      </c>
      <c r="U323" t="s">
        <v>200</v>
      </c>
    </row>
    <row r="324" spans="1:21" x14ac:dyDescent="0.2">
      <c r="A324" t="s">
        <v>2</v>
      </c>
      <c r="B324">
        <v>148</v>
      </c>
      <c r="C324">
        <v>161</v>
      </c>
      <c r="D324" t="s">
        <v>203</v>
      </c>
      <c r="G324">
        <v>12</v>
      </c>
      <c r="H324">
        <v>1675.865</v>
      </c>
      <c r="I324" t="s">
        <v>21</v>
      </c>
      <c r="J324">
        <v>0.5</v>
      </c>
      <c r="K324">
        <v>1681.8178929999999</v>
      </c>
      <c r="L324">
        <v>7.4674000000000004E-2</v>
      </c>
      <c r="M324">
        <v>4.9454950000000002</v>
      </c>
      <c r="N324">
        <v>7.5132000000000004E-2</v>
      </c>
      <c r="O324">
        <v>7.9267269999999996</v>
      </c>
      <c r="P324">
        <v>1.0399999999999999E-3</v>
      </c>
      <c r="T324" t="s">
        <v>204</v>
      </c>
      <c r="U324" t="s">
        <v>200</v>
      </c>
    </row>
    <row r="325" spans="1:21" x14ac:dyDescent="0.2">
      <c r="A325" t="s">
        <v>2</v>
      </c>
      <c r="B325">
        <v>148</v>
      </c>
      <c r="C325">
        <v>161</v>
      </c>
      <c r="D325" t="s">
        <v>203</v>
      </c>
      <c r="G325">
        <v>12</v>
      </c>
      <c r="H325">
        <v>1675.865</v>
      </c>
      <c r="I325" t="s">
        <v>21</v>
      </c>
      <c r="J325">
        <v>5</v>
      </c>
      <c r="K325">
        <v>1683.540808</v>
      </c>
      <c r="L325">
        <v>6.8251999999999993E-2</v>
      </c>
      <c r="M325">
        <v>6.6684099999999997</v>
      </c>
      <c r="N325">
        <v>6.8752999999999995E-2</v>
      </c>
      <c r="O325">
        <v>7.9260979999999996</v>
      </c>
      <c r="P325">
        <v>3.2919999999999998E-3</v>
      </c>
      <c r="T325" t="s">
        <v>204</v>
      </c>
      <c r="U325" t="s">
        <v>200</v>
      </c>
    </row>
    <row r="326" spans="1:21" x14ac:dyDescent="0.2">
      <c r="A326" t="s">
        <v>2</v>
      </c>
      <c r="B326">
        <v>148</v>
      </c>
      <c r="C326">
        <v>161</v>
      </c>
      <c r="D326" t="s">
        <v>203</v>
      </c>
      <c r="G326">
        <v>12</v>
      </c>
      <c r="H326">
        <v>1675.865</v>
      </c>
      <c r="I326" t="s">
        <v>21</v>
      </c>
      <c r="J326">
        <v>50.000003999999997</v>
      </c>
      <c r="K326">
        <v>1683.7438810000001</v>
      </c>
      <c r="L326">
        <v>6.2991000000000005E-2</v>
      </c>
      <c r="M326">
        <v>6.8714829999999996</v>
      </c>
      <c r="N326">
        <v>6.3533999999999993E-2</v>
      </c>
      <c r="O326">
        <v>7.8983990000000004</v>
      </c>
      <c r="P326">
        <v>2.7701E-2</v>
      </c>
      <c r="T326" t="s">
        <v>204</v>
      </c>
      <c r="U326" t="s">
        <v>200</v>
      </c>
    </row>
    <row r="327" spans="1:21" x14ac:dyDescent="0.2">
      <c r="A327" t="s">
        <v>2</v>
      </c>
      <c r="B327">
        <v>148</v>
      </c>
      <c r="C327">
        <v>161</v>
      </c>
      <c r="D327" t="s">
        <v>203</v>
      </c>
      <c r="G327">
        <v>12</v>
      </c>
      <c r="H327">
        <v>1675.865</v>
      </c>
      <c r="I327" t="s">
        <v>23</v>
      </c>
      <c r="J327">
        <v>0</v>
      </c>
      <c r="K327">
        <v>1676.872398</v>
      </c>
      <c r="L327">
        <v>8.2869999999999992E-3</v>
      </c>
      <c r="M327">
        <v>0</v>
      </c>
      <c r="N327">
        <v>0</v>
      </c>
      <c r="O327">
        <v>7.9556440000000004</v>
      </c>
      <c r="P327">
        <v>7.561E-3</v>
      </c>
      <c r="T327" t="s">
        <v>204</v>
      </c>
      <c r="U327" t="s">
        <v>200</v>
      </c>
    </row>
    <row r="328" spans="1:21" x14ac:dyDescent="0.2">
      <c r="A328" t="s">
        <v>2</v>
      </c>
      <c r="B328">
        <v>148</v>
      </c>
      <c r="C328">
        <v>161</v>
      </c>
      <c r="D328" t="s">
        <v>203</v>
      </c>
      <c r="G328">
        <v>12</v>
      </c>
      <c r="H328">
        <v>1675.865</v>
      </c>
      <c r="I328" t="s">
        <v>23</v>
      </c>
      <c r="J328">
        <v>0.05</v>
      </c>
      <c r="K328">
        <v>1679.802293</v>
      </c>
      <c r="L328">
        <v>5.7776000000000001E-2</v>
      </c>
      <c r="M328">
        <v>2.9298959999999998</v>
      </c>
      <c r="N328">
        <v>5.8367000000000002E-2</v>
      </c>
      <c r="O328">
        <v>7.9584190000000001</v>
      </c>
      <c r="P328">
        <v>1.9868E-2</v>
      </c>
      <c r="T328" t="s">
        <v>204</v>
      </c>
      <c r="U328" t="s">
        <v>200</v>
      </c>
    </row>
    <row r="329" spans="1:21" x14ac:dyDescent="0.2">
      <c r="A329" t="s">
        <v>2</v>
      </c>
      <c r="B329">
        <v>148</v>
      </c>
      <c r="C329">
        <v>161</v>
      </c>
      <c r="D329" t="s">
        <v>203</v>
      </c>
      <c r="G329">
        <v>12</v>
      </c>
      <c r="H329">
        <v>1675.865</v>
      </c>
      <c r="I329" t="s">
        <v>23</v>
      </c>
      <c r="J329">
        <v>0.5</v>
      </c>
      <c r="K329">
        <v>1681.8777319999999</v>
      </c>
      <c r="L329">
        <v>5.3488000000000001E-2</v>
      </c>
      <c r="M329">
        <v>5.0053340000000004</v>
      </c>
      <c r="N329">
        <v>5.4127000000000002E-2</v>
      </c>
      <c r="O329">
        <v>7.9435539999999998</v>
      </c>
      <c r="P329">
        <v>5.6620000000000004E-3</v>
      </c>
      <c r="T329" t="s">
        <v>204</v>
      </c>
      <c r="U329" t="s">
        <v>200</v>
      </c>
    </row>
    <row r="330" spans="1:21" x14ac:dyDescent="0.2">
      <c r="A330" t="s">
        <v>2</v>
      </c>
      <c r="B330">
        <v>148</v>
      </c>
      <c r="C330">
        <v>161</v>
      </c>
      <c r="D330" t="s">
        <v>203</v>
      </c>
      <c r="G330">
        <v>12</v>
      </c>
      <c r="H330">
        <v>1675.865</v>
      </c>
      <c r="I330" t="s">
        <v>23</v>
      </c>
      <c r="J330">
        <v>5</v>
      </c>
      <c r="K330">
        <v>1683.6001490000001</v>
      </c>
      <c r="L330">
        <v>2.0917999999999999E-2</v>
      </c>
      <c r="M330">
        <v>6.7277509999999996</v>
      </c>
      <c r="N330">
        <v>2.2499999999999999E-2</v>
      </c>
      <c r="O330">
        <v>7.944566</v>
      </c>
      <c r="P330">
        <v>3.307E-3</v>
      </c>
      <c r="T330" t="s">
        <v>204</v>
      </c>
      <c r="U330" t="s">
        <v>200</v>
      </c>
    </row>
    <row r="331" spans="1:21" x14ac:dyDescent="0.2">
      <c r="A331" t="s">
        <v>2</v>
      </c>
      <c r="B331">
        <v>148</v>
      </c>
      <c r="C331">
        <v>161</v>
      </c>
      <c r="D331" t="s">
        <v>203</v>
      </c>
      <c r="G331">
        <v>12</v>
      </c>
      <c r="H331">
        <v>1675.865</v>
      </c>
      <c r="I331" t="s">
        <v>23</v>
      </c>
      <c r="J331">
        <v>50.000003999999997</v>
      </c>
      <c r="K331">
        <v>1683.786625</v>
      </c>
      <c r="L331">
        <v>5.1331000000000002E-2</v>
      </c>
      <c r="M331">
        <v>6.9142270000000003</v>
      </c>
      <c r="N331">
        <v>5.1995E-2</v>
      </c>
      <c r="O331">
        <v>7.9371109999999998</v>
      </c>
      <c r="P331">
        <v>7.0229999999999997E-3</v>
      </c>
      <c r="T331" t="s">
        <v>204</v>
      </c>
      <c r="U331" t="s">
        <v>200</v>
      </c>
    </row>
    <row r="332" spans="1:21" x14ac:dyDescent="0.2">
      <c r="A332" t="s">
        <v>2</v>
      </c>
      <c r="B332">
        <v>149</v>
      </c>
      <c r="C332">
        <v>161</v>
      </c>
      <c r="D332" t="s">
        <v>205</v>
      </c>
      <c r="G332">
        <v>11</v>
      </c>
      <c r="H332">
        <v>1561.8219999999999</v>
      </c>
      <c r="I332" t="s">
        <v>21</v>
      </c>
      <c r="J332">
        <v>0</v>
      </c>
      <c r="K332">
        <v>1562.658858</v>
      </c>
      <c r="L332">
        <v>5.8809999999999999E-3</v>
      </c>
      <c r="M332">
        <v>0</v>
      </c>
      <c r="N332">
        <v>0</v>
      </c>
      <c r="O332">
        <v>6.6271069999999996</v>
      </c>
      <c r="P332">
        <v>7.672E-3</v>
      </c>
      <c r="T332" t="s">
        <v>206</v>
      </c>
      <c r="U332" t="s">
        <v>200</v>
      </c>
    </row>
    <row r="333" spans="1:21" x14ac:dyDescent="0.2">
      <c r="A333" t="s">
        <v>2</v>
      </c>
      <c r="B333">
        <v>149</v>
      </c>
      <c r="C333">
        <v>161</v>
      </c>
      <c r="D333" t="s">
        <v>205</v>
      </c>
      <c r="G333">
        <v>11</v>
      </c>
      <c r="H333">
        <v>1561.8219999999999</v>
      </c>
      <c r="I333" t="s">
        <v>21</v>
      </c>
      <c r="J333">
        <v>0.05</v>
      </c>
      <c r="K333">
        <v>1564.477296</v>
      </c>
      <c r="L333">
        <v>1.6792999999999999E-2</v>
      </c>
      <c r="M333">
        <v>1.818438</v>
      </c>
      <c r="N333">
        <v>1.7793E-2</v>
      </c>
      <c r="O333">
        <v>6.6313019999999998</v>
      </c>
      <c r="P333">
        <v>4.5779999999999996E-3</v>
      </c>
      <c r="T333" t="s">
        <v>206</v>
      </c>
      <c r="U333" t="s">
        <v>200</v>
      </c>
    </row>
    <row r="334" spans="1:21" x14ac:dyDescent="0.2">
      <c r="A334" t="s">
        <v>2</v>
      </c>
      <c r="B334">
        <v>149</v>
      </c>
      <c r="C334">
        <v>161</v>
      </c>
      <c r="D334" t="s">
        <v>205</v>
      </c>
      <c r="G334">
        <v>11</v>
      </c>
      <c r="H334">
        <v>1561.8219999999999</v>
      </c>
      <c r="I334" t="s">
        <v>21</v>
      </c>
      <c r="J334">
        <v>0.5</v>
      </c>
      <c r="K334">
        <v>1566.196884</v>
      </c>
      <c r="L334">
        <v>2.7935999999999999E-2</v>
      </c>
      <c r="M334">
        <v>3.5380259999999999</v>
      </c>
      <c r="N334">
        <v>2.8549000000000001E-2</v>
      </c>
      <c r="O334">
        <v>6.6165770000000004</v>
      </c>
      <c r="P334">
        <v>2.4680000000000001E-3</v>
      </c>
      <c r="T334" t="s">
        <v>206</v>
      </c>
      <c r="U334" t="s">
        <v>200</v>
      </c>
    </row>
    <row r="335" spans="1:21" x14ac:dyDescent="0.2">
      <c r="A335" t="s">
        <v>2</v>
      </c>
      <c r="B335">
        <v>149</v>
      </c>
      <c r="C335">
        <v>161</v>
      </c>
      <c r="D335" t="s">
        <v>205</v>
      </c>
      <c r="G335">
        <v>11</v>
      </c>
      <c r="H335">
        <v>1561.8219999999999</v>
      </c>
      <c r="I335" t="s">
        <v>21</v>
      </c>
      <c r="J335">
        <v>5</v>
      </c>
      <c r="K335">
        <v>1567.9237049999999</v>
      </c>
      <c r="L335">
        <v>2.3823E-2</v>
      </c>
      <c r="M335">
        <v>5.2648479999999998</v>
      </c>
      <c r="N335">
        <v>2.4538999999999998E-2</v>
      </c>
      <c r="O335">
        <v>6.6130129999999996</v>
      </c>
      <c r="P335">
        <v>3.545E-3</v>
      </c>
      <c r="T335" t="s">
        <v>206</v>
      </c>
      <c r="U335" t="s">
        <v>200</v>
      </c>
    </row>
    <row r="336" spans="1:21" x14ac:dyDescent="0.2">
      <c r="A336" t="s">
        <v>2</v>
      </c>
      <c r="B336">
        <v>149</v>
      </c>
      <c r="C336">
        <v>161</v>
      </c>
      <c r="D336" t="s">
        <v>205</v>
      </c>
      <c r="G336">
        <v>11</v>
      </c>
      <c r="H336">
        <v>1561.8219999999999</v>
      </c>
      <c r="I336" t="s">
        <v>21</v>
      </c>
      <c r="J336">
        <v>50.000003999999997</v>
      </c>
      <c r="K336">
        <v>1568.0395080000001</v>
      </c>
      <c r="L336">
        <v>1.9664000000000001E-2</v>
      </c>
      <c r="M336">
        <v>5.3806500000000002</v>
      </c>
      <c r="N336">
        <v>2.0525000000000002E-2</v>
      </c>
      <c r="O336">
        <v>6.6056879999999998</v>
      </c>
      <c r="P336">
        <v>3.9189999999999997E-3</v>
      </c>
      <c r="T336" t="s">
        <v>206</v>
      </c>
      <c r="U336" t="s">
        <v>200</v>
      </c>
    </row>
    <row r="337" spans="1:21" x14ac:dyDescent="0.2">
      <c r="A337" t="s">
        <v>2</v>
      </c>
      <c r="B337">
        <v>149</v>
      </c>
      <c r="C337">
        <v>161</v>
      </c>
      <c r="D337" t="s">
        <v>205</v>
      </c>
      <c r="G337">
        <v>11</v>
      </c>
      <c r="H337">
        <v>1561.8219999999999</v>
      </c>
      <c r="I337" t="s">
        <v>23</v>
      </c>
      <c r="J337">
        <v>0</v>
      </c>
      <c r="K337">
        <v>1562.658858</v>
      </c>
      <c r="L337">
        <v>5.8809999999999999E-3</v>
      </c>
      <c r="M337">
        <v>0</v>
      </c>
      <c r="N337">
        <v>0</v>
      </c>
      <c r="O337">
        <v>6.6271069999999996</v>
      </c>
      <c r="P337">
        <v>7.672E-3</v>
      </c>
      <c r="T337" t="s">
        <v>206</v>
      </c>
      <c r="U337" t="s">
        <v>200</v>
      </c>
    </row>
    <row r="338" spans="1:21" x14ac:dyDescent="0.2">
      <c r="A338" t="s">
        <v>2</v>
      </c>
      <c r="B338">
        <v>149</v>
      </c>
      <c r="C338">
        <v>161</v>
      </c>
      <c r="D338" t="s">
        <v>205</v>
      </c>
      <c r="G338">
        <v>11</v>
      </c>
      <c r="H338">
        <v>1561.8219999999999</v>
      </c>
      <c r="I338" t="s">
        <v>23</v>
      </c>
      <c r="J338">
        <v>0.05</v>
      </c>
      <c r="K338">
        <v>1564.4247029999999</v>
      </c>
      <c r="L338">
        <v>9.5409999999999991E-3</v>
      </c>
      <c r="M338">
        <v>1.7658450000000001</v>
      </c>
      <c r="N338">
        <v>1.1209E-2</v>
      </c>
      <c r="O338">
        <v>6.6478859999999997</v>
      </c>
      <c r="P338">
        <v>3.8909999999999999E-3</v>
      </c>
      <c r="T338" t="s">
        <v>206</v>
      </c>
      <c r="U338" t="s">
        <v>200</v>
      </c>
    </row>
    <row r="339" spans="1:21" x14ac:dyDescent="0.2">
      <c r="A339" t="s">
        <v>2</v>
      </c>
      <c r="B339">
        <v>149</v>
      </c>
      <c r="C339">
        <v>161</v>
      </c>
      <c r="D339" t="s">
        <v>205</v>
      </c>
      <c r="G339">
        <v>11</v>
      </c>
      <c r="H339">
        <v>1561.8219999999999</v>
      </c>
      <c r="I339" t="s">
        <v>23</v>
      </c>
      <c r="J339">
        <v>0.5</v>
      </c>
      <c r="K339">
        <v>1566.2811589999999</v>
      </c>
      <c r="L339">
        <v>3.6052000000000001E-2</v>
      </c>
      <c r="M339">
        <v>3.6223019999999999</v>
      </c>
      <c r="N339">
        <v>3.6527999999999998E-2</v>
      </c>
      <c r="O339">
        <v>6.6245440000000002</v>
      </c>
      <c r="P339">
        <v>6.0439999999999999E-3</v>
      </c>
      <c r="T339" t="s">
        <v>206</v>
      </c>
      <c r="U339" t="s">
        <v>200</v>
      </c>
    </row>
    <row r="340" spans="1:21" x14ac:dyDescent="0.2">
      <c r="A340" t="s">
        <v>2</v>
      </c>
      <c r="B340">
        <v>149</v>
      </c>
      <c r="C340">
        <v>161</v>
      </c>
      <c r="D340" t="s">
        <v>205</v>
      </c>
      <c r="G340">
        <v>11</v>
      </c>
      <c r="H340">
        <v>1561.8219999999999</v>
      </c>
      <c r="I340" t="s">
        <v>23</v>
      </c>
      <c r="J340">
        <v>5</v>
      </c>
      <c r="K340">
        <v>1567.9713959999999</v>
      </c>
      <c r="L340">
        <v>2.6110000000000001E-2</v>
      </c>
      <c r="M340">
        <v>5.312538</v>
      </c>
      <c r="N340">
        <v>2.6764E-2</v>
      </c>
      <c r="O340">
        <v>6.6231400000000002</v>
      </c>
      <c r="P340">
        <v>4.0660000000000002E-3</v>
      </c>
      <c r="T340" t="s">
        <v>206</v>
      </c>
      <c r="U340" t="s">
        <v>200</v>
      </c>
    </row>
    <row r="341" spans="1:21" x14ac:dyDescent="0.2">
      <c r="A341" t="s">
        <v>2</v>
      </c>
      <c r="B341">
        <v>149</v>
      </c>
      <c r="C341">
        <v>161</v>
      </c>
      <c r="D341" t="s">
        <v>205</v>
      </c>
      <c r="G341">
        <v>11</v>
      </c>
      <c r="H341">
        <v>1561.8219999999999</v>
      </c>
      <c r="I341" t="s">
        <v>23</v>
      </c>
      <c r="J341">
        <v>50.000003999999997</v>
      </c>
      <c r="K341">
        <v>1568.1280839999999</v>
      </c>
      <c r="L341">
        <v>3.0255000000000001E-2</v>
      </c>
      <c r="M341">
        <v>5.4692259999999999</v>
      </c>
      <c r="N341">
        <v>3.0821000000000001E-2</v>
      </c>
      <c r="O341">
        <v>6.6165190000000003</v>
      </c>
      <c r="P341">
        <v>7.1459999999999996E-3</v>
      </c>
      <c r="T341" t="s">
        <v>206</v>
      </c>
      <c r="U341" t="s">
        <v>200</v>
      </c>
    </row>
    <row r="342" spans="1:21" x14ac:dyDescent="0.2">
      <c r="A342" t="s">
        <v>2</v>
      </c>
      <c r="B342">
        <v>151</v>
      </c>
      <c r="C342">
        <v>165</v>
      </c>
      <c r="D342" t="s">
        <v>207</v>
      </c>
      <c r="G342">
        <v>13</v>
      </c>
      <c r="H342">
        <v>1880.9501</v>
      </c>
      <c r="I342" t="s">
        <v>21</v>
      </c>
      <c r="J342">
        <v>0</v>
      </c>
      <c r="K342">
        <v>1882.0345540000001</v>
      </c>
      <c r="L342">
        <v>8.2140000000000008E-3</v>
      </c>
      <c r="M342">
        <v>0</v>
      </c>
      <c r="N342">
        <v>0</v>
      </c>
      <c r="O342">
        <v>6.934126</v>
      </c>
      <c r="P342">
        <v>7.0330000000000002E-3</v>
      </c>
      <c r="T342" t="s">
        <v>208</v>
      </c>
      <c r="U342" t="s">
        <v>209</v>
      </c>
    </row>
    <row r="343" spans="1:21" x14ac:dyDescent="0.2">
      <c r="A343" t="s">
        <v>2</v>
      </c>
      <c r="B343">
        <v>151</v>
      </c>
      <c r="C343">
        <v>165</v>
      </c>
      <c r="D343" t="s">
        <v>207</v>
      </c>
      <c r="G343">
        <v>13</v>
      </c>
      <c r="H343">
        <v>1880.9501</v>
      </c>
      <c r="I343" t="s">
        <v>21</v>
      </c>
      <c r="J343">
        <v>0.05</v>
      </c>
      <c r="K343">
        <v>1884.365759</v>
      </c>
      <c r="L343">
        <v>6.3596E-2</v>
      </c>
      <c r="M343">
        <v>2.3312050000000002</v>
      </c>
      <c r="N343">
        <v>6.4124E-2</v>
      </c>
      <c r="O343">
        <v>6.9415230000000001</v>
      </c>
      <c r="P343">
        <v>5.7080000000000004E-3</v>
      </c>
      <c r="T343" t="s">
        <v>208</v>
      </c>
      <c r="U343" t="s">
        <v>209</v>
      </c>
    </row>
    <row r="344" spans="1:21" x14ac:dyDescent="0.2">
      <c r="A344" t="s">
        <v>2</v>
      </c>
      <c r="B344">
        <v>151</v>
      </c>
      <c r="C344">
        <v>165</v>
      </c>
      <c r="D344" t="s">
        <v>207</v>
      </c>
      <c r="G344">
        <v>13</v>
      </c>
      <c r="H344">
        <v>1880.9501</v>
      </c>
      <c r="I344" t="s">
        <v>21</v>
      </c>
      <c r="J344">
        <v>0.5</v>
      </c>
      <c r="K344">
        <v>1885.860692</v>
      </c>
      <c r="L344">
        <v>1.7939E-2</v>
      </c>
      <c r="M344">
        <v>3.8261379999999998</v>
      </c>
      <c r="N344">
        <v>1.9730000000000001E-2</v>
      </c>
      <c r="O344">
        <v>6.9238239999999998</v>
      </c>
      <c r="P344">
        <v>1.3359999999999999E-3</v>
      </c>
      <c r="T344" t="s">
        <v>208</v>
      </c>
      <c r="U344" t="s">
        <v>209</v>
      </c>
    </row>
    <row r="345" spans="1:21" x14ac:dyDescent="0.2">
      <c r="A345" t="s">
        <v>2</v>
      </c>
      <c r="B345">
        <v>151</v>
      </c>
      <c r="C345">
        <v>165</v>
      </c>
      <c r="D345" t="s">
        <v>207</v>
      </c>
      <c r="G345">
        <v>13</v>
      </c>
      <c r="H345">
        <v>1880.9501</v>
      </c>
      <c r="I345" t="s">
        <v>21</v>
      </c>
      <c r="J345">
        <v>5</v>
      </c>
      <c r="K345">
        <v>1887.187707</v>
      </c>
      <c r="L345">
        <v>0.15473999999999999</v>
      </c>
      <c r="M345">
        <v>5.1531529999999997</v>
      </c>
      <c r="N345">
        <v>0.15495800000000001</v>
      </c>
      <c r="O345">
        <v>6.9176979999999997</v>
      </c>
      <c r="P345">
        <v>4.2420000000000001E-3</v>
      </c>
      <c r="T345" t="s">
        <v>208</v>
      </c>
      <c r="U345" t="s">
        <v>209</v>
      </c>
    </row>
    <row r="346" spans="1:21" x14ac:dyDescent="0.2">
      <c r="A346" t="s">
        <v>2</v>
      </c>
      <c r="B346">
        <v>151</v>
      </c>
      <c r="C346">
        <v>165</v>
      </c>
      <c r="D346" t="s">
        <v>207</v>
      </c>
      <c r="G346">
        <v>13</v>
      </c>
      <c r="H346">
        <v>1880.9501</v>
      </c>
      <c r="I346" t="s">
        <v>21</v>
      </c>
      <c r="J346">
        <v>50.000003999999997</v>
      </c>
      <c r="K346">
        <v>1887.829896</v>
      </c>
      <c r="L346">
        <v>7.1329000000000004E-2</v>
      </c>
      <c r="M346">
        <v>5.7953419999999998</v>
      </c>
      <c r="N346">
        <v>7.1800000000000003E-2</v>
      </c>
      <c r="O346">
        <v>6.9077859999999998</v>
      </c>
      <c r="P346">
        <v>2.728E-3</v>
      </c>
      <c r="T346" t="s">
        <v>208</v>
      </c>
      <c r="U346" t="s">
        <v>209</v>
      </c>
    </row>
    <row r="347" spans="1:21" x14ac:dyDescent="0.2">
      <c r="A347" t="s">
        <v>2</v>
      </c>
      <c r="B347">
        <v>151</v>
      </c>
      <c r="C347">
        <v>165</v>
      </c>
      <c r="D347" t="s">
        <v>207</v>
      </c>
      <c r="G347">
        <v>13</v>
      </c>
      <c r="H347">
        <v>1880.9501</v>
      </c>
      <c r="I347" t="s">
        <v>23</v>
      </c>
      <c r="J347">
        <v>0</v>
      </c>
      <c r="K347">
        <v>1882.0345540000001</v>
      </c>
      <c r="L347">
        <v>8.2140000000000008E-3</v>
      </c>
      <c r="M347">
        <v>0</v>
      </c>
      <c r="N347">
        <v>0</v>
      </c>
      <c r="O347">
        <v>6.934126</v>
      </c>
      <c r="P347">
        <v>7.0330000000000002E-3</v>
      </c>
      <c r="T347" t="s">
        <v>208</v>
      </c>
      <c r="U347" t="s">
        <v>209</v>
      </c>
    </row>
    <row r="348" spans="1:21" x14ac:dyDescent="0.2">
      <c r="A348" t="s">
        <v>2</v>
      </c>
      <c r="B348">
        <v>151</v>
      </c>
      <c r="C348">
        <v>165</v>
      </c>
      <c r="D348" t="s">
        <v>207</v>
      </c>
      <c r="G348">
        <v>13</v>
      </c>
      <c r="H348">
        <v>1880.9501</v>
      </c>
      <c r="I348" t="s">
        <v>23</v>
      </c>
      <c r="J348">
        <v>0.05</v>
      </c>
      <c r="K348">
        <v>1884.287227</v>
      </c>
      <c r="L348">
        <v>5.9280000000000001E-3</v>
      </c>
      <c r="M348">
        <v>2.2526730000000001</v>
      </c>
      <c r="N348">
        <v>1.013E-2</v>
      </c>
      <c r="O348">
        <v>6.9519900000000003</v>
      </c>
      <c r="P348">
        <v>3.0969999999999999E-3</v>
      </c>
      <c r="T348" t="s">
        <v>208</v>
      </c>
      <c r="U348" t="s">
        <v>209</v>
      </c>
    </row>
    <row r="349" spans="1:21" x14ac:dyDescent="0.2">
      <c r="A349" t="s">
        <v>2</v>
      </c>
      <c r="B349">
        <v>151</v>
      </c>
      <c r="C349">
        <v>165</v>
      </c>
      <c r="D349" t="s">
        <v>207</v>
      </c>
      <c r="G349">
        <v>13</v>
      </c>
      <c r="H349">
        <v>1880.9501</v>
      </c>
      <c r="I349" t="s">
        <v>23</v>
      </c>
      <c r="J349">
        <v>0.5</v>
      </c>
      <c r="K349">
        <v>1885.9738440000001</v>
      </c>
      <c r="L349">
        <v>6.7642999999999995E-2</v>
      </c>
      <c r="M349">
        <v>3.9392909999999999</v>
      </c>
      <c r="N349">
        <v>6.8140000000000006E-2</v>
      </c>
      <c r="O349">
        <v>6.9249739999999997</v>
      </c>
      <c r="P349">
        <v>6.2519999999999997E-3</v>
      </c>
      <c r="T349" t="s">
        <v>208</v>
      </c>
      <c r="U349" t="s">
        <v>209</v>
      </c>
    </row>
    <row r="350" spans="1:21" x14ac:dyDescent="0.2">
      <c r="A350" t="s">
        <v>2</v>
      </c>
      <c r="B350">
        <v>151</v>
      </c>
      <c r="C350">
        <v>165</v>
      </c>
      <c r="D350" t="s">
        <v>207</v>
      </c>
      <c r="G350">
        <v>13</v>
      </c>
      <c r="H350">
        <v>1880.9501</v>
      </c>
      <c r="I350" t="s">
        <v>23</v>
      </c>
      <c r="J350">
        <v>5</v>
      </c>
      <c r="K350">
        <v>1887.434929</v>
      </c>
      <c r="L350">
        <v>4.3424999999999998E-2</v>
      </c>
      <c r="M350">
        <v>5.4003750000000004</v>
      </c>
      <c r="N350">
        <v>4.4194999999999998E-2</v>
      </c>
      <c r="O350">
        <v>6.9226400000000003</v>
      </c>
      <c r="P350">
        <v>4.0730000000000002E-3</v>
      </c>
      <c r="T350" t="s">
        <v>208</v>
      </c>
      <c r="U350" t="s">
        <v>209</v>
      </c>
    </row>
    <row r="351" spans="1:21" x14ac:dyDescent="0.2">
      <c r="A351" t="s">
        <v>2</v>
      </c>
      <c r="B351">
        <v>151</v>
      </c>
      <c r="C351">
        <v>165</v>
      </c>
      <c r="D351" t="s">
        <v>207</v>
      </c>
      <c r="G351">
        <v>13</v>
      </c>
      <c r="H351">
        <v>1880.9501</v>
      </c>
      <c r="I351" t="s">
        <v>23</v>
      </c>
      <c r="J351">
        <v>50.000003999999997</v>
      </c>
      <c r="K351">
        <v>1888.0452889999999</v>
      </c>
      <c r="L351">
        <v>1.8887000000000001E-2</v>
      </c>
      <c r="M351">
        <v>6.0107359999999996</v>
      </c>
      <c r="N351">
        <v>2.0596E-2</v>
      </c>
      <c r="O351">
        <v>6.9140569999999997</v>
      </c>
      <c r="P351">
        <v>6.9030000000000003E-3</v>
      </c>
      <c r="T351" t="s">
        <v>208</v>
      </c>
      <c r="U351" t="s">
        <v>209</v>
      </c>
    </row>
    <row r="352" spans="1:21" x14ac:dyDescent="0.2">
      <c r="A352" t="s">
        <v>2</v>
      </c>
      <c r="B352">
        <v>152</v>
      </c>
      <c r="C352">
        <v>166</v>
      </c>
      <c r="D352" t="s">
        <v>210</v>
      </c>
      <c r="G352">
        <v>13</v>
      </c>
      <c r="H352">
        <v>1898.9065000000001</v>
      </c>
      <c r="I352" t="s">
        <v>21</v>
      </c>
      <c r="J352">
        <v>0</v>
      </c>
      <c r="K352">
        <v>1900.0680130000001</v>
      </c>
      <c r="L352">
        <v>6.1390000000000004E-3</v>
      </c>
      <c r="M352">
        <v>0</v>
      </c>
      <c r="N352">
        <v>0</v>
      </c>
      <c r="O352">
        <v>6.51769</v>
      </c>
      <c r="P352">
        <v>7.7029999999999998E-3</v>
      </c>
      <c r="T352" t="s">
        <v>211</v>
      </c>
      <c r="U352" t="s">
        <v>202</v>
      </c>
    </row>
    <row r="353" spans="1:21" x14ac:dyDescent="0.2">
      <c r="A353" t="s">
        <v>2</v>
      </c>
      <c r="B353">
        <v>152</v>
      </c>
      <c r="C353">
        <v>166</v>
      </c>
      <c r="D353" t="s">
        <v>210</v>
      </c>
      <c r="G353">
        <v>13</v>
      </c>
      <c r="H353">
        <v>1898.9065000000001</v>
      </c>
      <c r="I353" t="s">
        <v>21</v>
      </c>
      <c r="J353">
        <v>0.05</v>
      </c>
      <c r="K353">
        <v>1902.4631910000001</v>
      </c>
      <c r="L353">
        <v>1.6635E-2</v>
      </c>
      <c r="M353">
        <v>2.395178</v>
      </c>
      <c r="N353">
        <v>1.7731E-2</v>
      </c>
      <c r="O353">
        <v>6.5113690000000002</v>
      </c>
      <c r="P353">
        <v>4.4539999999999996E-3</v>
      </c>
      <c r="T353" t="s">
        <v>211</v>
      </c>
      <c r="U353" t="s">
        <v>202</v>
      </c>
    </row>
    <row r="354" spans="1:21" x14ac:dyDescent="0.2">
      <c r="A354" t="s">
        <v>2</v>
      </c>
      <c r="B354">
        <v>152</v>
      </c>
      <c r="C354">
        <v>166</v>
      </c>
      <c r="D354" t="s">
        <v>210</v>
      </c>
      <c r="G354">
        <v>13</v>
      </c>
      <c r="H354">
        <v>1898.9065000000001</v>
      </c>
      <c r="I354" t="s">
        <v>21</v>
      </c>
      <c r="J354">
        <v>0.5</v>
      </c>
      <c r="K354">
        <v>1903.668083</v>
      </c>
      <c r="L354">
        <v>1.4602E-2</v>
      </c>
      <c r="M354">
        <v>3.600069</v>
      </c>
      <c r="N354">
        <v>1.584E-2</v>
      </c>
      <c r="O354">
        <v>6.4931520000000003</v>
      </c>
      <c r="P354">
        <v>1.389E-3</v>
      </c>
      <c r="T354" t="s">
        <v>211</v>
      </c>
      <c r="U354" t="s">
        <v>202</v>
      </c>
    </row>
    <row r="355" spans="1:21" x14ac:dyDescent="0.2">
      <c r="A355" t="s">
        <v>2</v>
      </c>
      <c r="B355">
        <v>152</v>
      </c>
      <c r="C355">
        <v>166</v>
      </c>
      <c r="D355" t="s">
        <v>210</v>
      </c>
      <c r="G355">
        <v>13</v>
      </c>
      <c r="H355">
        <v>1898.9065000000001</v>
      </c>
      <c r="I355" t="s">
        <v>21</v>
      </c>
      <c r="J355">
        <v>5</v>
      </c>
      <c r="K355">
        <v>1904.6922609999999</v>
      </c>
      <c r="L355">
        <v>2.5502E-2</v>
      </c>
      <c r="M355">
        <v>4.6242479999999997</v>
      </c>
      <c r="N355">
        <v>2.6231000000000001E-2</v>
      </c>
      <c r="O355">
        <v>6.4877649999999996</v>
      </c>
      <c r="P355">
        <v>2.81E-3</v>
      </c>
      <c r="T355" t="s">
        <v>211</v>
      </c>
      <c r="U355" t="s">
        <v>202</v>
      </c>
    </row>
    <row r="356" spans="1:21" x14ac:dyDescent="0.2">
      <c r="A356" t="s">
        <v>2</v>
      </c>
      <c r="B356">
        <v>152</v>
      </c>
      <c r="C356">
        <v>166</v>
      </c>
      <c r="D356" t="s">
        <v>210</v>
      </c>
      <c r="G356">
        <v>13</v>
      </c>
      <c r="H356">
        <v>1898.9065000000001</v>
      </c>
      <c r="I356" t="s">
        <v>21</v>
      </c>
      <c r="J356">
        <v>50.000003999999997</v>
      </c>
      <c r="K356">
        <v>1905.6446800000001</v>
      </c>
      <c r="L356">
        <v>2.9406999999999999E-2</v>
      </c>
      <c r="M356">
        <v>5.5766669999999996</v>
      </c>
      <c r="N356">
        <v>3.0041000000000002E-2</v>
      </c>
      <c r="O356">
        <v>6.4763210000000004</v>
      </c>
      <c r="P356">
        <v>3.13E-3</v>
      </c>
      <c r="T356" t="s">
        <v>211</v>
      </c>
      <c r="U356" t="s">
        <v>202</v>
      </c>
    </row>
    <row r="357" spans="1:21" x14ac:dyDescent="0.2">
      <c r="A357" t="s">
        <v>2</v>
      </c>
      <c r="B357">
        <v>152</v>
      </c>
      <c r="C357">
        <v>166</v>
      </c>
      <c r="D357" t="s">
        <v>210</v>
      </c>
      <c r="G357">
        <v>13</v>
      </c>
      <c r="H357">
        <v>1898.9065000000001</v>
      </c>
      <c r="I357" t="s">
        <v>23</v>
      </c>
      <c r="J357">
        <v>0</v>
      </c>
      <c r="K357">
        <v>1900.0680130000001</v>
      </c>
      <c r="L357">
        <v>6.1390000000000004E-3</v>
      </c>
      <c r="M357">
        <v>0</v>
      </c>
      <c r="N357">
        <v>0</v>
      </c>
      <c r="O357">
        <v>6.51769</v>
      </c>
      <c r="P357">
        <v>7.7029999999999998E-3</v>
      </c>
      <c r="T357" t="s">
        <v>211</v>
      </c>
      <c r="U357" t="s">
        <v>202</v>
      </c>
    </row>
    <row r="358" spans="1:21" x14ac:dyDescent="0.2">
      <c r="A358" t="s">
        <v>2</v>
      </c>
      <c r="B358">
        <v>152</v>
      </c>
      <c r="C358">
        <v>166</v>
      </c>
      <c r="D358" t="s">
        <v>210</v>
      </c>
      <c r="G358">
        <v>13</v>
      </c>
      <c r="H358">
        <v>1898.9065000000001</v>
      </c>
      <c r="I358" t="s">
        <v>23</v>
      </c>
      <c r="J358">
        <v>0.05</v>
      </c>
      <c r="K358">
        <v>1902.3798240000001</v>
      </c>
      <c r="L358">
        <v>2.1124E-2</v>
      </c>
      <c r="M358">
        <v>2.3118110000000001</v>
      </c>
      <c r="N358">
        <v>2.1998E-2</v>
      </c>
      <c r="O358">
        <v>6.5297749999999999</v>
      </c>
      <c r="P358">
        <v>3.5130000000000001E-3</v>
      </c>
      <c r="T358" t="s">
        <v>211</v>
      </c>
      <c r="U358" t="s">
        <v>202</v>
      </c>
    </row>
    <row r="359" spans="1:21" x14ac:dyDescent="0.2">
      <c r="A359" t="s">
        <v>2</v>
      </c>
      <c r="B359">
        <v>152</v>
      </c>
      <c r="C359">
        <v>166</v>
      </c>
      <c r="D359" t="s">
        <v>210</v>
      </c>
      <c r="G359">
        <v>13</v>
      </c>
      <c r="H359">
        <v>1898.9065000000001</v>
      </c>
      <c r="I359" t="s">
        <v>23</v>
      </c>
      <c r="J359">
        <v>0.5</v>
      </c>
      <c r="K359">
        <v>1903.7122979999999</v>
      </c>
      <c r="L359">
        <v>2.1649000000000002E-2</v>
      </c>
      <c r="M359">
        <v>3.644285</v>
      </c>
      <c r="N359">
        <v>2.2502000000000001E-2</v>
      </c>
      <c r="O359">
        <v>6.503082</v>
      </c>
      <c r="P359">
        <v>5.8830000000000002E-3</v>
      </c>
      <c r="T359" t="s">
        <v>211</v>
      </c>
      <c r="U359" t="s">
        <v>202</v>
      </c>
    </row>
    <row r="360" spans="1:21" x14ac:dyDescent="0.2">
      <c r="A360" t="s">
        <v>2</v>
      </c>
      <c r="B360">
        <v>152</v>
      </c>
      <c r="C360">
        <v>166</v>
      </c>
      <c r="D360" t="s">
        <v>210</v>
      </c>
      <c r="G360">
        <v>13</v>
      </c>
      <c r="H360">
        <v>1898.9065000000001</v>
      </c>
      <c r="I360" t="s">
        <v>23</v>
      </c>
      <c r="J360">
        <v>5</v>
      </c>
      <c r="K360">
        <v>1904.731591</v>
      </c>
      <c r="L360">
        <v>3.3068E-2</v>
      </c>
      <c r="M360">
        <v>4.6635770000000001</v>
      </c>
      <c r="N360">
        <v>3.3633000000000003E-2</v>
      </c>
      <c r="O360">
        <v>6.4997299999999996</v>
      </c>
      <c r="P360">
        <v>3.9500000000000004E-3</v>
      </c>
      <c r="T360" t="s">
        <v>211</v>
      </c>
      <c r="U360" t="s">
        <v>202</v>
      </c>
    </row>
    <row r="361" spans="1:21" x14ac:dyDescent="0.2">
      <c r="A361" t="s">
        <v>2</v>
      </c>
      <c r="B361">
        <v>152</v>
      </c>
      <c r="C361">
        <v>166</v>
      </c>
      <c r="D361" t="s">
        <v>210</v>
      </c>
      <c r="G361">
        <v>13</v>
      </c>
      <c r="H361">
        <v>1898.9065000000001</v>
      </c>
      <c r="I361" t="s">
        <v>23</v>
      </c>
      <c r="J361">
        <v>50.000003999999997</v>
      </c>
      <c r="K361">
        <v>1905.673039</v>
      </c>
      <c r="L361">
        <v>3.7583999999999999E-2</v>
      </c>
      <c r="M361">
        <v>5.6050250000000004</v>
      </c>
      <c r="N361">
        <v>3.8081999999999998E-2</v>
      </c>
      <c r="O361">
        <v>6.4888830000000004</v>
      </c>
      <c r="P361">
        <v>7.1050000000000002E-3</v>
      </c>
      <c r="T361" t="s">
        <v>211</v>
      </c>
      <c r="U361" t="s">
        <v>202</v>
      </c>
    </row>
    <row r="362" spans="1:21" x14ac:dyDescent="0.2">
      <c r="A362" t="s">
        <v>2</v>
      </c>
      <c r="B362">
        <v>171</v>
      </c>
      <c r="C362">
        <v>188</v>
      </c>
      <c r="D362" t="s">
        <v>212</v>
      </c>
      <c r="G362">
        <v>17</v>
      </c>
      <c r="H362">
        <v>2103.0353</v>
      </c>
      <c r="I362" t="s">
        <v>21</v>
      </c>
      <c r="J362">
        <v>0</v>
      </c>
      <c r="K362">
        <v>2104.1960469999999</v>
      </c>
      <c r="L362">
        <v>2.5205000000000002E-2</v>
      </c>
      <c r="M362">
        <v>0</v>
      </c>
      <c r="N362">
        <v>0</v>
      </c>
      <c r="O362">
        <v>8.3258430000000008</v>
      </c>
      <c r="P362">
        <v>6.6540000000000002E-3</v>
      </c>
      <c r="T362" t="s">
        <v>213</v>
      </c>
      <c r="U362" t="s">
        <v>214</v>
      </c>
    </row>
    <row r="363" spans="1:21" x14ac:dyDescent="0.2">
      <c r="A363" t="s">
        <v>2</v>
      </c>
      <c r="B363">
        <v>171</v>
      </c>
      <c r="C363">
        <v>188</v>
      </c>
      <c r="D363" t="s">
        <v>212</v>
      </c>
      <c r="G363">
        <v>17</v>
      </c>
      <c r="H363">
        <v>2103.0353</v>
      </c>
      <c r="I363" t="s">
        <v>21</v>
      </c>
      <c r="J363">
        <v>0.05</v>
      </c>
      <c r="K363">
        <v>2106.4866830000001</v>
      </c>
      <c r="L363">
        <v>1.7777999999999999E-2</v>
      </c>
      <c r="M363">
        <v>2.2906360000000001</v>
      </c>
      <c r="N363">
        <v>3.0844E-2</v>
      </c>
      <c r="O363">
        <v>8.3287969999999998</v>
      </c>
      <c r="P363">
        <v>6.1900000000000002E-3</v>
      </c>
      <c r="T363" t="s">
        <v>213</v>
      </c>
      <c r="U363" t="s">
        <v>214</v>
      </c>
    </row>
    <row r="364" spans="1:21" x14ac:dyDescent="0.2">
      <c r="A364" t="s">
        <v>2</v>
      </c>
      <c r="B364">
        <v>171</v>
      </c>
      <c r="C364">
        <v>188</v>
      </c>
      <c r="D364" t="s">
        <v>212</v>
      </c>
      <c r="G364">
        <v>17</v>
      </c>
      <c r="H364">
        <v>2103.0353</v>
      </c>
      <c r="I364" t="s">
        <v>21</v>
      </c>
      <c r="J364">
        <v>0.5</v>
      </c>
      <c r="K364">
        <v>2107.9957800000002</v>
      </c>
      <c r="L364">
        <v>2.0514999999999999E-2</v>
      </c>
      <c r="M364">
        <v>3.7997329999999998</v>
      </c>
      <c r="N364">
        <v>3.2499E-2</v>
      </c>
      <c r="O364">
        <v>8.3104669999999992</v>
      </c>
      <c r="P364">
        <v>1.325E-3</v>
      </c>
      <c r="T364" t="s">
        <v>213</v>
      </c>
      <c r="U364" t="s">
        <v>214</v>
      </c>
    </row>
    <row r="365" spans="1:21" x14ac:dyDescent="0.2">
      <c r="A365" t="s">
        <v>2</v>
      </c>
      <c r="B365">
        <v>171</v>
      </c>
      <c r="C365">
        <v>188</v>
      </c>
      <c r="D365" t="s">
        <v>212</v>
      </c>
      <c r="G365">
        <v>17</v>
      </c>
      <c r="H365">
        <v>2103.0353</v>
      </c>
      <c r="I365" t="s">
        <v>21</v>
      </c>
      <c r="J365">
        <v>5</v>
      </c>
      <c r="K365">
        <v>2109.3527920000001</v>
      </c>
      <c r="L365">
        <v>3.7298999999999999E-2</v>
      </c>
      <c r="M365">
        <v>5.1567449999999999</v>
      </c>
      <c r="N365">
        <v>4.5016E-2</v>
      </c>
      <c r="O365">
        <v>8.3063199999999995</v>
      </c>
      <c r="P365">
        <v>2.3149999999999998E-3</v>
      </c>
      <c r="T365" t="s">
        <v>213</v>
      </c>
      <c r="U365" t="s">
        <v>214</v>
      </c>
    </row>
    <row r="366" spans="1:21" x14ac:dyDescent="0.2">
      <c r="A366" t="s">
        <v>2</v>
      </c>
      <c r="B366">
        <v>171</v>
      </c>
      <c r="C366">
        <v>188</v>
      </c>
      <c r="D366" t="s">
        <v>212</v>
      </c>
      <c r="G366">
        <v>17</v>
      </c>
      <c r="H366">
        <v>2103.0353</v>
      </c>
      <c r="I366" t="s">
        <v>21</v>
      </c>
      <c r="J366">
        <v>50.000003999999997</v>
      </c>
      <c r="K366">
        <v>2110.4782850000001</v>
      </c>
      <c r="L366">
        <v>4.3509999999999998E-3</v>
      </c>
      <c r="M366">
        <v>6.2822389999999997</v>
      </c>
      <c r="N366">
        <v>2.5578E-2</v>
      </c>
      <c r="O366">
        <v>8.2882789999999993</v>
      </c>
      <c r="P366">
        <v>1.1731999999999999E-2</v>
      </c>
      <c r="T366" t="s">
        <v>213</v>
      </c>
      <c r="U366" t="s">
        <v>214</v>
      </c>
    </row>
    <row r="367" spans="1:21" x14ac:dyDescent="0.2">
      <c r="A367" t="s">
        <v>2</v>
      </c>
      <c r="B367">
        <v>171</v>
      </c>
      <c r="C367">
        <v>188</v>
      </c>
      <c r="D367" t="s">
        <v>212</v>
      </c>
      <c r="G367">
        <v>17</v>
      </c>
      <c r="H367">
        <v>2103.0353</v>
      </c>
      <c r="I367" t="s">
        <v>23</v>
      </c>
      <c r="J367">
        <v>0</v>
      </c>
      <c r="K367">
        <v>2104.1960469999999</v>
      </c>
      <c r="L367">
        <v>2.5205000000000002E-2</v>
      </c>
      <c r="M367">
        <v>0</v>
      </c>
      <c r="N367">
        <v>0</v>
      </c>
      <c r="O367">
        <v>8.3258430000000008</v>
      </c>
      <c r="P367">
        <v>6.6540000000000002E-3</v>
      </c>
      <c r="T367" t="s">
        <v>213</v>
      </c>
      <c r="U367" t="s">
        <v>214</v>
      </c>
    </row>
    <row r="368" spans="1:21" x14ac:dyDescent="0.2">
      <c r="A368" t="s">
        <v>2</v>
      </c>
      <c r="B368">
        <v>171</v>
      </c>
      <c r="C368">
        <v>188</v>
      </c>
      <c r="D368" t="s">
        <v>212</v>
      </c>
      <c r="G368">
        <v>17</v>
      </c>
      <c r="H368">
        <v>2103.0353</v>
      </c>
      <c r="I368" t="s">
        <v>23</v>
      </c>
      <c r="J368">
        <v>0.05</v>
      </c>
      <c r="K368">
        <v>2106.42821</v>
      </c>
      <c r="L368">
        <v>1.4912999999999999E-2</v>
      </c>
      <c r="M368">
        <v>2.232164</v>
      </c>
      <c r="N368">
        <v>2.9286E-2</v>
      </c>
      <c r="O368">
        <v>8.3327840000000002</v>
      </c>
      <c r="P368">
        <v>1.124E-2</v>
      </c>
      <c r="T368" t="s">
        <v>213</v>
      </c>
      <c r="U368" t="s">
        <v>214</v>
      </c>
    </row>
    <row r="369" spans="1:21" x14ac:dyDescent="0.2">
      <c r="A369" t="s">
        <v>2</v>
      </c>
      <c r="B369">
        <v>171</v>
      </c>
      <c r="C369">
        <v>188</v>
      </c>
      <c r="D369" t="s">
        <v>212</v>
      </c>
      <c r="G369">
        <v>17</v>
      </c>
      <c r="H369">
        <v>2103.0353</v>
      </c>
      <c r="I369" t="s">
        <v>23</v>
      </c>
      <c r="J369">
        <v>0.5</v>
      </c>
      <c r="K369">
        <v>2108.0276370000001</v>
      </c>
      <c r="L369">
        <v>3.7754999999999997E-2</v>
      </c>
      <c r="M369">
        <v>3.831591</v>
      </c>
      <c r="N369">
        <v>4.5394999999999998E-2</v>
      </c>
      <c r="O369">
        <v>8.3120530000000006</v>
      </c>
      <c r="P369">
        <v>5.6470000000000001E-3</v>
      </c>
      <c r="T369" t="s">
        <v>213</v>
      </c>
      <c r="U369" t="s">
        <v>214</v>
      </c>
    </row>
    <row r="370" spans="1:21" x14ac:dyDescent="0.2">
      <c r="A370" t="s">
        <v>2</v>
      </c>
      <c r="B370">
        <v>171</v>
      </c>
      <c r="C370">
        <v>188</v>
      </c>
      <c r="D370" t="s">
        <v>212</v>
      </c>
      <c r="G370">
        <v>17</v>
      </c>
      <c r="H370">
        <v>2103.0353</v>
      </c>
      <c r="I370" t="s">
        <v>23</v>
      </c>
      <c r="J370">
        <v>5</v>
      </c>
      <c r="K370">
        <v>2109.3334420000001</v>
      </c>
      <c r="L370">
        <v>3.0235999999999999E-2</v>
      </c>
      <c r="M370">
        <v>5.1373949999999997</v>
      </c>
      <c r="N370">
        <v>3.9364000000000003E-2</v>
      </c>
      <c r="O370">
        <v>8.3095429999999997</v>
      </c>
      <c r="P370">
        <v>2.7420000000000001E-3</v>
      </c>
      <c r="T370" t="s">
        <v>213</v>
      </c>
      <c r="U370" t="s">
        <v>214</v>
      </c>
    </row>
    <row r="371" spans="1:21" x14ac:dyDescent="0.2">
      <c r="A371" t="s">
        <v>2</v>
      </c>
      <c r="B371">
        <v>171</v>
      </c>
      <c r="C371">
        <v>188</v>
      </c>
      <c r="D371" t="s">
        <v>212</v>
      </c>
      <c r="G371">
        <v>17</v>
      </c>
      <c r="H371">
        <v>2103.0353</v>
      </c>
      <c r="I371" t="s">
        <v>23</v>
      </c>
      <c r="J371">
        <v>50.000003999999997</v>
      </c>
      <c r="K371">
        <v>2110.469889</v>
      </c>
      <c r="L371">
        <v>3.1898999999999997E-2</v>
      </c>
      <c r="M371">
        <v>6.2738420000000001</v>
      </c>
      <c r="N371">
        <v>4.0654999999999997E-2</v>
      </c>
      <c r="O371">
        <v>8.2998200000000004</v>
      </c>
      <c r="P371">
        <v>6.9800000000000001E-3</v>
      </c>
      <c r="T371" t="s">
        <v>213</v>
      </c>
      <c r="U371" t="s">
        <v>214</v>
      </c>
    </row>
    <row r="372" spans="1:21" x14ac:dyDescent="0.2">
      <c r="A372" t="s">
        <v>2</v>
      </c>
      <c r="B372">
        <v>171</v>
      </c>
      <c r="C372">
        <v>190</v>
      </c>
      <c r="D372" t="s">
        <v>215</v>
      </c>
      <c r="G372">
        <v>19</v>
      </c>
      <c r="H372">
        <v>2319.1284999999998</v>
      </c>
      <c r="I372" t="s">
        <v>21</v>
      </c>
      <c r="J372">
        <v>0</v>
      </c>
      <c r="K372">
        <v>2320.5725910000001</v>
      </c>
      <c r="L372">
        <v>1.0592000000000001E-2</v>
      </c>
      <c r="M372">
        <v>0</v>
      </c>
      <c r="N372">
        <v>0</v>
      </c>
      <c r="O372">
        <v>9.7821920000000002</v>
      </c>
      <c r="P372">
        <v>2.3280000000000002E-3</v>
      </c>
      <c r="T372" t="s">
        <v>213</v>
      </c>
      <c r="U372" t="s">
        <v>216</v>
      </c>
    </row>
    <row r="373" spans="1:21" x14ac:dyDescent="0.2">
      <c r="A373" t="s">
        <v>2</v>
      </c>
      <c r="B373">
        <v>171</v>
      </c>
      <c r="C373">
        <v>190</v>
      </c>
      <c r="D373" t="s">
        <v>215</v>
      </c>
      <c r="G373">
        <v>19</v>
      </c>
      <c r="H373">
        <v>2319.1284999999998</v>
      </c>
      <c r="I373" t="s">
        <v>21</v>
      </c>
      <c r="J373">
        <v>0.05</v>
      </c>
      <c r="K373">
        <v>2323.1100430000001</v>
      </c>
      <c r="L373">
        <v>1.1854E-2</v>
      </c>
      <c r="M373">
        <v>2.537452</v>
      </c>
      <c r="N373">
        <v>1.5897000000000001E-2</v>
      </c>
      <c r="O373">
        <v>9.7883399999999998</v>
      </c>
      <c r="P373">
        <v>7.6439999999999998E-3</v>
      </c>
      <c r="T373" t="s">
        <v>213</v>
      </c>
      <c r="U373" t="s">
        <v>216</v>
      </c>
    </row>
    <row r="374" spans="1:21" x14ac:dyDescent="0.2">
      <c r="A374" t="s">
        <v>2</v>
      </c>
      <c r="B374">
        <v>171</v>
      </c>
      <c r="C374">
        <v>190</v>
      </c>
      <c r="D374" t="s">
        <v>215</v>
      </c>
      <c r="G374">
        <v>19</v>
      </c>
      <c r="H374">
        <v>2319.1284999999998</v>
      </c>
      <c r="I374" t="s">
        <v>21</v>
      </c>
      <c r="J374">
        <v>0.5</v>
      </c>
      <c r="K374">
        <v>2324.8711600000001</v>
      </c>
      <c r="L374">
        <v>3.1900999999999999E-2</v>
      </c>
      <c r="M374">
        <v>4.2985680000000004</v>
      </c>
      <c r="N374">
        <v>3.3612999999999997E-2</v>
      </c>
      <c r="O374">
        <v>9.763655</v>
      </c>
      <c r="P374">
        <v>1.0330000000000001E-3</v>
      </c>
      <c r="T374" t="s">
        <v>213</v>
      </c>
      <c r="U374" t="s">
        <v>216</v>
      </c>
    </row>
    <row r="375" spans="1:21" x14ac:dyDescent="0.2">
      <c r="A375" t="s">
        <v>2</v>
      </c>
      <c r="B375">
        <v>171</v>
      </c>
      <c r="C375">
        <v>190</v>
      </c>
      <c r="D375" t="s">
        <v>215</v>
      </c>
      <c r="G375">
        <v>19</v>
      </c>
      <c r="H375">
        <v>2319.1284999999998</v>
      </c>
      <c r="I375" t="s">
        <v>21</v>
      </c>
      <c r="J375">
        <v>5</v>
      </c>
      <c r="K375">
        <v>2326.4766079999999</v>
      </c>
      <c r="L375">
        <v>4.4493999999999999E-2</v>
      </c>
      <c r="M375">
        <v>5.9040169999999996</v>
      </c>
      <c r="N375">
        <v>4.5737E-2</v>
      </c>
      <c r="O375">
        <v>9.7538520000000002</v>
      </c>
      <c r="P375">
        <v>8.5079999999999999E-3</v>
      </c>
      <c r="T375" t="s">
        <v>213</v>
      </c>
      <c r="U375" t="s">
        <v>216</v>
      </c>
    </row>
    <row r="376" spans="1:21" x14ac:dyDescent="0.2">
      <c r="A376" t="s">
        <v>2</v>
      </c>
      <c r="B376">
        <v>171</v>
      </c>
      <c r="C376">
        <v>190</v>
      </c>
      <c r="D376" t="s">
        <v>215</v>
      </c>
      <c r="G376">
        <v>19</v>
      </c>
      <c r="H376">
        <v>2319.1284999999998</v>
      </c>
      <c r="I376" t="s">
        <v>21</v>
      </c>
      <c r="J376">
        <v>50.000003999999997</v>
      </c>
      <c r="K376">
        <v>2328.2406510000001</v>
      </c>
      <c r="L376">
        <v>5.5909E-2</v>
      </c>
      <c r="M376">
        <v>7.6680599999999997</v>
      </c>
      <c r="N376">
        <v>5.6903000000000002E-2</v>
      </c>
      <c r="O376">
        <v>9.740691</v>
      </c>
      <c r="P376">
        <v>5.3730000000000002E-3</v>
      </c>
      <c r="T376" t="s">
        <v>213</v>
      </c>
      <c r="U376" t="s">
        <v>216</v>
      </c>
    </row>
    <row r="377" spans="1:21" x14ac:dyDescent="0.2">
      <c r="A377" t="s">
        <v>2</v>
      </c>
      <c r="B377">
        <v>171</v>
      </c>
      <c r="C377">
        <v>190</v>
      </c>
      <c r="D377" t="s">
        <v>215</v>
      </c>
      <c r="G377">
        <v>19</v>
      </c>
      <c r="H377">
        <v>2319.1284999999998</v>
      </c>
      <c r="I377" t="s">
        <v>23</v>
      </c>
      <c r="J377">
        <v>0</v>
      </c>
      <c r="K377">
        <v>2320.5725910000001</v>
      </c>
      <c r="L377">
        <v>1.0592000000000001E-2</v>
      </c>
      <c r="M377">
        <v>0</v>
      </c>
      <c r="N377">
        <v>0</v>
      </c>
      <c r="O377">
        <v>9.7821920000000002</v>
      </c>
      <c r="P377">
        <v>2.3280000000000002E-3</v>
      </c>
      <c r="T377" t="s">
        <v>213</v>
      </c>
      <c r="U377" t="s">
        <v>216</v>
      </c>
    </row>
    <row r="378" spans="1:21" x14ac:dyDescent="0.2">
      <c r="A378" t="s">
        <v>2</v>
      </c>
      <c r="B378">
        <v>171</v>
      </c>
      <c r="C378">
        <v>190</v>
      </c>
      <c r="D378" t="s">
        <v>215</v>
      </c>
      <c r="G378">
        <v>19</v>
      </c>
      <c r="H378">
        <v>2319.1284999999998</v>
      </c>
      <c r="I378" t="s">
        <v>23</v>
      </c>
      <c r="J378">
        <v>0.05</v>
      </c>
      <c r="K378">
        <v>2323.0853080000002</v>
      </c>
      <c r="L378">
        <v>2.2277999999999999E-2</v>
      </c>
      <c r="M378">
        <v>2.5127169999999999</v>
      </c>
      <c r="N378">
        <v>2.4667999999999999E-2</v>
      </c>
      <c r="O378">
        <v>9.7968700000000002</v>
      </c>
      <c r="P378">
        <v>4.5440000000000003E-3</v>
      </c>
      <c r="T378" t="s">
        <v>213</v>
      </c>
      <c r="U378" t="s">
        <v>216</v>
      </c>
    </row>
    <row r="379" spans="1:21" x14ac:dyDescent="0.2">
      <c r="A379" t="s">
        <v>2</v>
      </c>
      <c r="B379">
        <v>171</v>
      </c>
      <c r="C379">
        <v>190</v>
      </c>
      <c r="D379" t="s">
        <v>215</v>
      </c>
      <c r="G379">
        <v>19</v>
      </c>
      <c r="H379">
        <v>2319.1284999999998</v>
      </c>
      <c r="I379" t="s">
        <v>23</v>
      </c>
      <c r="J379">
        <v>0.5</v>
      </c>
      <c r="K379">
        <v>2324.9397869999998</v>
      </c>
      <c r="L379">
        <v>2.6981999999999999E-2</v>
      </c>
      <c r="M379">
        <v>4.3671959999999999</v>
      </c>
      <c r="N379">
        <v>2.8986999999999999E-2</v>
      </c>
      <c r="O379">
        <v>9.7645759999999999</v>
      </c>
      <c r="P379">
        <v>6.1050000000000002E-3</v>
      </c>
      <c r="T379" t="s">
        <v>213</v>
      </c>
      <c r="U379" t="s">
        <v>216</v>
      </c>
    </row>
    <row r="380" spans="1:21" x14ac:dyDescent="0.2">
      <c r="A380" t="s">
        <v>2</v>
      </c>
      <c r="B380">
        <v>171</v>
      </c>
      <c r="C380">
        <v>190</v>
      </c>
      <c r="D380" t="s">
        <v>215</v>
      </c>
      <c r="G380">
        <v>19</v>
      </c>
      <c r="H380">
        <v>2319.1284999999998</v>
      </c>
      <c r="I380" t="s">
        <v>23</v>
      </c>
      <c r="J380">
        <v>5</v>
      </c>
      <c r="K380">
        <v>2326.5534320000002</v>
      </c>
      <c r="L380">
        <v>3.6909999999999998E-2</v>
      </c>
      <c r="M380">
        <v>5.9808409999999999</v>
      </c>
      <c r="N380">
        <v>3.8399999999999997E-2</v>
      </c>
      <c r="O380">
        <v>9.7611260000000009</v>
      </c>
      <c r="P380">
        <v>4.1679999999999998E-3</v>
      </c>
      <c r="T380" t="s">
        <v>213</v>
      </c>
      <c r="U380" t="s">
        <v>216</v>
      </c>
    </row>
    <row r="381" spans="1:21" x14ac:dyDescent="0.2">
      <c r="A381" t="s">
        <v>2</v>
      </c>
      <c r="B381">
        <v>171</v>
      </c>
      <c r="C381">
        <v>190</v>
      </c>
      <c r="D381" t="s">
        <v>215</v>
      </c>
      <c r="G381">
        <v>19</v>
      </c>
      <c r="H381">
        <v>2319.1284999999998</v>
      </c>
      <c r="I381" t="s">
        <v>23</v>
      </c>
      <c r="J381">
        <v>50.000003999999997</v>
      </c>
      <c r="K381">
        <v>2328.2684239999999</v>
      </c>
      <c r="L381">
        <v>6.5092999999999998E-2</v>
      </c>
      <c r="M381">
        <v>7.6958330000000004</v>
      </c>
      <c r="N381">
        <v>6.5949999999999995E-2</v>
      </c>
      <c r="O381">
        <v>9.7458489999999998</v>
      </c>
      <c r="P381">
        <v>7.7660000000000003E-3</v>
      </c>
      <c r="T381" t="s">
        <v>213</v>
      </c>
      <c r="U381" t="s">
        <v>216</v>
      </c>
    </row>
    <row r="382" spans="1:21" x14ac:dyDescent="0.2">
      <c r="A382" t="s">
        <v>2</v>
      </c>
      <c r="B382">
        <v>171</v>
      </c>
      <c r="C382">
        <v>193</v>
      </c>
      <c r="D382" t="s">
        <v>217</v>
      </c>
      <c r="G382">
        <v>22</v>
      </c>
      <c r="H382">
        <v>2725.3726000000001</v>
      </c>
      <c r="I382" t="s">
        <v>21</v>
      </c>
      <c r="J382">
        <v>0</v>
      </c>
      <c r="K382">
        <v>2727.0544180000002</v>
      </c>
      <c r="L382">
        <v>2.4028000000000001E-2</v>
      </c>
      <c r="M382">
        <v>0</v>
      </c>
      <c r="N382">
        <v>0</v>
      </c>
      <c r="O382">
        <v>10.094517</v>
      </c>
      <c r="P382">
        <v>5.1859999999999996E-3</v>
      </c>
      <c r="T382" t="s">
        <v>213</v>
      </c>
      <c r="U382" t="s">
        <v>218</v>
      </c>
    </row>
    <row r="383" spans="1:21" x14ac:dyDescent="0.2">
      <c r="A383" t="s">
        <v>2</v>
      </c>
      <c r="B383">
        <v>171</v>
      </c>
      <c r="C383">
        <v>193</v>
      </c>
      <c r="D383" t="s">
        <v>217</v>
      </c>
      <c r="G383">
        <v>22</v>
      </c>
      <c r="H383">
        <v>2725.3726000000001</v>
      </c>
      <c r="I383" t="s">
        <v>21</v>
      </c>
      <c r="J383">
        <v>0.05</v>
      </c>
      <c r="K383">
        <v>2729.641384</v>
      </c>
      <c r="L383">
        <v>3.7068999999999998E-2</v>
      </c>
      <c r="M383">
        <v>2.5869659999999999</v>
      </c>
      <c r="N383">
        <v>4.4174999999999999E-2</v>
      </c>
      <c r="O383">
        <v>10.095775</v>
      </c>
      <c r="P383">
        <v>9.0799999999999995E-3</v>
      </c>
      <c r="T383" t="s">
        <v>213</v>
      </c>
      <c r="U383" t="s">
        <v>218</v>
      </c>
    </row>
    <row r="384" spans="1:21" x14ac:dyDescent="0.2">
      <c r="A384" t="s">
        <v>2</v>
      </c>
      <c r="B384">
        <v>171</v>
      </c>
      <c r="C384">
        <v>193</v>
      </c>
      <c r="D384" t="s">
        <v>217</v>
      </c>
      <c r="G384">
        <v>22</v>
      </c>
      <c r="H384">
        <v>2725.3726000000001</v>
      </c>
      <c r="I384" t="s">
        <v>21</v>
      </c>
      <c r="J384">
        <v>0.5</v>
      </c>
      <c r="K384">
        <v>2731.6546910000002</v>
      </c>
      <c r="L384">
        <v>3.8148000000000001E-2</v>
      </c>
      <c r="M384">
        <v>4.6002720000000004</v>
      </c>
      <c r="N384">
        <v>4.5085E-2</v>
      </c>
      <c r="O384">
        <v>10.066160999999999</v>
      </c>
      <c r="P384">
        <v>1.56E-3</v>
      </c>
      <c r="T384" t="s">
        <v>213</v>
      </c>
      <c r="U384" t="s">
        <v>218</v>
      </c>
    </row>
    <row r="385" spans="1:21" x14ac:dyDescent="0.2">
      <c r="A385" t="s">
        <v>2</v>
      </c>
      <c r="B385">
        <v>171</v>
      </c>
      <c r="C385">
        <v>193</v>
      </c>
      <c r="D385" t="s">
        <v>217</v>
      </c>
      <c r="G385">
        <v>22</v>
      </c>
      <c r="H385">
        <v>2725.3726000000001</v>
      </c>
      <c r="I385" t="s">
        <v>21</v>
      </c>
      <c r="J385">
        <v>5</v>
      </c>
      <c r="K385">
        <v>2733.5713260000002</v>
      </c>
      <c r="L385">
        <v>4.6257E-2</v>
      </c>
      <c r="M385">
        <v>6.5169069999999998</v>
      </c>
      <c r="N385">
        <v>5.2124999999999998E-2</v>
      </c>
      <c r="O385">
        <v>10.054945</v>
      </c>
      <c r="P385">
        <v>5.091E-3</v>
      </c>
      <c r="T385" t="s">
        <v>213</v>
      </c>
      <c r="U385" t="s">
        <v>218</v>
      </c>
    </row>
    <row r="386" spans="1:21" x14ac:dyDescent="0.2">
      <c r="A386" t="s">
        <v>2</v>
      </c>
      <c r="B386">
        <v>171</v>
      </c>
      <c r="C386">
        <v>193</v>
      </c>
      <c r="D386" t="s">
        <v>217</v>
      </c>
      <c r="G386">
        <v>22</v>
      </c>
      <c r="H386">
        <v>2725.3726000000001</v>
      </c>
      <c r="I386" t="s">
        <v>21</v>
      </c>
      <c r="J386">
        <v>50.000003999999997</v>
      </c>
      <c r="K386">
        <v>2735.4159719999998</v>
      </c>
      <c r="L386">
        <v>4.02E-2</v>
      </c>
      <c r="M386">
        <v>8.3615530000000007</v>
      </c>
      <c r="N386">
        <v>4.6834000000000001E-2</v>
      </c>
      <c r="O386">
        <v>10.03326</v>
      </c>
      <c r="P386">
        <v>5.5250000000000004E-3</v>
      </c>
      <c r="T386" t="s">
        <v>213</v>
      </c>
      <c r="U386" t="s">
        <v>218</v>
      </c>
    </row>
    <row r="387" spans="1:21" x14ac:dyDescent="0.2">
      <c r="A387" t="s">
        <v>2</v>
      </c>
      <c r="B387">
        <v>171</v>
      </c>
      <c r="C387">
        <v>193</v>
      </c>
      <c r="D387" t="s">
        <v>217</v>
      </c>
      <c r="G387">
        <v>22</v>
      </c>
      <c r="H387">
        <v>2725.3726000000001</v>
      </c>
      <c r="I387" t="s">
        <v>23</v>
      </c>
      <c r="J387">
        <v>0</v>
      </c>
      <c r="K387">
        <v>2727.0544180000002</v>
      </c>
      <c r="L387">
        <v>2.4028000000000001E-2</v>
      </c>
      <c r="M387">
        <v>0</v>
      </c>
      <c r="N387">
        <v>0</v>
      </c>
      <c r="O387">
        <v>10.094517</v>
      </c>
      <c r="P387">
        <v>5.1859999999999996E-3</v>
      </c>
      <c r="T387" t="s">
        <v>213</v>
      </c>
      <c r="U387" t="s">
        <v>218</v>
      </c>
    </row>
    <row r="388" spans="1:21" x14ac:dyDescent="0.2">
      <c r="A388" t="s">
        <v>2</v>
      </c>
      <c r="B388">
        <v>171</v>
      </c>
      <c r="C388">
        <v>193</v>
      </c>
      <c r="D388" t="s">
        <v>217</v>
      </c>
      <c r="G388">
        <v>22</v>
      </c>
      <c r="H388">
        <v>2725.3726000000001</v>
      </c>
      <c r="I388" t="s">
        <v>23</v>
      </c>
      <c r="J388">
        <v>0.05</v>
      </c>
      <c r="K388">
        <v>2729.583599</v>
      </c>
      <c r="L388">
        <v>2.6370000000000001E-2</v>
      </c>
      <c r="M388">
        <v>2.5291809999999999</v>
      </c>
      <c r="N388">
        <v>3.5674999999999998E-2</v>
      </c>
      <c r="O388">
        <v>10.106002999999999</v>
      </c>
      <c r="P388">
        <v>3.431E-3</v>
      </c>
      <c r="T388" t="s">
        <v>213</v>
      </c>
      <c r="U388" t="s">
        <v>218</v>
      </c>
    </row>
    <row r="389" spans="1:21" x14ac:dyDescent="0.2">
      <c r="A389" t="s">
        <v>2</v>
      </c>
      <c r="B389">
        <v>171</v>
      </c>
      <c r="C389">
        <v>193</v>
      </c>
      <c r="D389" t="s">
        <v>217</v>
      </c>
      <c r="G389">
        <v>22</v>
      </c>
      <c r="H389">
        <v>2725.3726000000001</v>
      </c>
      <c r="I389" t="s">
        <v>23</v>
      </c>
      <c r="J389">
        <v>0.5</v>
      </c>
      <c r="K389">
        <v>2731.6810810000002</v>
      </c>
      <c r="L389">
        <v>4.0968999999999998E-2</v>
      </c>
      <c r="M389">
        <v>4.6266619999999996</v>
      </c>
      <c r="N389">
        <v>4.7495000000000002E-2</v>
      </c>
      <c r="O389">
        <v>10.068440000000001</v>
      </c>
      <c r="P389">
        <v>7.1349999999999998E-3</v>
      </c>
      <c r="T389" t="s">
        <v>213</v>
      </c>
      <c r="U389" t="s">
        <v>218</v>
      </c>
    </row>
    <row r="390" spans="1:21" x14ac:dyDescent="0.2">
      <c r="A390" t="s">
        <v>2</v>
      </c>
      <c r="B390">
        <v>171</v>
      </c>
      <c r="C390">
        <v>193</v>
      </c>
      <c r="D390" t="s">
        <v>217</v>
      </c>
      <c r="G390">
        <v>22</v>
      </c>
      <c r="H390">
        <v>2725.3726000000001</v>
      </c>
      <c r="I390" t="s">
        <v>23</v>
      </c>
      <c r="J390">
        <v>5</v>
      </c>
      <c r="K390">
        <v>2733.5813560000001</v>
      </c>
      <c r="L390">
        <v>6.4028000000000002E-2</v>
      </c>
      <c r="M390">
        <v>6.5269370000000002</v>
      </c>
      <c r="N390">
        <v>6.8388000000000004E-2</v>
      </c>
      <c r="O390">
        <v>10.062414</v>
      </c>
      <c r="P390">
        <v>5.9950000000000003E-3</v>
      </c>
      <c r="T390" t="s">
        <v>213</v>
      </c>
      <c r="U390" t="s">
        <v>218</v>
      </c>
    </row>
    <row r="391" spans="1:21" x14ac:dyDescent="0.2">
      <c r="A391" t="s">
        <v>2</v>
      </c>
      <c r="B391">
        <v>171</v>
      </c>
      <c r="C391">
        <v>193</v>
      </c>
      <c r="D391" t="s">
        <v>217</v>
      </c>
      <c r="G391">
        <v>22</v>
      </c>
      <c r="H391">
        <v>2725.3726000000001</v>
      </c>
      <c r="I391" t="s">
        <v>23</v>
      </c>
      <c r="J391">
        <v>50.000003999999997</v>
      </c>
      <c r="K391">
        <v>2735.4514039999999</v>
      </c>
      <c r="L391">
        <v>6.2066999999999997E-2</v>
      </c>
      <c r="M391">
        <v>8.3969850000000008</v>
      </c>
      <c r="N391">
        <v>6.6556000000000004E-2</v>
      </c>
      <c r="O391">
        <v>10.039545</v>
      </c>
      <c r="P391">
        <v>6.515E-3</v>
      </c>
      <c r="T391" t="s">
        <v>213</v>
      </c>
      <c r="U391" t="s">
        <v>218</v>
      </c>
    </row>
    <row r="392" spans="1:21" x14ac:dyDescent="0.2">
      <c r="A392" t="s">
        <v>2</v>
      </c>
      <c r="B392">
        <v>171</v>
      </c>
      <c r="C392">
        <v>195</v>
      </c>
      <c r="D392" t="s">
        <v>219</v>
      </c>
      <c r="G392">
        <v>24</v>
      </c>
      <c r="H392">
        <v>2985.4557</v>
      </c>
      <c r="I392" t="s">
        <v>21</v>
      </c>
      <c r="J392">
        <v>0</v>
      </c>
      <c r="K392">
        <v>2987.5330490000001</v>
      </c>
      <c r="L392">
        <v>5.2500999999999999E-2</v>
      </c>
      <c r="M392">
        <v>0</v>
      </c>
      <c r="N392">
        <v>0</v>
      </c>
      <c r="O392">
        <v>10.763909</v>
      </c>
      <c r="P392">
        <v>7.2420000000000002E-3</v>
      </c>
      <c r="T392" t="s">
        <v>213</v>
      </c>
      <c r="U392" t="s">
        <v>220</v>
      </c>
    </row>
    <row r="393" spans="1:21" x14ac:dyDescent="0.2">
      <c r="A393" t="s">
        <v>2</v>
      </c>
      <c r="B393">
        <v>171</v>
      </c>
      <c r="C393">
        <v>195</v>
      </c>
      <c r="D393" t="s">
        <v>219</v>
      </c>
      <c r="G393">
        <v>24</v>
      </c>
      <c r="H393">
        <v>2985.4557</v>
      </c>
      <c r="I393" t="s">
        <v>21</v>
      </c>
      <c r="J393">
        <v>0.05</v>
      </c>
      <c r="K393">
        <v>2990.175405</v>
      </c>
      <c r="L393">
        <v>8.6582999999999993E-2</v>
      </c>
      <c r="M393">
        <v>2.6423559999999999</v>
      </c>
      <c r="N393">
        <v>0.101257</v>
      </c>
      <c r="O393">
        <v>10.768913</v>
      </c>
      <c r="P393">
        <v>9.332E-3</v>
      </c>
      <c r="T393" t="s">
        <v>213</v>
      </c>
      <c r="U393" t="s">
        <v>220</v>
      </c>
    </row>
    <row r="394" spans="1:21" x14ac:dyDescent="0.2">
      <c r="A394" t="s">
        <v>2</v>
      </c>
      <c r="B394">
        <v>171</v>
      </c>
      <c r="C394">
        <v>195</v>
      </c>
      <c r="D394" t="s">
        <v>219</v>
      </c>
      <c r="G394">
        <v>24</v>
      </c>
      <c r="H394">
        <v>2985.4557</v>
      </c>
      <c r="I394" t="s">
        <v>21</v>
      </c>
      <c r="J394">
        <v>0.5</v>
      </c>
      <c r="K394">
        <v>2992.146624</v>
      </c>
      <c r="L394">
        <v>7.5809000000000001E-2</v>
      </c>
      <c r="M394">
        <v>4.613575</v>
      </c>
      <c r="N394">
        <v>9.2214000000000004E-2</v>
      </c>
      <c r="O394">
        <v>10.740237</v>
      </c>
      <c r="P394">
        <v>2.1919999999999999E-3</v>
      </c>
      <c r="T394" t="s">
        <v>213</v>
      </c>
      <c r="U394" t="s">
        <v>220</v>
      </c>
    </row>
    <row r="395" spans="1:21" x14ac:dyDescent="0.2">
      <c r="A395" t="s">
        <v>2</v>
      </c>
      <c r="B395">
        <v>171</v>
      </c>
      <c r="C395">
        <v>195</v>
      </c>
      <c r="D395" t="s">
        <v>219</v>
      </c>
      <c r="G395">
        <v>24</v>
      </c>
      <c r="H395">
        <v>2985.4557</v>
      </c>
      <c r="I395" t="s">
        <v>21</v>
      </c>
      <c r="J395">
        <v>5</v>
      </c>
      <c r="K395">
        <v>2993.995547</v>
      </c>
      <c r="L395">
        <v>5.5726999999999999E-2</v>
      </c>
      <c r="M395">
        <v>6.4624980000000001</v>
      </c>
      <c r="N395">
        <v>7.6563000000000006E-2</v>
      </c>
      <c r="O395">
        <v>10.729927999999999</v>
      </c>
      <c r="P395">
        <v>4.9439999999999996E-3</v>
      </c>
      <c r="T395" t="s">
        <v>213</v>
      </c>
      <c r="U395" t="s">
        <v>220</v>
      </c>
    </row>
    <row r="396" spans="1:21" x14ac:dyDescent="0.2">
      <c r="A396" t="s">
        <v>2</v>
      </c>
      <c r="B396">
        <v>171</v>
      </c>
      <c r="C396">
        <v>195</v>
      </c>
      <c r="D396" t="s">
        <v>219</v>
      </c>
      <c r="G396">
        <v>24</v>
      </c>
      <c r="H396">
        <v>2985.4557</v>
      </c>
      <c r="I396" t="s">
        <v>21</v>
      </c>
      <c r="J396">
        <v>50.000003999999997</v>
      </c>
      <c r="K396">
        <v>2996.2108450000001</v>
      </c>
      <c r="L396">
        <v>3.2418000000000002E-2</v>
      </c>
      <c r="M396">
        <v>8.677797</v>
      </c>
      <c r="N396">
        <v>6.1704000000000002E-2</v>
      </c>
      <c r="O396">
        <v>10.707108</v>
      </c>
      <c r="P396">
        <v>5.2050000000000004E-3</v>
      </c>
      <c r="T396" t="s">
        <v>213</v>
      </c>
      <c r="U396" t="s">
        <v>220</v>
      </c>
    </row>
    <row r="397" spans="1:21" x14ac:dyDescent="0.2">
      <c r="A397" t="s">
        <v>2</v>
      </c>
      <c r="B397">
        <v>171</v>
      </c>
      <c r="C397">
        <v>195</v>
      </c>
      <c r="D397" t="s">
        <v>219</v>
      </c>
      <c r="G397">
        <v>24</v>
      </c>
      <c r="H397">
        <v>2985.4557</v>
      </c>
      <c r="I397" t="s">
        <v>23</v>
      </c>
      <c r="J397">
        <v>0</v>
      </c>
      <c r="K397">
        <v>2987.5330490000001</v>
      </c>
      <c r="L397">
        <v>5.2500999999999999E-2</v>
      </c>
      <c r="M397">
        <v>0</v>
      </c>
      <c r="N397">
        <v>0</v>
      </c>
      <c r="O397">
        <v>10.763909</v>
      </c>
      <c r="P397">
        <v>7.2420000000000002E-3</v>
      </c>
      <c r="T397" t="s">
        <v>213</v>
      </c>
      <c r="U397" t="s">
        <v>220</v>
      </c>
    </row>
    <row r="398" spans="1:21" x14ac:dyDescent="0.2">
      <c r="A398" t="s">
        <v>2</v>
      </c>
      <c r="B398">
        <v>171</v>
      </c>
      <c r="C398">
        <v>195</v>
      </c>
      <c r="D398" t="s">
        <v>219</v>
      </c>
      <c r="G398">
        <v>24</v>
      </c>
      <c r="H398">
        <v>2985.4557</v>
      </c>
      <c r="I398" t="s">
        <v>23</v>
      </c>
      <c r="J398">
        <v>0.05</v>
      </c>
      <c r="K398">
        <v>2990.1305619999998</v>
      </c>
      <c r="L398">
        <v>9.7290000000000001E-2</v>
      </c>
      <c r="M398">
        <v>2.5975130000000002</v>
      </c>
      <c r="N398">
        <v>0.110552</v>
      </c>
      <c r="O398">
        <v>10.779489999999999</v>
      </c>
      <c r="P398">
        <v>4.561E-3</v>
      </c>
      <c r="T398" t="s">
        <v>213</v>
      </c>
      <c r="U398" t="s">
        <v>220</v>
      </c>
    </row>
    <row r="399" spans="1:21" x14ac:dyDescent="0.2">
      <c r="A399" t="s">
        <v>2</v>
      </c>
      <c r="B399">
        <v>171</v>
      </c>
      <c r="C399">
        <v>195</v>
      </c>
      <c r="D399" t="s">
        <v>219</v>
      </c>
      <c r="G399">
        <v>24</v>
      </c>
      <c r="H399">
        <v>2985.4557</v>
      </c>
      <c r="I399" t="s">
        <v>23</v>
      </c>
      <c r="J399">
        <v>0.5</v>
      </c>
      <c r="K399">
        <v>2992.1852439999998</v>
      </c>
      <c r="L399">
        <v>8.2173999999999997E-2</v>
      </c>
      <c r="M399">
        <v>4.6521949999999999</v>
      </c>
      <c r="N399">
        <v>9.7514000000000003E-2</v>
      </c>
      <c r="O399">
        <v>10.743862999999999</v>
      </c>
      <c r="P399">
        <v>7.3140000000000002E-3</v>
      </c>
      <c r="T399" t="s">
        <v>213</v>
      </c>
      <c r="U399" t="s">
        <v>220</v>
      </c>
    </row>
    <row r="400" spans="1:21" x14ac:dyDescent="0.2">
      <c r="A400" t="s">
        <v>2</v>
      </c>
      <c r="B400">
        <v>171</v>
      </c>
      <c r="C400">
        <v>195</v>
      </c>
      <c r="D400" t="s">
        <v>219</v>
      </c>
      <c r="G400">
        <v>24</v>
      </c>
      <c r="H400">
        <v>2985.4557</v>
      </c>
      <c r="I400" t="s">
        <v>23</v>
      </c>
      <c r="J400">
        <v>5</v>
      </c>
      <c r="K400">
        <v>2994.026605</v>
      </c>
      <c r="L400">
        <v>5.8029999999999998E-2</v>
      </c>
      <c r="M400">
        <v>6.4935559999999999</v>
      </c>
      <c r="N400">
        <v>7.8255000000000005E-2</v>
      </c>
      <c r="O400">
        <v>10.742587</v>
      </c>
      <c r="P400">
        <v>9.6419999999999995E-3</v>
      </c>
      <c r="T400" t="s">
        <v>213</v>
      </c>
      <c r="U400" t="s">
        <v>220</v>
      </c>
    </row>
    <row r="401" spans="1:21" x14ac:dyDescent="0.2">
      <c r="A401" t="s">
        <v>2</v>
      </c>
      <c r="B401">
        <v>171</v>
      </c>
      <c r="C401">
        <v>195</v>
      </c>
      <c r="D401" t="s">
        <v>219</v>
      </c>
      <c r="G401">
        <v>24</v>
      </c>
      <c r="H401">
        <v>2985.4557</v>
      </c>
      <c r="I401" t="s">
        <v>23</v>
      </c>
      <c r="J401">
        <v>50.000003999999997</v>
      </c>
      <c r="K401">
        <v>2996.2624169999999</v>
      </c>
      <c r="L401">
        <v>5.7244000000000003E-2</v>
      </c>
      <c r="M401">
        <v>8.7293679999999991</v>
      </c>
      <c r="N401">
        <v>7.7674000000000007E-2</v>
      </c>
      <c r="O401">
        <v>10.713244</v>
      </c>
      <c r="P401">
        <v>5.463E-3</v>
      </c>
      <c r="T401" t="s">
        <v>213</v>
      </c>
      <c r="U401" t="s">
        <v>220</v>
      </c>
    </row>
    <row r="402" spans="1:21" x14ac:dyDescent="0.2">
      <c r="A402" t="s">
        <v>2</v>
      </c>
      <c r="B402">
        <v>174</v>
      </c>
      <c r="C402">
        <v>188</v>
      </c>
      <c r="D402" t="s">
        <v>221</v>
      </c>
      <c r="G402">
        <v>14</v>
      </c>
      <c r="H402">
        <v>1688.845</v>
      </c>
      <c r="I402" t="s">
        <v>21</v>
      </c>
      <c r="J402">
        <v>0</v>
      </c>
      <c r="K402">
        <v>1689.7882689999999</v>
      </c>
      <c r="L402">
        <v>1.7367E-2</v>
      </c>
      <c r="M402">
        <v>0</v>
      </c>
      <c r="N402">
        <v>0</v>
      </c>
      <c r="O402">
        <v>4.1009979999999997</v>
      </c>
      <c r="P402">
        <v>6.6039999999999996E-3</v>
      </c>
      <c r="T402" t="s">
        <v>222</v>
      </c>
      <c r="U402" t="s">
        <v>214</v>
      </c>
    </row>
    <row r="403" spans="1:21" x14ac:dyDescent="0.2">
      <c r="A403" t="s">
        <v>2</v>
      </c>
      <c r="B403">
        <v>174</v>
      </c>
      <c r="C403">
        <v>188</v>
      </c>
      <c r="D403" t="s">
        <v>221</v>
      </c>
      <c r="G403">
        <v>14</v>
      </c>
      <c r="H403">
        <v>1688.845</v>
      </c>
      <c r="I403" t="s">
        <v>21</v>
      </c>
      <c r="J403">
        <v>0.05</v>
      </c>
      <c r="K403">
        <v>1692.2423289999999</v>
      </c>
      <c r="L403">
        <v>2.7035E-2</v>
      </c>
      <c r="M403">
        <v>2.4540600000000001</v>
      </c>
      <c r="N403">
        <v>3.2133000000000002E-2</v>
      </c>
      <c r="O403">
        <v>4.110093</v>
      </c>
      <c r="P403">
        <v>5.1149999999999998E-3</v>
      </c>
      <c r="T403" t="s">
        <v>222</v>
      </c>
      <c r="U403" t="s">
        <v>214</v>
      </c>
    </row>
    <row r="404" spans="1:21" x14ac:dyDescent="0.2">
      <c r="A404" t="s">
        <v>2</v>
      </c>
      <c r="B404">
        <v>174</v>
      </c>
      <c r="C404">
        <v>188</v>
      </c>
      <c r="D404" t="s">
        <v>221</v>
      </c>
      <c r="G404">
        <v>14</v>
      </c>
      <c r="H404">
        <v>1688.845</v>
      </c>
      <c r="I404" t="s">
        <v>21</v>
      </c>
      <c r="J404">
        <v>0.5</v>
      </c>
      <c r="K404">
        <v>1693.944467</v>
      </c>
      <c r="L404">
        <v>2.7536999999999999E-2</v>
      </c>
      <c r="M404">
        <v>4.156199</v>
      </c>
      <c r="N404">
        <v>3.2556000000000002E-2</v>
      </c>
      <c r="O404">
        <v>4.1002330000000002</v>
      </c>
      <c r="P404">
        <v>3.699E-3</v>
      </c>
      <c r="T404" t="s">
        <v>222</v>
      </c>
      <c r="U404" t="s">
        <v>214</v>
      </c>
    </row>
    <row r="405" spans="1:21" x14ac:dyDescent="0.2">
      <c r="A405" t="s">
        <v>2</v>
      </c>
      <c r="B405">
        <v>174</v>
      </c>
      <c r="C405">
        <v>188</v>
      </c>
      <c r="D405" t="s">
        <v>221</v>
      </c>
      <c r="G405">
        <v>14</v>
      </c>
      <c r="H405">
        <v>1688.845</v>
      </c>
      <c r="I405" t="s">
        <v>21</v>
      </c>
      <c r="J405">
        <v>5</v>
      </c>
      <c r="K405">
        <v>1695.319585</v>
      </c>
      <c r="L405">
        <v>2.7706000000000001E-2</v>
      </c>
      <c r="M405">
        <v>5.5313160000000003</v>
      </c>
      <c r="N405">
        <v>3.2698999999999999E-2</v>
      </c>
      <c r="O405">
        <v>4.0909610000000001</v>
      </c>
      <c r="P405">
        <v>4.2360000000000002E-3</v>
      </c>
      <c r="T405" t="s">
        <v>222</v>
      </c>
      <c r="U405" t="s">
        <v>214</v>
      </c>
    </row>
    <row r="406" spans="1:21" x14ac:dyDescent="0.2">
      <c r="A406" t="s">
        <v>2</v>
      </c>
      <c r="B406">
        <v>174</v>
      </c>
      <c r="C406">
        <v>188</v>
      </c>
      <c r="D406" t="s">
        <v>221</v>
      </c>
      <c r="G406">
        <v>14</v>
      </c>
      <c r="H406">
        <v>1688.845</v>
      </c>
      <c r="I406" t="s">
        <v>21</v>
      </c>
      <c r="J406">
        <v>50.000003999999997</v>
      </c>
      <c r="K406">
        <v>1696.24262</v>
      </c>
      <c r="L406">
        <v>4.1349999999999998E-2</v>
      </c>
      <c r="M406">
        <v>6.4543509999999999</v>
      </c>
      <c r="N406">
        <v>4.4849E-2</v>
      </c>
      <c r="O406">
        <v>4.082249</v>
      </c>
      <c r="P406">
        <v>5.3600000000000002E-3</v>
      </c>
      <c r="T406" t="s">
        <v>222</v>
      </c>
      <c r="U406" t="s">
        <v>214</v>
      </c>
    </row>
    <row r="407" spans="1:21" x14ac:dyDescent="0.2">
      <c r="A407" t="s">
        <v>2</v>
      </c>
      <c r="B407">
        <v>174</v>
      </c>
      <c r="C407">
        <v>188</v>
      </c>
      <c r="D407" t="s">
        <v>221</v>
      </c>
      <c r="G407">
        <v>14</v>
      </c>
      <c r="H407">
        <v>1688.845</v>
      </c>
      <c r="I407" t="s">
        <v>23</v>
      </c>
      <c r="J407">
        <v>0</v>
      </c>
      <c r="K407">
        <v>1689.7882689999999</v>
      </c>
      <c r="L407">
        <v>1.7367E-2</v>
      </c>
      <c r="M407">
        <v>0</v>
      </c>
      <c r="N407">
        <v>0</v>
      </c>
      <c r="O407">
        <v>4.1009979999999997</v>
      </c>
      <c r="P407">
        <v>6.6039999999999996E-3</v>
      </c>
      <c r="T407" t="s">
        <v>222</v>
      </c>
      <c r="U407" t="s">
        <v>214</v>
      </c>
    </row>
    <row r="408" spans="1:21" x14ac:dyDescent="0.2">
      <c r="A408" t="s">
        <v>2</v>
      </c>
      <c r="B408">
        <v>174</v>
      </c>
      <c r="C408">
        <v>188</v>
      </c>
      <c r="D408" t="s">
        <v>221</v>
      </c>
      <c r="G408">
        <v>14</v>
      </c>
      <c r="H408">
        <v>1688.845</v>
      </c>
      <c r="I408" t="s">
        <v>23</v>
      </c>
      <c r="J408">
        <v>0.05</v>
      </c>
      <c r="K408">
        <v>1692.216222</v>
      </c>
      <c r="L408">
        <v>2.3675999999999999E-2</v>
      </c>
      <c r="M408">
        <v>2.427953</v>
      </c>
      <c r="N408">
        <v>2.9363E-2</v>
      </c>
      <c r="O408">
        <v>4.1174099999999996</v>
      </c>
      <c r="P408">
        <v>5.6039999999999996E-3</v>
      </c>
      <c r="T408" t="s">
        <v>222</v>
      </c>
      <c r="U408" t="s">
        <v>214</v>
      </c>
    </row>
    <row r="409" spans="1:21" x14ac:dyDescent="0.2">
      <c r="A409" t="s">
        <v>2</v>
      </c>
      <c r="B409">
        <v>174</v>
      </c>
      <c r="C409">
        <v>188</v>
      </c>
      <c r="D409" t="s">
        <v>221</v>
      </c>
      <c r="G409">
        <v>14</v>
      </c>
      <c r="H409">
        <v>1688.845</v>
      </c>
      <c r="I409" t="s">
        <v>23</v>
      </c>
      <c r="J409">
        <v>0.5</v>
      </c>
      <c r="K409">
        <v>1693.9459830000001</v>
      </c>
      <c r="L409">
        <v>5.8124000000000002E-2</v>
      </c>
      <c r="M409">
        <v>4.1577149999999996</v>
      </c>
      <c r="N409">
        <v>6.0663000000000002E-2</v>
      </c>
      <c r="O409">
        <v>4.1014460000000001</v>
      </c>
      <c r="P409">
        <v>6.8640000000000003E-3</v>
      </c>
      <c r="T409" t="s">
        <v>222</v>
      </c>
      <c r="U409" t="s">
        <v>214</v>
      </c>
    </row>
    <row r="410" spans="1:21" x14ac:dyDescent="0.2">
      <c r="A410" t="s">
        <v>2</v>
      </c>
      <c r="B410">
        <v>174</v>
      </c>
      <c r="C410">
        <v>188</v>
      </c>
      <c r="D410" t="s">
        <v>221</v>
      </c>
      <c r="G410">
        <v>14</v>
      </c>
      <c r="H410">
        <v>1688.845</v>
      </c>
      <c r="I410" t="s">
        <v>23</v>
      </c>
      <c r="J410">
        <v>5</v>
      </c>
      <c r="K410">
        <v>1695.3155429999999</v>
      </c>
      <c r="L410">
        <v>4.2592999999999999E-2</v>
      </c>
      <c r="M410">
        <v>5.5272740000000002</v>
      </c>
      <c r="N410">
        <v>4.5997000000000003E-2</v>
      </c>
      <c r="O410">
        <v>4.0954949999999997</v>
      </c>
      <c r="P410">
        <v>5.9870000000000001E-3</v>
      </c>
      <c r="T410" t="s">
        <v>222</v>
      </c>
      <c r="U410" t="s">
        <v>214</v>
      </c>
    </row>
    <row r="411" spans="1:21" x14ac:dyDescent="0.2">
      <c r="A411" t="s">
        <v>2</v>
      </c>
      <c r="B411">
        <v>174</v>
      </c>
      <c r="C411">
        <v>188</v>
      </c>
      <c r="D411" t="s">
        <v>221</v>
      </c>
      <c r="G411">
        <v>14</v>
      </c>
      <c r="H411">
        <v>1688.845</v>
      </c>
      <c r="I411" t="s">
        <v>23</v>
      </c>
      <c r="J411">
        <v>50.000003999999997</v>
      </c>
      <c r="K411">
        <v>1696.277137</v>
      </c>
      <c r="L411">
        <v>5.3568999999999999E-2</v>
      </c>
      <c r="M411">
        <v>6.4888680000000001</v>
      </c>
      <c r="N411">
        <v>5.6314000000000003E-2</v>
      </c>
      <c r="O411">
        <v>4.0889170000000004</v>
      </c>
      <c r="P411">
        <v>7.4609999999999998E-3</v>
      </c>
      <c r="T411" t="s">
        <v>222</v>
      </c>
      <c r="U411" t="s">
        <v>214</v>
      </c>
    </row>
    <row r="412" spans="1:21" x14ac:dyDescent="0.2">
      <c r="A412" t="s">
        <v>2</v>
      </c>
      <c r="B412">
        <v>175</v>
      </c>
      <c r="C412">
        <v>189</v>
      </c>
      <c r="D412" t="s">
        <v>223</v>
      </c>
      <c r="G412">
        <v>14</v>
      </c>
      <c r="H412">
        <v>1688.845</v>
      </c>
      <c r="I412" t="s">
        <v>21</v>
      </c>
      <c r="J412">
        <v>0</v>
      </c>
      <c r="K412">
        <v>1689.6955800000001</v>
      </c>
      <c r="L412">
        <v>3.8639999999999998E-3</v>
      </c>
      <c r="M412">
        <v>0</v>
      </c>
      <c r="N412">
        <v>0</v>
      </c>
      <c r="O412">
        <v>5.1791200000000002</v>
      </c>
      <c r="P412">
        <v>6.3379999999999999E-3</v>
      </c>
      <c r="T412" t="s">
        <v>224</v>
      </c>
      <c r="U412" t="s">
        <v>225</v>
      </c>
    </row>
    <row r="413" spans="1:21" x14ac:dyDescent="0.2">
      <c r="A413" t="s">
        <v>2</v>
      </c>
      <c r="B413">
        <v>175</v>
      </c>
      <c r="C413">
        <v>189</v>
      </c>
      <c r="D413" t="s">
        <v>223</v>
      </c>
      <c r="G413">
        <v>14</v>
      </c>
      <c r="H413">
        <v>1688.845</v>
      </c>
      <c r="I413" t="s">
        <v>21</v>
      </c>
      <c r="J413">
        <v>0.05</v>
      </c>
      <c r="K413">
        <v>1691.8460640000001</v>
      </c>
      <c r="L413">
        <v>6.4879999999999998E-3</v>
      </c>
      <c r="M413">
        <v>2.1504840000000001</v>
      </c>
      <c r="N413">
        <v>7.5510000000000004E-3</v>
      </c>
      <c r="O413">
        <v>5.1832969999999996</v>
      </c>
      <c r="P413">
        <v>4.5370000000000002E-3</v>
      </c>
      <c r="T413" t="s">
        <v>224</v>
      </c>
      <c r="U413" t="s">
        <v>225</v>
      </c>
    </row>
    <row r="414" spans="1:21" x14ac:dyDescent="0.2">
      <c r="A414" t="s">
        <v>2</v>
      </c>
      <c r="B414">
        <v>175</v>
      </c>
      <c r="C414">
        <v>189</v>
      </c>
      <c r="D414" t="s">
        <v>223</v>
      </c>
      <c r="G414">
        <v>14</v>
      </c>
      <c r="H414">
        <v>1688.845</v>
      </c>
      <c r="I414" t="s">
        <v>21</v>
      </c>
      <c r="J414">
        <v>0.5</v>
      </c>
      <c r="K414">
        <v>1693.1414950000001</v>
      </c>
      <c r="L414">
        <v>1.7873E-2</v>
      </c>
      <c r="M414">
        <v>3.4459149999999998</v>
      </c>
      <c r="N414">
        <v>1.8286E-2</v>
      </c>
      <c r="O414">
        <v>5.1679430000000002</v>
      </c>
      <c r="P414">
        <v>1.6590000000000001E-3</v>
      </c>
      <c r="T414" t="s">
        <v>224</v>
      </c>
      <c r="U414" t="s">
        <v>225</v>
      </c>
    </row>
    <row r="415" spans="1:21" x14ac:dyDescent="0.2">
      <c r="A415" t="s">
        <v>2</v>
      </c>
      <c r="B415">
        <v>175</v>
      </c>
      <c r="C415">
        <v>189</v>
      </c>
      <c r="D415" t="s">
        <v>223</v>
      </c>
      <c r="G415">
        <v>14</v>
      </c>
      <c r="H415">
        <v>1688.845</v>
      </c>
      <c r="I415" t="s">
        <v>21</v>
      </c>
      <c r="J415">
        <v>5</v>
      </c>
      <c r="K415">
        <v>1694.063292</v>
      </c>
      <c r="L415">
        <v>2.3602000000000001E-2</v>
      </c>
      <c r="M415">
        <v>4.367712</v>
      </c>
      <c r="N415">
        <v>2.3916E-2</v>
      </c>
      <c r="O415">
        <v>5.1628189999999998</v>
      </c>
      <c r="P415">
        <v>2.9619999999999998E-3</v>
      </c>
      <c r="T415" t="s">
        <v>224</v>
      </c>
      <c r="U415" t="s">
        <v>225</v>
      </c>
    </row>
    <row r="416" spans="1:21" x14ac:dyDescent="0.2">
      <c r="A416" t="s">
        <v>2</v>
      </c>
      <c r="B416">
        <v>175</v>
      </c>
      <c r="C416">
        <v>189</v>
      </c>
      <c r="D416" t="s">
        <v>223</v>
      </c>
      <c r="G416">
        <v>14</v>
      </c>
      <c r="H416">
        <v>1688.845</v>
      </c>
      <c r="I416" t="s">
        <v>21</v>
      </c>
      <c r="J416">
        <v>50.000003999999997</v>
      </c>
      <c r="K416">
        <v>1695.146434</v>
      </c>
      <c r="L416">
        <v>2.4400999999999999E-2</v>
      </c>
      <c r="M416">
        <v>5.4508539999999996</v>
      </c>
      <c r="N416">
        <v>2.4705000000000001E-2</v>
      </c>
      <c r="O416">
        <v>5.1513109999999998</v>
      </c>
      <c r="P416">
        <v>2.9680000000000002E-3</v>
      </c>
      <c r="T416" t="s">
        <v>224</v>
      </c>
      <c r="U416" t="s">
        <v>225</v>
      </c>
    </row>
    <row r="417" spans="1:21" x14ac:dyDescent="0.2">
      <c r="A417" t="s">
        <v>2</v>
      </c>
      <c r="B417">
        <v>175</v>
      </c>
      <c r="C417">
        <v>189</v>
      </c>
      <c r="D417" t="s">
        <v>223</v>
      </c>
      <c r="G417">
        <v>14</v>
      </c>
      <c r="H417">
        <v>1688.845</v>
      </c>
      <c r="I417" t="s">
        <v>23</v>
      </c>
      <c r="J417">
        <v>0</v>
      </c>
      <c r="K417">
        <v>1689.6955800000001</v>
      </c>
      <c r="L417">
        <v>3.8639999999999998E-3</v>
      </c>
      <c r="M417">
        <v>0</v>
      </c>
      <c r="N417">
        <v>0</v>
      </c>
      <c r="O417">
        <v>5.1791200000000002</v>
      </c>
      <c r="P417">
        <v>6.3379999999999999E-3</v>
      </c>
      <c r="T417" t="s">
        <v>224</v>
      </c>
      <c r="U417" t="s">
        <v>225</v>
      </c>
    </row>
    <row r="418" spans="1:21" x14ac:dyDescent="0.2">
      <c r="A418" t="s">
        <v>2</v>
      </c>
      <c r="B418">
        <v>175</v>
      </c>
      <c r="C418">
        <v>189</v>
      </c>
      <c r="D418" t="s">
        <v>223</v>
      </c>
      <c r="G418">
        <v>14</v>
      </c>
      <c r="H418">
        <v>1688.845</v>
      </c>
      <c r="I418" t="s">
        <v>23</v>
      </c>
      <c r="J418">
        <v>0.05</v>
      </c>
      <c r="K418">
        <v>1691.832889</v>
      </c>
      <c r="L418">
        <v>1.0625000000000001E-2</v>
      </c>
      <c r="M418">
        <v>2.1373090000000001</v>
      </c>
      <c r="N418">
        <v>1.1306E-2</v>
      </c>
      <c r="O418">
        <v>5.1929350000000003</v>
      </c>
      <c r="P418">
        <v>4.7939999999999997E-3</v>
      </c>
      <c r="T418" t="s">
        <v>224</v>
      </c>
      <c r="U418" t="s">
        <v>225</v>
      </c>
    </row>
    <row r="419" spans="1:21" x14ac:dyDescent="0.2">
      <c r="A419" t="s">
        <v>2</v>
      </c>
      <c r="B419">
        <v>175</v>
      </c>
      <c r="C419">
        <v>189</v>
      </c>
      <c r="D419" t="s">
        <v>223</v>
      </c>
      <c r="G419">
        <v>14</v>
      </c>
      <c r="H419">
        <v>1688.845</v>
      </c>
      <c r="I419" t="s">
        <v>23</v>
      </c>
      <c r="J419">
        <v>0.5</v>
      </c>
      <c r="K419">
        <v>1693.206365</v>
      </c>
      <c r="L419">
        <v>2.5037E-2</v>
      </c>
      <c r="M419">
        <v>3.5107849999999998</v>
      </c>
      <c r="N419">
        <v>2.5333000000000001E-2</v>
      </c>
      <c r="O419">
        <v>5.1701379999999997</v>
      </c>
      <c r="P419">
        <v>5.6259999999999999E-3</v>
      </c>
      <c r="T419" t="s">
        <v>224</v>
      </c>
      <c r="U419" t="s">
        <v>225</v>
      </c>
    </row>
    <row r="420" spans="1:21" x14ac:dyDescent="0.2">
      <c r="A420" t="s">
        <v>2</v>
      </c>
      <c r="B420">
        <v>175</v>
      </c>
      <c r="C420">
        <v>189</v>
      </c>
      <c r="D420" t="s">
        <v>223</v>
      </c>
      <c r="G420">
        <v>14</v>
      </c>
      <c r="H420">
        <v>1688.845</v>
      </c>
      <c r="I420" t="s">
        <v>23</v>
      </c>
      <c r="J420">
        <v>5</v>
      </c>
      <c r="K420">
        <v>1694.1237040000001</v>
      </c>
      <c r="L420">
        <v>3.0831000000000001E-2</v>
      </c>
      <c r="M420">
        <v>4.4281240000000004</v>
      </c>
      <c r="N420">
        <v>3.1071999999999999E-2</v>
      </c>
      <c r="O420">
        <v>5.1670119999999997</v>
      </c>
      <c r="P420">
        <v>3.6930000000000001E-3</v>
      </c>
      <c r="T420" t="s">
        <v>224</v>
      </c>
      <c r="U420" t="s">
        <v>225</v>
      </c>
    </row>
    <row r="421" spans="1:21" x14ac:dyDescent="0.2">
      <c r="A421" t="s">
        <v>2</v>
      </c>
      <c r="B421">
        <v>175</v>
      </c>
      <c r="C421">
        <v>189</v>
      </c>
      <c r="D421" t="s">
        <v>223</v>
      </c>
      <c r="G421">
        <v>14</v>
      </c>
      <c r="H421">
        <v>1688.845</v>
      </c>
      <c r="I421" t="s">
        <v>23</v>
      </c>
      <c r="J421">
        <v>50.000003999999997</v>
      </c>
      <c r="K421">
        <v>1695.202769</v>
      </c>
      <c r="L421">
        <v>2.9693000000000001E-2</v>
      </c>
      <c r="M421">
        <v>5.5071890000000003</v>
      </c>
      <c r="N421">
        <v>2.9943000000000001E-2</v>
      </c>
      <c r="O421">
        <v>5.1582229999999996</v>
      </c>
      <c r="P421">
        <v>6.8739999999999999E-3</v>
      </c>
      <c r="T421" t="s">
        <v>224</v>
      </c>
      <c r="U421" t="s">
        <v>225</v>
      </c>
    </row>
    <row r="422" spans="1:21" x14ac:dyDescent="0.2">
      <c r="A422" t="s">
        <v>2</v>
      </c>
      <c r="B422">
        <v>175</v>
      </c>
      <c r="C422">
        <v>190</v>
      </c>
      <c r="D422" t="s">
        <v>226</v>
      </c>
      <c r="G422">
        <v>15</v>
      </c>
      <c r="H422">
        <v>1791.8542</v>
      </c>
      <c r="I422" t="s">
        <v>21</v>
      </c>
      <c r="J422">
        <v>0</v>
      </c>
      <c r="K422">
        <v>1792.9299060000001</v>
      </c>
      <c r="L422">
        <v>1.0142999999999999E-2</v>
      </c>
      <c r="M422">
        <v>0</v>
      </c>
      <c r="N422">
        <v>0</v>
      </c>
      <c r="O422">
        <v>5.8734310000000001</v>
      </c>
      <c r="P422">
        <v>6.5589999999999997E-3</v>
      </c>
      <c r="T422" t="s">
        <v>224</v>
      </c>
      <c r="U422" t="s">
        <v>216</v>
      </c>
    </row>
    <row r="423" spans="1:21" x14ac:dyDescent="0.2">
      <c r="A423" t="s">
        <v>2</v>
      </c>
      <c r="B423">
        <v>175</v>
      </c>
      <c r="C423">
        <v>190</v>
      </c>
      <c r="D423" t="s">
        <v>226</v>
      </c>
      <c r="G423">
        <v>15</v>
      </c>
      <c r="H423">
        <v>1791.8542</v>
      </c>
      <c r="I423" t="s">
        <v>21</v>
      </c>
      <c r="J423">
        <v>0.05</v>
      </c>
      <c r="K423">
        <v>1795.1413219999999</v>
      </c>
      <c r="L423">
        <v>7.0111000000000007E-2</v>
      </c>
      <c r="M423">
        <v>2.2114159999999998</v>
      </c>
      <c r="N423">
        <v>7.0841000000000001E-2</v>
      </c>
      <c r="O423">
        <v>5.867718</v>
      </c>
      <c r="P423">
        <v>4.8079999999999998E-3</v>
      </c>
      <c r="T423" t="s">
        <v>224</v>
      </c>
      <c r="U423" t="s">
        <v>216</v>
      </c>
    </row>
    <row r="424" spans="1:21" x14ac:dyDescent="0.2">
      <c r="A424" t="s">
        <v>2</v>
      </c>
      <c r="B424">
        <v>175</v>
      </c>
      <c r="C424">
        <v>190</v>
      </c>
      <c r="D424" t="s">
        <v>226</v>
      </c>
      <c r="G424">
        <v>15</v>
      </c>
      <c r="H424">
        <v>1791.8542</v>
      </c>
      <c r="I424" t="s">
        <v>21</v>
      </c>
      <c r="J424">
        <v>0.5</v>
      </c>
      <c r="K424">
        <v>1796.370874</v>
      </c>
      <c r="L424">
        <v>2.7932999999999999E-2</v>
      </c>
      <c r="M424">
        <v>3.4409679999999998</v>
      </c>
      <c r="N424">
        <v>2.9718000000000001E-2</v>
      </c>
      <c r="O424">
        <v>5.8491609999999996</v>
      </c>
      <c r="P424">
        <v>2.9329999999999998E-3</v>
      </c>
      <c r="T424" t="s">
        <v>224</v>
      </c>
      <c r="U424" t="s">
        <v>216</v>
      </c>
    </row>
    <row r="425" spans="1:21" x14ac:dyDescent="0.2">
      <c r="A425" t="s">
        <v>2</v>
      </c>
      <c r="B425">
        <v>175</v>
      </c>
      <c r="C425">
        <v>190</v>
      </c>
      <c r="D425" t="s">
        <v>226</v>
      </c>
      <c r="G425">
        <v>15</v>
      </c>
      <c r="H425">
        <v>1791.8542</v>
      </c>
      <c r="I425" t="s">
        <v>21</v>
      </c>
      <c r="J425">
        <v>5</v>
      </c>
      <c r="K425">
        <v>1797.3344059999999</v>
      </c>
      <c r="L425">
        <v>6.7101999999999995E-2</v>
      </c>
      <c r="M425">
        <v>4.4044999999999996</v>
      </c>
      <c r="N425">
        <v>6.7863999999999994E-2</v>
      </c>
      <c r="O425">
        <v>5.8439129999999997</v>
      </c>
      <c r="P425">
        <v>3.901E-3</v>
      </c>
      <c r="T425" t="s">
        <v>224</v>
      </c>
      <c r="U425" t="s">
        <v>216</v>
      </c>
    </row>
    <row r="426" spans="1:21" x14ac:dyDescent="0.2">
      <c r="A426" t="s">
        <v>2</v>
      </c>
      <c r="B426">
        <v>175</v>
      </c>
      <c r="C426">
        <v>190</v>
      </c>
      <c r="D426" t="s">
        <v>226</v>
      </c>
      <c r="G426">
        <v>15</v>
      </c>
      <c r="H426">
        <v>1791.8542</v>
      </c>
      <c r="I426" t="s">
        <v>21</v>
      </c>
      <c r="J426">
        <v>50.000003999999997</v>
      </c>
      <c r="K426">
        <v>1798.420404</v>
      </c>
      <c r="L426">
        <v>2.775E-2</v>
      </c>
      <c r="M426">
        <v>5.4904979999999997</v>
      </c>
      <c r="N426">
        <v>2.9545999999999999E-2</v>
      </c>
      <c r="O426">
        <v>5.8304109999999998</v>
      </c>
      <c r="P426">
        <v>4.4460000000000003E-3</v>
      </c>
      <c r="T426" t="s">
        <v>224</v>
      </c>
      <c r="U426" t="s">
        <v>216</v>
      </c>
    </row>
    <row r="427" spans="1:21" x14ac:dyDescent="0.2">
      <c r="A427" t="s">
        <v>2</v>
      </c>
      <c r="B427">
        <v>175</v>
      </c>
      <c r="C427">
        <v>190</v>
      </c>
      <c r="D427" t="s">
        <v>226</v>
      </c>
      <c r="G427">
        <v>15</v>
      </c>
      <c r="H427">
        <v>1791.8542</v>
      </c>
      <c r="I427" t="s">
        <v>23</v>
      </c>
      <c r="J427">
        <v>0</v>
      </c>
      <c r="K427">
        <v>1792.9299060000001</v>
      </c>
      <c r="L427">
        <v>1.0142999999999999E-2</v>
      </c>
      <c r="M427">
        <v>0</v>
      </c>
      <c r="N427">
        <v>0</v>
      </c>
      <c r="O427">
        <v>5.8734310000000001</v>
      </c>
      <c r="P427">
        <v>6.5589999999999997E-3</v>
      </c>
      <c r="T427" t="s">
        <v>224</v>
      </c>
      <c r="U427" t="s">
        <v>216</v>
      </c>
    </row>
    <row r="428" spans="1:21" x14ac:dyDescent="0.2">
      <c r="A428" t="s">
        <v>2</v>
      </c>
      <c r="B428">
        <v>175</v>
      </c>
      <c r="C428">
        <v>190</v>
      </c>
      <c r="D428" t="s">
        <v>226</v>
      </c>
      <c r="G428">
        <v>15</v>
      </c>
      <c r="H428">
        <v>1791.8542</v>
      </c>
      <c r="I428" t="s">
        <v>23</v>
      </c>
      <c r="J428">
        <v>0.05</v>
      </c>
      <c r="K428">
        <v>1795.1226939999999</v>
      </c>
      <c r="L428">
        <v>9.1120999999999994E-2</v>
      </c>
      <c r="M428">
        <v>2.1927880000000002</v>
      </c>
      <c r="N428">
        <v>9.1684000000000002E-2</v>
      </c>
      <c r="O428">
        <v>5.8839230000000002</v>
      </c>
      <c r="P428">
        <v>5.1989999999999996E-3</v>
      </c>
      <c r="T428" t="s">
        <v>224</v>
      </c>
      <c r="U428" t="s">
        <v>216</v>
      </c>
    </row>
    <row r="429" spans="1:21" x14ac:dyDescent="0.2">
      <c r="A429" t="s">
        <v>2</v>
      </c>
      <c r="B429">
        <v>175</v>
      </c>
      <c r="C429">
        <v>190</v>
      </c>
      <c r="D429" t="s">
        <v>226</v>
      </c>
      <c r="G429">
        <v>15</v>
      </c>
      <c r="H429">
        <v>1791.8542</v>
      </c>
      <c r="I429" t="s">
        <v>23</v>
      </c>
      <c r="J429">
        <v>0.5</v>
      </c>
      <c r="K429">
        <v>1796.4066519999999</v>
      </c>
      <c r="L429">
        <v>3.4383999999999998E-2</v>
      </c>
      <c r="M429">
        <v>3.4767459999999999</v>
      </c>
      <c r="N429">
        <v>3.5848999999999999E-2</v>
      </c>
      <c r="O429">
        <v>5.857831</v>
      </c>
      <c r="P429">
        <v>6.3449999999999999E-3</v>
      </c>
      <c r="T429" t="s">
        <v>224</v>
      </c>
      <c r="U429" t="s">
        <v>216</v>
      </c>
    </row>
    <row r="430" spans="1:21" x14ac:dyDescent="0.2">
      <c r="A430" t="s">
        <v>2</v>
      </c>
      <c r="B430">
        <v>175</v>
      </c>
      <c r="C430">
        <v>190</v>
      </c>
      <c r="D430" t="s">
        <v>226</v>
      </c>
      <c r="G430">
        <v>15</v>
      </c>
      <c r="H430">
        <v>1791.8542</v>
      </c>
      <c r="I430" t="s">
        <v>23</v>
      </c>
      <c r="J430">
        <v>5</v>
      </c>
      <c r="K430">
        <v>1797.3761489999999</v>
      </c>
      <c r="L430">
        <v>6.6714999999999997E-2</v>
      </c>
      <c r="M430">
        <v>4.4462429999999999</v>
      </c>
      <c r="N430">
        <v>6.7480999999999999E-2</v>
      </c>
      <c r="O430">
        <v>5.854374</v>
      </c>
      <c r="P430">
        <v>4.2300000000000003E-3</v>
      </c>
      <c r="T430" t="s">
        <v>224</v>
      </c>
      <c r="U430" t="s">
        <v>216</v>
      </c>
    </row>
    <row r="431" spans="1:21" x14ac:dyDescent="0.2">
      <c r="A431" t="s">
        <v>2</v>
      </c>
      <c r="B431">
        <v>175</v>
      </c>
      <c r="C431">
        <v>190</v>
      </c>
      <c r="D431" t="s">
        <v>226</v>
      </c>
      <c r="G431">
        <v>15</v>
      </c>
      <c r="H431">
        <v>1791.8542</v>
      </c>
      <c r="I431" t="s">
        <v>23</v>
      </c>
      <c r="J431">
        <v>50.000003999999997</v>
      </c>
      <c r="K431">
        <v>1798.449648</v>
      </c>
      <c r="L431">
        <v>2.4185999999999999E-2</v>
      </c>
      <c r="M431">
        <v>5.5197419999999999</v>
      </c>
      <c r="N431">
        <v>2.6227E-2</v>
      </c>
      <c r="O431">
        <v>5.8424849999999999</v>
      </c>
      <c r="P431">
        <v>7.1260000000000004E-3</v>
      </c>
      <c r="T431" t="s">
        <v>224</v>
      </c>
      <c r="U431" t="s">
        <v>216</v>
      </c>
    </row>
    <row r="432" spans="1:21" x14ac:dyDescent="0.2">
      <c r="A432" t="s">
        <v>2</v>
      </c>
      <c r="B432">
        <v>177</v>
      </c>
      <c r="C432">
        <v>189</v>
      </c>
      <c r="D432" t="s">
        <v>227</v>
      </c>
      <c r="G432">
        <v>12</v>
      </c>
      <c r="H432">
        <v>1461.7180000000001</v>
      </c>
      <c r="I432" t="s">
        <v>21</v>
      </c>
      <c r="J432">
        <v>0</v>
      </c>
      <c r="K432">
        <v>1462.516292</v>
      </c>
      <c r="L432">
        <v>1.1646999999999999E-2</v>
      </c>
      <c r="M432">
        <v>0</v>
      </c>
      <c r="N432">
        <v>0</v>
      </c>
      <c r="O432">
        <v>5.1902559999999998</v>
      </c>
      <c r="P432">
        <v>5.7819999999999998E-3</v>
      </c>
      <c r="T432" t="s">
        <v>228</v>
      </c>
      <c r="U432" t="s">
        <v>225</v>
      </c>
    </row>
    <row r="433" spans="1:21" x14ac:dyDescent="0.2">
      <c r="A433" t="s">
        <v>2</v>
      </c>
      <c r="B433">
        <v>177</v>
      </c>
      <c r="C433">
        <v>189</v>
      </c>
      <c r="D433" t="s">
        <v>227</v>
      </c>
      <c r="G433">
        <v>12</v>
      </c>
      <c r="H433">
        <v>1461.7180000000001</v>
      </c>
      <c r="I433" t="s">
        <v>21</v>
      </c>
      <c r="J433">
        <v>0.05</v>
      </c>
      <c r="K433">
        <v>1464.3511470000001</v>
      </c>
      <c r="L433">
        <v>5.0800999999999999E-2</v>
      </c>
      <c r="M433">
        <v>1.834856</v>
      </c>
      <c r="N433">
        <v>5.2118999999999999E-2</v>
      </c>
      <c r="O433">
        <v>5.1931200000000004</v>
      </c>
      <c r="P433">
        <v>3.601E-3</v>
      </c>
      <c r="T433" t="s">
        <v>228</v>
      </c>
      <c r="U433" t="s">
        <v>225</v>
      </c>
    </row>
    <row r="434" spans="1:21" x14ac:dyDescent="0.2">
      <c r="A434" t="s">
        <v>2</v>
      </c>
      <c r="B434">
        <v>177</v>
      </c>
      <c r="C434">
        <v>189</v>
      </c>
      <c r="D434" t="s">
        <v>227</v>
      </c>
      <c r="G434">
        <v>12</v>
      </c>
      <c r="H434">
        <v>1461.7180000000001</v>
      </c>
      <c r="I434" t="s">
        <v>21</v>
      </c>
      <c r="J434">
        <v>0.5</v>
      </c>
      <c r="K434">
        <v>1465.5868760000001</v>
      </c>
      <c r="L434">
        <v>2.2713000000000001E-2</v>
      </c>
      <c r="M434">
        <v>3.0705840000000002</v>
      </c>
      <c r="N434">
        <v>2.5524999999999999E-2</v>
      </c>
      <c r="O434">
        <v>5.1766370000000004</v>
      </c>
      <c r="P434">
        <v>1.7949999999999999E-3</v>
      </c>
      <c r="T434" t="s">
        <v>228</v>
      </c>
      <c r="U434" t="s">
        <v>225</v>
      </c>
    </row>
    <row r="435" spans="1:21" x14ac:dyDescent="0.2">
      <c r="A435" t="s">
        <v>2</v>
      </c>
      <c r="B435">
        <v>177</v>
      </c>
      <c r="C435">
        <v>189</v>
      </c>
      <c r="D435" t="s">
        <v>227</v>
      </c>
      <c r="G435">
        <v>12</v>
      </c>
      <c r="H435">
        <v>1461.7180000000001</v>
      </c>
      <c r="I435" t="s">
        <v>21</v>
      </c>
      <c r="J435">
        <v>5</v>
      </c>
      <c r="K435">
        <v>1466.2588940000001</v>
      </c>
      <c r="L435">
        <v>3.5297000000000002E-2</v>
      </c>
      <c r="M435">
        <v>3.7426020000000002</v>
      </c>
      <c r="N435">
        <v>3.7169000000000001E-2</v>
      </c>
      <c r="O435">
        <v>5.1711369999999999</v>
      </c>
      <c r="P435">
        <v>2.555E-3</v>
      </c>
      <c r="T435" t="s">
        <v>228</v>
      </c>
      <c r="U435" t="s">
        <v>225</v>
      </c>
    </row>
    <row r="436" spans="1:21" x14ac:dyDescent="0.2">
      <c r="A436" t="s">
        <v>2</v>
      </c>
      <c r="B436">
        <v>177</v>
      </c>
      <c r="C436">
        <v>189</v>
      </c>
      <c r="D436" t="s">
        <v>227</v>
      </c>
      <c r="G436">
        <v>12</v>
      </c>
      <c r="H436">
        <v>1461.7180000000001</v>
      </c>
      <c r="I436" t="s">
        <v>21</v>
      </c>
      <c r="J436">
        <v>50.000003999999997</v>
      </c>
      <c r="K436">
        <v>1467.1521519999999</v>
      </c>
      <c r="L436">
        <v>6.3015000000000002E-2</v>
      </c>
      <c r="M436">
        <v>4.6358600000000001</v>
      </c>
      <c r="N436">
        <v>6.4082E-2</v>
      </c>
      <c r="O436">
        <v>5.1619299999999999</v>
      </c>
      <c r="P436">
        <v>3.5399999999999999E-4</v>
      </c>
      <c r="T436" t="s">
        <v>228</v>
      </c>
      <c r="U436" t="s">
        <v>225</v>
      </c>
    </row>
    <row r="437" spans="1:21" x14ac:dyDescent="0.2">
      <c r="A437" t="s">
        <v>2</v>
      </c>
      <c r="B437">
        <v>177</v>
      </c>
      <c r="C437">
        <v>189</v>
      </c>
      <c r="D437" t="s">
        <v>227</v>
      </c>
      <c r="G437">
        <v>12</v>
      </c>
      <c r="H437">
        <v>1461.7180000000001</v>
      </c>
      <c r="I437" t="s">
        <v>23</v>
      </c>
      <c r="J437">
        <v>0</v>
      </c>
      <c r="K437">
        <v>1462.516292</v>
      </c>
      <c r="L437">
        <v>1.1646999999999999E-2</v>
      </c>
      <c r="M437">
        <v>0</v>
      </c>
      <c r="N437">
        <v>0</v>
      </c>
      <c r="O437">
        <v>5.1902559999999998</v>
      </c>
      <c r="P437">
        <v>5.7819999999999998E-3</v>
      </c>
      <c r="T437" t="s">
        <v>228</v>
      </c>
      <c r="U437" t="s">
        <v>225</v>
      </c>
    </row>
    <row r="438" spans="1:21" x14ac:dyDescent="0.2">
      <c r="A438" t="s">
        <v>2</v>
      </c>
      <c r="B438">
        <v>177</v>
      </c>
      <c r="C438">
        <v>189</v>
      </c>
      <c r="D438" t="s">
        <v>227</v>
      </c>
      <c r="G438">
        <v>12</v>
      </c>
      <c r="H438">
        <v>1461.7180000000001</v>
      </c>
      <c r="I438" t="s">
        <v>23</v>
      </c>
      <c r="J438">
        <v>0.05</v>
      </c>
      <c r="K438">
        <v>1464.4567219999999</v>
      </c>
      <c r="L438">
        <v>4.3295E-2</v>
      </c>
      <c r="M438">
        <v>1.940431</v>
      </c>
      <c r="N438">
        <v>4.4835E-2</v>
      </c>
      <c r="O438">
        <v>5.2037399999999998</v>
      </c>
      <c r="P438">
        <v>5.2339999999999999E-3</v>
      </c>
      <c r="T438" t="s">
        <v>228</v>
      </c>
      <c r="U438" t="s">
        <v>225</v>
      </c>
    </row>
    <row r="439" spans="1:21" x14ac:dyDescent="0.2">
      <c r="A439" t="s">
        <v>2</v>
      </c>
      <c r="B439">
        <v>177</v>
      </c>
      <c r="C439">
        <v>189</v>
      </c>
      <c r="D439" t="s">
        <v>227</v>
      </c>
      <c r="G439">
        <v>12</v>
      </c>
      <c r="H439">
        <v>1461.7180000000001</v>
      </c>
      <c r="I439" t="s">
        <v>23</v>
      </c>
      <c r="J439">
        <v>0.5</v>
      </c>
      <c r="K439">
        <v>1465.5702060000001</v>
      </c>
      <c r="L439">
        <v>1.7423999999999999E-2</v>
      </c>
      <c r="M439">
        <v>3.0539139999999998</v>
      </c>
      <c r="N439">
        <v>2.0958000000000001E-2</v>
      </c>
      <c r="O439">
        <v>5.1827550000000002</v>
      </c>
      <c r="P439">
        <v>5.6179999999999997E-3</v>
      </c>
      <c r="T439" t="s">
        <v>228</v>
      </c>
      <c r="U439" t="s">
        <v>225</v>
      </c>
    </row>
    <row r="440" spans="1:21" x14ac:dyDescent="0.2">
      <c r="A440" t="s">
        <v>2</v>
      </c>
      <c r="B440">
        <v>177</v>
      </c>
      <c r="C440">
        <v>189</v>
      </c>
      <c r="D440" t="s">
        <v>227</v>
      </c>
      <c r="G440">
        <v>12</v>
      </c>
      <c r="H440">
        <v>1461.7180000000001</v>
      </c>
      <c r="I440" t="s">
        <v>23</v>
      </c>
      <c r="J440">
        <v>5</v>
      </c>
      <c r="K440">
        <v>1466.218329</v>
      </c>
      <c r="L440">
        <v>1.6081000000000002E-2</v>
      </c>
      <c r="M440">
        <v>3.7020369999999998</v>
      </c>
      <c r="N440">
        <v>1.9855999999999999E-2</v>
      </c>
      <c r="O440">
        <v>5.1814840000000002</v>
      </c>
      <c r="P440">
        <v>3.7330000000000002E-3</v>
      </c>
      <c r="T440" t="s">
        <v>228</v>
      </c>
      <c r="U440" t="s">
        <v>225</v>
      </c>
    </row>
    <row r="441" spans="1:21" x14ac:dyDescent="0.2">
      <c r="A441" t="s">
        <v>2</v>
      </c>
      <c r="B441">
        <v>177</v>
      </c>
      <c r="C441">
        <v>189</v>
      </c>
      <c r="D441" t="s">
        <v>227</v>
      </c>
      <c r="G441">
        <v>12</v>
      </c>
      <c r="H441">
        <v>1461.7180000000001</v>
      </c>
      <c r="I441" t="s">
        <v>23</v>
      </c>
      <c r="J441">
        <v>50.000003999999997</v>
      </c>
      <c r="K441">
        <v>1467.210785</v>
      </c>
      <c r="L441">
        <v>0.135737</v>
      </c>
      <c r="M441">
        <v>4.6944929999999996</v>
      </c>
      <c r="N441">
        <v>0.136236</v>
      </c>
      <c r="O441">
        <v>5.1701680000000003</v>
      </c>
      <c r="P441">
        <v>8.4810000000000007E-3</v>
      </c>
      <c r="T441" t="s">
        <v>228</v>
      </c>
      <c r="U441" t="s">
        <v>225</v>
      </c>
    </row>
    <row r="442" spans="1:21" x14ac:dyDescent="0.2">
      <c r="A442" t="s">
        <v>2</v>
      </c>
      <c r="B442">
        <v>177</v>
      </c>
      <c r="C442">
        <v>195</v>
      </c>
      <c r="D442" t="s">
        <v>229</v>
      </c>
      <c r="G442">
        <v>18</v>
      </c>
      <c r="H442">
        <v>2231.0542999999998</v>
      </c>
      <c r="I442" t="s">
        <v>21</v>
      </c>
      <c r="J442">
        <v>0</v>
      </c>
      <c r="K442">
        <v>2232.442411</v>
      </c>
      <c r="L442">
        <v>0.152061</v>
      </c>
      <c r="M442">
        <v>0</v>
      </c>
      <c r="N442">
        <v>0</v>
      </c>
      <c r="O442">
        <v>8.3231640000000002</v>
      </c>
      <c r="P442">
        <v>9.4160000000000008E-3</v>
      </c>
      <c r="T442" t="s">
        <v>228</v>
      </c>
      <c r="U442" t="s">
        <v>220</v>
      </c>
    </row>
    <row r="443" spans="1:21" x14ac:dyDescent="0.2">
      <c r="A443" t="s">
        <v>2</v>
      </c>
      <c r="B443">
        <v>177</v>
      </c>
      <c r="C443">
        <v>195</v>
      </c>
      <c r="D443" t="s">
        <v>229</v>
      </c>
      <c r="G443">
        <v>18</v>
      </c>
      <c r="H443">
        <v>2231.0542999999998</v>
      </c>
      <c r="I443" t="s">
        <v>21</v>
      </c>
      <c r="J443">
        <v>0.05</v>
      </c>
      <c r="K443">
        <v>2234.2604719999999</v>
      </c>
      <c r="L443">
        <v>4.8476999999999999E-2</v>
      </c>
      <c r="M443">
        <v>1.8180609999999999</v>
      </c>
      <c r="N443">
        <v>0.15960199999999999</v>
      </c>
      <c r="O443">
        <v>8.3161339999999999</v>
      </c>
      <c r="P443">
        <v>6.2090000000000001E-3</v>
      </c>
      <c r="T443" t="s">
        <v>228</v>
      </c>
      <c r="U443" t="s">
        <v>220</v>
      </c>
    </row>
    <row r="444" spans="1:21" x14ac:dyDescent="0.2">
      <c r="A444" t="s">
        <v>2</v>
      </c>
      <c r="B444">
        <v>177</v>
      </c>
      <c r="C444">
        <v>195</v>
      </c>
      <c r="D444" t="s">
        <v>229</v>
      </c>
      <c r="G444">
        <v>18</v>
      </c>
      <c r="H444">
        <v>2231.0542999999998</v>
      </c>
      <c r="I444" t="s">
        <v>21</v>
      </c>
      <c r="J444">
        <v>0.5</v>
      </c>
      <c r="K444">
        <v>2235.3401530000001</v>
      </c>
      <c r="L444">
        <v>0.17008999999999999</v>
      </c>
      <c r="M444">
        <v>2.897742</v>
      </c>
      <c r="N444">
        <v>0.22815199999999999</v>
      </c>
      <c r="O444">
        <v>8.2919640000000001</v>
      </c>
      <c r="P444">
        <v>1.4660000000000001E-3</v>
      </c>
      <c r="T444" t="s">
        <v>228</v>
      </c>
      <c r="U444" t="s">
        <v>220</v>
      </c>
    </row>
    <row r="445" spans="1:21" x14ac:dyDescent="0.2">
      <c r="A445" t="s">
        <v>2</v>
      </c>
      <c r="B445">
        <v>177</v>
      </c>
      <c r="C445">
        <v>195</v>
      </c>
      <c r="D445" t="s">
        <v>229</v>
      </c>
      <c r="G445">
        <v>18</v>
      </c>
      <c r="H445">
        <v>2231.0542999999998</v>
      </c>
      <c r="I445" t="s">
        <v>21</v>
      </c>
      <c r="J445">
        <v>5</v>
      </c>
      <c r="K445">
        <v>2236.3053030000001</v>
      </c>
      <c r="L445">
        <v>6.7655999999999994E-2</v>
      </c>
      <c r="M445">
        <v>3.8628909999999999</v>
      </c>
      <c r="N445">
        <v>0.166433</v>
      </c>
      <c r="O445">
        <v>8.2832709999999992</v>
      </c>
      <c r="P445">
        <v>1.6410000000000001E-3</v>
      </c>
      <c r="T445" t="s">
        <v>228</v>
      </c>
      <c r="U445" t="s">
        <v>220</v>
      </c>
    </row>
    <row r="446" spans="1:21" x14ac:dyDescent="0.2">
      <c r="A446" t="s">
        <v>2</v>
      </c>
      <c r="B446">
        <v>177</v>
      </c>
      <c r="C446">
        <v>195</v>
      </c>
      <c r="D446" t="s">
        <v>229</v>
      </c>
      <c r="G446">
        <v>18</v>
      </c>
      <c r="H446">
        <v>2231.0542999999998</v>
      </c>
      <c r="I446" t="s">
        <v>21</v>
      </c>
      <c r="J446">
        <v>50.000003999999997</v>
      </c>
      <c r="K446">
        <v>2237.6876400000001</v>
      </c>
      <c r="L446">
        <v>9.1132000000000005E-2</v>
      </c>
      <c r="M446">
        <v>5.2452290000000001</v>
      </c>
      <c r="N446">
        <v>0.17727899999999999</v>
      </c>
      <c r="O446">
        <v>8.2576889999999992</v>
      </c>
      <c r="P446">
        <v>8.7329999999999994E-3</v>
      </c>
      <c r="T446" t="s">
        <v>228</v>
      </c>
      <c r="U446" t="s">
        <v>220</v>
      </c>
    </row>
    <row r="447" spans="1:21" x14ac:dyDescent="0.2">
      <c r="A447" t="s">
        <v>2</v>
      </c>
      <c r="B447">
        <v>177</v>
      </c>
      <c r="C447">
        <v>195</v>
      </c>
      <c r="D447" t="s">
        <v>229</v>
      </c>
      <c r="G447">
        <v>18</v>
      </c>
      <c r="H447">
        <v>2231.0542999999998</v>
      </c>
      <c r="I447" t="s">
        <v>23</v>
      </c>
      <c r="J447">
        <v>0</v>
      </c>
      <c r="K447">
        <v>2232.442411</v>
      </c>
      <c r="L447">
        <v>0.152061</v>
      </c>
      <c r="M447">
        <v>0</v>
      </c>
      <c r="N447">
        <v>0</v>
      </c>
      <c r="O447">
        <v>8.3231640000000002</v>
      </c>
      <c r="P447">
        <v>9.4160000000000008E-3</v>
      </c>
      <c r="T447" t="s">
        <v>228</v>
      </c>
      <c r="U447" t="s">
        <v>220</v>
      </c>
    </row>
    <row r="448" spans="1:21" x14ac:dyDescent="0.2">
      <c r="A448" t="s">
        <v>2</v>
      </c>
      <c r="B448">
        <v>177</v>
      </c>
      <c r="C448">
        <v>195</v>
      </c>
      <c r="D448" t="s">
        <v>229</v>
      </c>
      <c r="G448">
        <v>18</v>
      </c>
      <c r="H448">
        <v>2231.0542999999998</v>
      </c>
      <c r="I448" t="s">
        <v>23</v>
      </c>
      <c r="J448">
        <v>0.05</v>
      </c>
      <c r="K448">
        <v>2234.2609050000001</v>
      </c>
      <c r="L448">
        <v>2.6012E-2</v>
      </c>
      <c r="M448">
        <v>1.8184940000000001</v>
      </c>
      <c r="N448">
        <v>0.15426999999999999</v>
      </c>
      <c r="O448">
        <v>8.3254789999999996</v>
      </c>
      <c r="P448">
        <v>9.6500000000000006E-3</v>
      </c>
      <c r="T448" t="s">
        <v>228</v>
      </c>
      <c r="U448" t="s">
        <v>220</v>
      </c>
    </row>
    <row r="449" spans="1:21" x14ac:dyDescent="0.2">
      <c r="A449" t="s">
        <v>2</v>
      </c>
      <c r="B449">
        <v>177</v>
      </c>
      <c r="C449">
        <v>195</v>
      </c>
      <c r="D449" t="s">
        <v>229</v>
      </c>
      <c r="G449">
        <v>18</v>
      </c>
      <c r="H449">
        <v>2231.0542999999998</v>
      </c>
      <c r="I449" t="s">
        <v>23</v>
      </c>
      <c r="J449">
        <v>0.5</v>
      </c>
      <c r="K449">
        <v>2235.3945709999998</v>
      </c>
      <c r="L449">
        <v>1.5970999999999999E-2</v>
      </c>
      <c r="M449">
        <v>2.9521600000000001</v>
      </c>
      <c r="N449">
        <v>0.15289800000000001</v>
      </c>
      <c r="O449">
        <v>8.2958780000000001</v>
      </c>
      <c r="P449">
        <v>5.6889999999999996E-3</v>
      </c>
      <c r="T449" t="s">
        <v>228</v>
      </c>
      <c r="U449" t="s">
        <v>220</v>
      </c>
    </row>
    <row r="450" spans="1:21" x14ac:dyDescent="0.2">
      <c r="A450" t="s">
        <v>2</v>
      </c>
      <c r="B450">
        <v>177</v>
      </c>
      <c r="C450">
        <v>195</v>
      </c>
      <c r="D450" t="s">
        <v>229</v>
      </c>
      <c r="G450">
        <v>18</v>
      </c>
      <c r="H450">
        <v>2231.0542999999998</v>
      </c>
      <c r="I450" t="s">
        <v>23</v>
      </c>
      <c r="J450">
        <v>5</v>
      </c>
      <c r="K450">
        <v>2236.2588639999999</v>
      </c>
      <c r="L450">
        <v>0.115538</v>
      </c>
      <c r="M450">
        <v>3.8164530000000001</v>
      </c>
      <c r="N450">
        <v>0.19097600000000001</v>
      </c>
      <c r="O450">
        <v>8.2884539999999998</v>
      </c>
      <c r="P450">
        <v>3.3809999999999999E-3</v>
      </c>
      <c r="T450" t="s">
        <v>228</v>
      </c>
      <c r="U450" t="s">
        <v>220</v>
      </c>
    </row>
    <row r="451" spans="1:21" x14ac:dyDescent="0.2">
      <c r="A451" t="s">
        <v>2</v>
      </c>
      <c r="B451">
        <v>177</v>
      </c>
      <c r="C451">
        <v>195</v>
      </c>
      <c r="D451" t="s">
        <v>229</v>
      </c>
      <c r="G451">
        <v>18</v>
      </c>
      <c r="H451">
        <v>2231.0542999999998</v>
      </c>
      <c r="I451" t="s">
        <v>23</v>
      </c>
      <c r="J451">
        <v>50.000003999999997</v>
      </c>
      <c r="K451">
        <v>2237.78006</v>
      </c>
      <c r="L451">
        <v>2.5826000000000002E-2</v>
      </c>
      <c r="M451">
        <v>5.3376479999999997</v>
      </c>
      <c r="N451">
        <v>0.15423899999999999</v>
      </c>
      <c r="O451">
        <v>8.2681640000000005</v>
      </c>
      <c r="P451">
        <v>7.1370000000000001E-3</v>
      </c>
      <c r="T451" t="s">
        <v>228</v>
      </c>
      <c r="U451" t="s">
        <v>220</v>
      </c>
    </row>
    <row r="452" spans="1:21" x14ac:dyDescent="0.2">
      <c r="A452" t="s">
        <v>2</v>
      </c>
      <c r="B452">
        <v>189</v>
      </c>
      <c r="C452">
        <v>213</v>
      </c>
      <c r="D452" t="s">
        <v>230</v>
      </c>
      <c r="G452">
        <v>23</v>
      </c>
      <c r="H452">
        <v>2897.4661000000001</v>
      </c>
      <c r="I452" t="s">
        <v>21</v>
      </c>
      <c r="J452">
        <v>0</v>
      </c>
      <c r="K452">
        <v>2899.2920279999998</v>
      </c>
      <c r="L452">
        <v>3.9513E-2</v>
      </c>
      <c r="M452">
        <v>0</v>
      </c>
      <c r="N452">
        <v>0</v>
      </c>
      <c r="O452">
        <v>6.9968940000000002</v>
      </c>
      <c r="P452">
        <v>1.1563E-2</v>
      </c>
      <c r="T452" t="s">
        <v>225</v>
      </c>
      <c r="U452" t="s">
        <v>231</v>
      </c>
    </row>
    <row r="453" spans="1:21" x14ac:dyDescent="0.2">
      <c r="A453" t="s">
        <v>2</v>
      </c>
      <c r="B453">
        <v>189</v>
      </c>
      <c r="C453">
        <v>213</v>
      </c>
      <c r="D453" t="s">
        <v>230</v>
      </c>
      <c r="G453">
        <v>23</v>
      </c>
      <c r="H453">
        <v>2897.4661000000001</v>
      </c>
      <c r="I453" t="s">
        <v>21</v>
      </c>
      <c r="J453">
        <v>0.05</v>
      </c>
      <c r="K453">
        <v>2900.7495800000002</v>
      </c>
      <c r="L453">
        <v>3.0953999999999999E-2</v>
      </c>
      <c r="M453">
        <v>1.457552</v>
      </c>
      <c r="N453">
        <v>5.0194000000000003E-2</v>
      </c>
      <c r="O453">
        <v>6.9600650000000002</v>
      </c>
      <c r="P453">
        <v>5.254E-3</v>
      </c>
      <c r="T453" t="s">
        <v>225</v>
      </c>
      <c r="U453" t="s">
        <v>231</v>
      </c>
    </row>
    <row r="454" spans="1:21" x14ac:dyDescent="0.2">
      <c r="A454" t="s">
        <v>2</v>
      </c>
      <c r="B454">
        <v>189</v>
      </c>
      <c r="C454">
        <v>213</v>
      </c>
      <c r="D454" t="s">
        <v>230</v>
      </c>
      <c r="G454">
        <v>23</v>
      </c>
      <c r="H454">
        <v>2897.4661000000001</v>
      </c>
      <c r="I454" t="s">
        <v>21</v>
      </c>
      <c r="J454">
        <v>0.5</v>
      </c>
      <c r="K454">
        <v>2901.5006210000001</v>
      </c>
      <c r="L454">
        <v>3.0828999999999999E-2</v>
      </c>
      <c r="M454">
        <v>2.208593</v>
      </c>
      <c r="N454">
        <v>5.0117000000000002E-2</v>
      </c>
      <c r="O454">
        <v>6.9229789999999998</v>
      </c>
      <c r="P454">
        <v>4.3940000000000003E-3</v>
      </c>
      <c r="T454" t="s">
        <v>225</v>
      </c>
      <c r="U454" t="s">
        <v>231</v>
      </c>
    </row>
    <row r="455" spans="1:21" x14ac:dyDescent="0.2">
      <c r="A455" t="s">
        <v>2</v>
      </c>
      <c r="B455">
        <v>189</v>
      </c>
      <c r="C455">
        <v>213</v>
      </c>
      <c r="D455" t="s">
        <v>230</v>
      </c>
      <c r="G455">
        <v>23</v>
      </c>
      <c r="H455">
        <v>2897.4661000000001</v>
      </c>
      <c r="I455" t="s">
        <v>21</v>
      </c>
      <c r="J455">
        <v>5</v>
      </c>
      <c r="K455">
        <v>2902.4043000000001</v>
      </c>
      <c r="L455">
        <v>4.4623999999999997E-2</v>
      </c>
      <c r="M455">
        <v>3.1122719999999999</v>
      </c>
      <c r="N455">
        <v>5.9603999999999997E-2</v>
      </c>
      <c r="O455">
        <v>6.9028119999999999</v>
      </c>
      <c r="P455">
        <v>6.3920000000000001E-3</v>
      </c>
      <c r="T455" t="s">
        <v>225</v>
      </c>
      <c r="U455" t="s">
        <v>231</v>
      </c>
    </row>
    <row r="456" spans="1:21" x14ac:dyDescent="0.2">
      <c r="A456" t="s">
        <v>2</v>
      </c>
      <c r="B456">
        <v>189</v>
      </c>
      <c r="C456">
        <v>213</v>
      </c>
      <c r="D456" t="s">
        <v>230</v>
      </c>
      <c r="G456">
        <v>23</v>
      </c>
      <c r="H456">
        <v>2897.4661000000001</v>
      </c>
      <c r="I456" t="s">
        <v>21</v>
      </c>
      <c r="J456">
        <v>50.000003999999997</v>
      </c>
      <c r="K456">
        <v>2903.0975870000002</v>
      </c>
      <c r="L456">
        <v>5.6994000000000003E-2</v>
      </c>
      <c r="M456">
        <v>3.8055590000000001</v>
      </c>
      <c r="N456">
        <v>6.9350999999999996E-2</v>
      </c>
      <c r="O456">
        <v>7.0623420000000001</v>
      </c>
      <c r="P456">
        <v>0.154136</v>
      </c>
      <c r="T456" t="s">
        <v>225</v>
      </c>
      <c r="U456" t="s">
        <v>231</v>
      </c>
    </row>
    <row r="457" spans="1:21" x14ac:dyDescent="0.2">
      <c r="A457" t="s">
        <v>2</v>
      </c>
      <c r="B457">
        <v>189</v>
      </c>
      <c r="C457">
        <v>213</v>
      </c>
      <c r="D457" t="s">
        <v>230</v>
      </c>
      <c r="G457">
        <v>23</v>
      </c>
      <c r="H457">
        <v>2897.4661000000001</v>
      </c>
      <c r="I457" t="s">
        <v>23</v>
      </c>
      <c r="J457">
        <v>0</v>
      </c>
      <c r="K457">
        <v>2899.2920279999998</v>
      </c>
      <c r="L457">
        <v>3.9513E-2</v>
      </c>
      <c r="M457">
        <v>0</v>
      </c>
      <c r="N457">
        <v>0</v>
      </c>
      <c r="O457">
        <v>6.9968940000000002</v>
      </c>
      <c r="P457">
        <v>1.1563E-2</v>
      </c>
      <c r="T457" t="s">
        <v>225</v>
      </c>
      <c r="U457" t="s">
        <v>231</v>
      </c>
    </row>
    <row r="458" spans="1:21" x14ac:dyDescent="0.2">
      <c r="A458" t="s">
        <v>2</v>
      </c>
      <c r="B458">
        <v>189</v>
      </c>
      <c r="C458">
        <v>213</v>
      </c>
      <c r="D458" t="s">
        <v>230</v>
      </c>
      <c r="G458">
        <v>23</v>
      </c>
      <c r="H458">
        <v>2897.4661000000001</v>
      </c>
      <c r="I458" t="s">
        <v>23</v>
      </c>
      <c r="J458">
        <v>0.05</v>
      </c>
      <c r="K458">
        <v>2900.704041</v>
      </c>
      <c r="L458">
        <v>1.0012999999999999E-2</v>
      </c>
      <c r="M458">
        <v>1.412013</v>
      </c>
      <c r="N458">
        <v>4.0762E-2</v>
      </c>
      <c r="O458">
        <v>6.9955829999999999</v>
      </c>
      <c r="P458">
        <v>4.9020000000000001E-3</v>
      </c>
      <c r="T458" t="s">
        <v>225</v>
      </c>
      <c r="U458" t="s">
        <v>231</v>
      </c>
    </row>
    <row r="459" spans="1:21" x14ac:dyDescent="0.2">
      <c r="A459" t="s">
        <v>2</v>
      </c>
      <c r="B459">
        <v>189</v>
      </c>
      <c r="C459">
        <v>213</v>
      </c>
      <c r="D459" t="s">
        <v>230</v>
      </c>
      <c r="G459">
        <v>23</v>
      </c>
      <c r="H459">
        <v>2897.4661000000001</v>
      </c>
      <c r="I459" t="s">
        <v>23</v>
      </c>
      <c r="J459">
        <v>0.5</v>
      </c>
      <c r="K459">
        <v>2901.5854060000001</v>
      </c>
      <c r="L459">
        <v>5.6066999999999999E-2</v>
      </c>
      <c r="M459">
        <v>2.2933780000000001</v>
      </c>
      <c r="N459">
        <v>6.8590999999999999E-2</v>
      </c>
      <c r="O459">
        <v>6.950507</v>
      </c>
      <c r="P459">
        <v>1.0704999999999999E-2</v>
      </c>
      <c r="T459" t="s">
        <v>225</v>
      </c>
      <c r="U459" t="s">
        <v>231</v>
      </c>
    </row>
    <row r="460" spans="1:21" x14ac:dyDescent="0.2">
      <c r="A460" t="s">
        <v>2</v>
      </c>
      <c r="B460">
        <v>189</v>
      </c>
      <c r="C460">
        <v>213</v>
      </c>
      <c r="D460" t="s">
        <v>230</v>
      </c>
      <c r="G460">
        <v>23</v>
      </c>
      <c r="H460">
        <v>2897.4661000000001</v>
      </c>
      <c r="I460" t="s">
        <v>23</v>
      </c>
      <c r="J460">
        <v>5</v>
      </c>
      <c r="K460">
        <v>2902.5270799999998</v>
      </c>
      <c r="L460">
        <v>4.2238999999999999E-2</v>
      </c>
      <c r="M460">
        <v>3.235052</v>
      </c>
      <c r="N460">
        <v>5.7840000000000003E-2</v>
      </c>
      <c r="O460">
        <v>7.2498959999999997</v>
      </c>
      <c r="P460">
        <v>4.4520000000000002E-3</v>
      </c>
      <c r="T460" t="s">
        <v>225</v>
      </c>
      <c r="U460" t="s">
        <v>231</v>
      </c>
    </row>
    <row r="461" spans="1:21" x14ac:dyDescent="0.2">
      <c r="A461" t="s">
        <v>2</v>
      </c>
      <c r="B461">
        <v>189</v>
      </c>
      <c r="C461">
        <v>213</v>
      </c>
      <c r="D461" t="s">
        <v>230</v>
      </c>
      <c r="G461">
        <v>23</v>
      </c>
      <c r="H461">
        <v>2897.4661000000001</v>
      </c>
      <c r="I461" t="s">
        <v>23</v>
      </c>
      <c r="J461">
        <v>50.000003999999997</v>
      </c>
      <c r="K461">
        <v>2903.0367900000001</v>
      </c>
      <c r="L461">
        <v>3.8857000000000003E-2</v>
      </c>
      <c r="M461">
        <v>3.7447620000000001</v>
      </c>
      <c r="N461">
        <v>5.5418000000000002E-2</v>
      </c>
      <c r="O461">
        <v>7.1697150000000001</v>
      </c>
      <c r="P461">
        <v>0.111723</v>
      </c>
      <c r="T461" t="s">
        <v>225</v>
      </c>
      <c r="U461" t="s">
        <v>231</v>
      </c>
    </row>
    <row r="462" spans="1:21" x14ac:dyDescent="0.2">
      <c r="A462" t="s">
        <v>2</v>
      </c>
      <c r="B462">
        <v>191</v>
      </c>
      <c r="C462">
        <v>213</v>
      </c>
      <c r="D462" t="s">
        <v>232</v>
      </c>
      <c r="G462">
        <v>21</v>
      </c>
      <c r="H462">
        <v>2681.3728999999998</v>
      </c>
      <c r="I462" t="s">
        <v>21</v>
      </c>
      <c r="J462">
        <v>0</v>
      </c>
      <c r="K462">
        <v>2683.0011119999999</v>
      </c>
      <c r="L462">
        <v>4.3047000000000002E-2</v>
      </c>
      <c r="M462">
        <v>0</v>
      </c>
      <c r="N462">
        <v>0</v>
      </c>
      <c r="O462">
        <v>6.6211760000000002</v>
      </c>
      <c r="P462">
        <v>1.3955E-2</v>
      </c>
      <c r="T462" t="s">
        <v>233</v>
      </c>
      <c r="U462" t="s">
        <v>231</v>
      </c>
    </row>
    <row r="463" spans="1:21" x14ac:dyDescent="0.2">
      <c r="A463" t="s">
        <v>2</v>
      </c>
      <c r="B463">
        <v>191</v>
      </c>
      <c r="C463">
        <v>213</v>
      </c>
      <c r="D463" t="s">
        <v>232</v>
      </c>
      <c r="G463">
        <v>21</v>
      </c>
      <c r="H463">
        <v>2681.3728999999998</v>
      </c>
      <c r="I463" t="s">
        <v>21</v>
      </c>
      <c r="J463">
        <v>0.05</v>
      </c>
      <c r="K463">
        <v>2684.4614110000002</v>
      </c>
      <c r="L463">
        <v>1.7169E-2</v>
      </c>
      <c r="M463">
        <v>1.460299</v>
      </c>
      <c r="N463">
        <v>4.6344000000000003E-2</v>
      </c>
      <c r="O463">
        <v>6.5906140000000004</v>
      </c>
      <c r="P463">
        <v>6.6169999999999996E-3</v>
      </c>
      <c r="T463" t="s">
        <v>233</v>
      </c>
      <c r="U463" t="s">
        <v>231</v>
      </c>
    </row>
    <row r="464" spans="1:21" x14ac:dyDescent="0.2">
      <c r="A464" t="s">
        <v>2</v>
      </c>
      <c r="B464">
        <v>191</v>
      </c>
      <c r="C464">
        <v>213</v>
      </c>
      <c r="D464" t="s">
        <v>232</v>
      </c>
      <c r="G464">
        <v>21</v>
      </c>
      <c r="H464">
        <v>2681.3728999999998</v>
      </c>
      <c r="I464" t="s">
        <v>21</v>
      </c>
      <c r="J464">
        <v>0.5</v>
      </c>
      <c r="K464">
        <v>2685.1812260000002</v>
      </c>
      <c r="L464">
        <v>6.3675999999999996E-2</v>
      </c>
      <c r="M464">
        <v>2.1801140000000001</v>
      </c>
      <c r="N464">
        <v>7.6860999999999999E-2</v>
      </c>
      <c r="O464">
        <v>6.5574909999999997</v>
      </c>
      <c r="P464">
        <v>5.8760000000000001E-3</v>
      </c>
      <c r="T464" t="s">
        <v>233</v>
      </c>
      <c r="U464" t="s">
        <v>231</v>
      </c>
    </row>
    <row r="465" spans="1:21" x14ac:dyDescent="0.2">
      <c r="A465" t="s">
        <v>2</v>
      </c>
      <c r="B465">
        <v>191</v>
      </c>
      <c r="C465">
        <v>213</v>
      </c>
      <c r="D465" t="s">
        <v>232</v>
      </c>
      <c r="G465">
        <v>21</v>
      </c>
      <c r="H465">
        <v>2681.3728999999998</v>
      </c>
      <c r="I465" t="s">
        <v>21</v>
      </c>
      <c r="J465">
        <v>5</v>
      </c>
      <c r="K465">
        <v>2686.0917840000002</v>
      </c>
      <c r="L465">
        <v>2.2620000000000001E-2</v>
      </c>
      <c r="M465">
        <v>3.0906720000000001</v>
      </c>
      <c r="N465">
        <v>4.8627999999999998E-2</v>
      </c>
      <c r="O465">
        <v>6.5427629999999999</v>
      </c>
      <c r="P465">
        <v>6.3740000000000003E-3</v>
      </c>
      <c r="T465" t="s">
        <v>233</v>
      </c>
      <c r="U465" t="s">
        <v>231</v>
      </c>
    </row>
    <row r="466" spans="1:21" x14ac:dyDescent="0.2">
      <c r="A466" t="s">
        <v>2</v>
      </c>
      <c r="B466">
        <v>191</v>
      </c>
      <c r="C466">
        <v>213</v>
      </c>
      <c r="D466" t="s">
        <v>232</v>
      </c>
      <c r="G466">
        <v>21</v>
      </c>
      <c r="H466">
        <v>2681.3728999999998</v>
      </c>
      <c r="I466" t="s">
        <v>21</v>
      </c>
      <c r="J466">
        <v>50.000003999999997</v>
      </c>
      <c r="K466">
        <v>2686.6175699999999</v>
      </c>
      <c r="L466">
        <v>5.2308E-2</v>
      </c>
      <c r="M466">
        <v>3.6164580000000002</v>
      </c>
      <c r="N466">
        <v>6.7742999999999998E-2</v>
      </c>
      <c r="O466">
        <v>6.5250300000000001</v>
      </c>
      <c r="P466">
        <v>4.4159999999999998E-3</v>
      </c>
      <c r="T466" t="s">
        <v>233</v>
      </c>
      <c r="U466" t="s">
        <v>231</v>
      </c>
    </row>
    <row r="467" spans="1:21" x14ac:dyDescent="0.2">
      <c r="A467" t="s">
        <v>2</v>
      </c>
      <c r="B467">
        <v>191</v>
      </c>
      <c r="C467">
        <v>213</v>
      </c>
      <c r="D467" t="s">
        <v>232</v>
      </c>
      <c r="G467">
        <v>21</v>
      </c>
      <c r="H467">
        <v>2681.3728999999998</v>
      </c>
      <c r="I467" t="s">
        <v>23</v>
      </c>
      <c r="J467">
        <v>0</v>
      </c>
      <c r="K467">
        <v>2683.0011119999999</v>
      </c>
      <c r="L467">
        <v>4.3047000000000002E-2</v>
      </c>
      <c r="M467">
        <v>0</v>
      </c>
      <c r="N467">
        <v>0</v>
      </c>
      <c r="O467">
        <v>6.6211760000000002</v>
      </c>
      <c r="P467">
        <v>1.3955E-2</v>
      </c>
      <c r="T467" t="s">
        <v>233</v>
      </c>
      <c r="U467" t="s">
        <v>231</v>
      </c>
    </row>
    <row r="468" spans="1:21" x14ac:dyDescent="0.2">
      <c r="A468" t="s">
        <v>2</v>
      </c>
      <c r="B468">
        <v>191</v>
      </c>
      <c r="C468">
        <v>213</v>
      </c>
      <c r="D468" t="s">
        <v>232</v>
      </c>
      <c r="G468">
        <v>21</v>
      </c>
      <c r="H468">
        <v>2681.3728999999998</v>
      </c>
      <c r="I468" t="s">
        <v>23</v>
      </c>
      <c r="J468">
        <v>0.05</v>
      </c>
      <c r="K468">
        <v>2684.482156</v>
      </c>
      <c r="L468">
        <v>3.2236000000000001E-2</v>
      </c>
      <c r="M468">
        <v>1.4810449999999999</v>
      </c>
      <c r="N468">
        <v>5.3779E-2</v>
      </c>
      <c r="O468">
        <v>6.6185510000000001</v>
      </c>
      <c r="P468">
        <v>7.1409999999999998E-3</v>
      </c>
      <c r="T468" t="s">
        <v>233</v>
      </c>
      <c r="U468" t="s">
        <v>231</v>
      </c>
    </row>
    <row r="469" spans="1:21" x14ac:dyDescent="0.2">
      <c r="A469" t="s">
        <v>2</v>
      </c>
      <c r="B469">
        <v>191</v>
      </c>
      <c r="C469">
        <v>213</v>
      </c>
      <c r="D469" t="s">
        <v>232</v>
      </c>
      <c r="G469">
        <v>21</v>
      </c>
      <c r="H469">
        <v>2681.3728999999998</v>
      </c>
      <c r="I469" t="s">
        <v>23</v>
      </c>
      <c r="J469">
        <v>0.5</v>
      </c>
      <c r="K469">
        <v>2685.3059490000001</v>
      </c>
      <c r="L469">
        <v>1.7957999999999998E-2</v>
      </c>
      <c r="M469">
        <v>2.304837</v>
      </c>
      <c r="N469">
        <v>4.6642000000000003E-2</v>
      </c>
      <c r="O469">
        <v>6.5750359999999999</v>
      </c>
      <c r="P469">
        <v>1.17E-2</v>
      </c>
      <c r="T469" t="s">
        <v>233</v>
      </c>
      <c r="U469" t="s">
        <v>231</v>
      </c>
    </row>
    <row r="470" spans="1:21" x14ac:dyDescent="0.2">
      <c r="A470" t="s">
        <v>2</v>
      </c>
      <c r="B470">
        <v>191</v>
      </c>
      <c r="C470">
        <v>213</v>
      </c>
      <c r="D470" t="s">
        <v>232</v>
      </c>
      <c r="G470">
        <v>21</v>
      </c>
      <c r="H470">
        <v>2681.3728999999998</v>
      </c>
      <c r="I470" t="s">
        <v>23</v>
      </c>
      <c r="J470">
        <v>5</v>
      </c>
      <c r="K470">
        <v>2686.1267680000001</v>
      </c>
      <c r="L470">
        <v>2.8548E-2</v>
      </c>
      <c r="M470">
        <v>3.1256560000000002</v>
      </c>
      <c r="N470">
        <v>5.1652999999999998E-2</v>
      </c>
      <c r="O470">
        <v>6.5586019999999996</v>
      </c>
      <c r="P470">
        <v>9.1319999999999995E-3</v>
      </c>
      <c r="T470" t="s">
        <v>233</v>
      </c>
      <c r="U470" t="s">
        <v>231</v>
      </c>
    </row>
    <row r="471" spans="1:21" x14ac:dyDescent="0.2">
      <c r="A471" t="s">
        <v>2</v>
      </c>
      <c r="B471">
        <v>191</v>
      </c>
      <c r="C471">
        <v>213</v>
      </c>
      <c r="D471" t="s">
        <v>232</v>
      </c>
      <c r="G471">
        <v>21</v>
      </c>
      <c r="H471">
        <v>2681.3728999999998</v>
      </c>
      <c r="I471" t="s">
        <v>23</v>
      </c>
      <c r="J471">
        <v>50.000003999999997</v>
      </c>
      <c r="K471">
        <v>2686.5766229999999</v>
      </c>
      <c r="L471">
        <v>3.6222999999999998E-2</v>
      </c>
      <c r="M471">
        <v>3.5755119999999998</v>
      </c>
      <c r="N471">
        <v>5.6259000000000003E-2</v>
      </c>
      <c r="O471">
        <v>6.5405319999999998</v>
      </c>
      <c r="P471">
        <v>6.7130000000000002E-3</v>
      </c>
      <c r="T471" t="s">
        <v>233</v>
      </c>
      <c r="U471" t="s">
        <v>231</v>
      </c>
    </row>
    <row r="472" spans="1:21" x14ac:dyDescent="0.2">
      <c r="A472" t="s">
        <v>2</v>
      </c>
      <c r="B472">
        <v>201</v>
      </c>
      <c r="C472">
        <v>214</v>
      </c>
      <c r="D472" t="s">
        <v>234</v>
      </c>
      <c r="G472">
        <v>12</v>
      </c>
      <c r="H472">
        <v>1579.8226999999999</v>
      </c>
      <c r="I472" t="s">
        <v>21</v>
      </c>
      <c r="J472">
        <v>0</v>
      </c>
      <c r="K472">
        <v>1580.672448</v>
      </c>
      <c r="L472">
        <v>9.7529999999999995E-3</v>
      </c>
      <c r="M472">
        <v>0</v>
      </c>
      <c r="N472">
        <v>0</v>
      </c>
      <c r="O472">
        <v>7.2850400000000004</v>
      </c>
      <c r="P472">
        <v>9.9970000000000007E-3</v>
      </c>
      <c r="T472" t="s">
        <v>235</v>
      </c>
      <c r="U472" t="s">
        <v>236</v>
      </c>
    </row>
    <row r="473" spans="1:21" x14ac:dyDescent="0.2">
      <c r="A473" t="s">
        <v>2</v>
      </c>
      <c r="B473">
        <v>201</v>
      </c>
      <c r="C473">
        <v>214</v>
      </c>
      <c r="D473" t="s">
        <v>234</v>
      </c>
      <c r="G473">
        <v>12</v>
      </c>
      <c r="H473">
        <v>1579.8226999999999</v>
      </c>
      <c r="I473" t="s">
        <v>21</v>
      </c>
      <c r="J473">
        <v>0.05</v>
      </c>
      <c r="K473">
        <v>1581.659071</v>
      </c>
      <c r="L473">
        <v>2.5537000000000001E-2</v>
      </c>
      <c r="M473">
        <v>0.986622</v>
      </c>
      <c r="N473">
        <v>2.7335999999999999E-2</v>
      </c>
      <c r="O473">
        <v>7.2778890000000001</v>
      </c>
      <c r="P473">
        <v>4.3169999999999997E-3</v>
      </c>
      <c r="T473" t="s">
        <v>235</v>
      </c>
      <c r="U473" t="s">
        <v>236</v>
      </c>
    </row>
    <row r="474" spans="1:21" x14ac:dyDescent="0.2">
      <c r="A474" t="s">
        <v>2</v>
      </c>
      <c r="B474">
        <v>201</v>
      </c>
      <c r="C474">
        <v>214</v>
      </c>
      <c r="D474" t="s">
        <v>234</v>
      </c>
      <c r="G474">
        <v>12</v>
      </c>
      <c r="H474">
        <v>1579.8226999999999</v>
      </c>
      <c r="I474" t="s">
        <v>21</v>
      </c>
      <c r="J474">
        <v>0.5</v>
      </c>
      <c r="K474">
        <v>1582.298646</v>
      </c>
      <c r="L474">
        <v>2.4537E-2</v>
      </c>
      <c r="M474">
        <v>1.6261969999999999</v>
      </c>
      <c r="N474">
        <v>2.6404E-2</v>
      </c>
      <c r="O474">
        <v>7.2536310000000004</v>
      </c>
      <c r="P474">
        <v>1.6429999999999999E-3</v>
      </c>
      <c r="T474" t="s">
        <v>235</v>
      </c>
      <c r="U474" t="s">
        <v>236</v>
      </c>
    </row>
    <row r="475" spans="1:21" x14ac:dyDescent="0.2">
      <c r="A475" t="s">
        <v>2</v>
      </c>
      <c r="B475">
        <v>201</v>
      </c>
      <c r="C475">
        <v>214</v>
      </c>
      <c r="D475" t="s">
        <v>234</v>
      </c>
      <c r="G475">
        <v>12</v>
      </c>
      <c r="H475">
        <v>1579.8226999999999</v>
      </c>
      <c r="I475" t="s">
        <v>21</v>
      </c>
      <c r="J475">
        <v>5</v>
      </c>
      <c r="K475">
        <v>1583.300489</v>
      </c>
      <c r="L475">
        <v>3.4493000000000003E-2</v>
      </c>
      <c r="M475">
        <v>2.6280399999999999</v>
      </c>
      <c r="N475">
        <v>3.5845000000000002E-2</v>
      </c>
      <c r="O475">
        <v>7.2442529999999996</v>
      </c>
      <c r="P475">
        <v>2.9009999999999999E-3</v>
      </c>
      <c r="T475" t="s">
        <v>235</v>
      </c>
      <c r="U475" t="s">
        <v>236</v>
      </c>
    </row>
    <row r="476" spans="1:21" x14ac:dyDescent="0.2">
      <c r="A476" t="s">
        <v>2</v>
      </c>
      <c r="B476">
        <v>201</v>
      </c>
      <c r="C476">
        <v>214</v>
      </c>
      <c r="D476" t="s">
        <v>234</v>
      </c>
      <c r="G476">
        <v>12</v>
      </c>
      <c r="H476">
        <v>1579.8226999999999</v>
      </c>
      <c r="I476" t="s">
        <v>21</v>
      </c>
      <c r="J476">
        <v>50.000003999999997</v>
      </c>
      <c r="K476">
        <v>1583.64096</v>
      </c>
      <c r="L476">
        <v>5.4961999999999997E-2</v>
      </c>
      <c r="M476">
        <v>2.968512</v>
      </c>
      <c r="N476">
        <v>5.5821000000000003E-2</v>
      </c>
      <c r="O476">
        <v>7.2298200000000001</v>
      </c>
      <c r="P476">
        <v>3.1879999999999999E-3</v>
      </c>
      <c r="T476" t="s">
        <v>235</v>
      </c>
      <c r="U476" t="s">
        <v>236</v>
      </c>
    </row>
    <row r="477" spans="1:21" x14ac:dyDescent="0.2">
      <c r="A477" t="s">
        <v>2</v>
      </c>
      <c r="B477">
        <v>201</v>
      </c>
      <c r="C477">
        <v>214</v>
      </c>
      <c r="D477" t="s">
        <v>234</v>
      </c>
      <c r="G477">
        <v>12</v>
      </c>
      <c r="H477">
        <v>1579.8226999999999</v>
      </c>
      <c r="I477" t="s">
        <v>23</v>
      </c>
      <c r="J477">
        <v>0</v>
      </c>
      <c r="K477">
        <v>1580.672448</v>
      </c>
      <c r="L477">
        <v>9.7529999999999995E-3</v>
      </c>
      <c r="M477">
        <v>0</v>
      </c>
      <c r="N477">
        <v>0</v>
      </c>
      <c r="O477">
        <v>7.2850400000000004</v>
      </c>
      <c r="P477">
        <v>9.9970000000000007E-3</v>
      </c>
      <c r="T477" t="s">
        <v>235</v>
      </c>
      <c r="U477" t="s">
        <v>236</v>
      </c>
    </row>
    <row r="478" spans="1:21" x14ac:dyDescent="0.2">
      <c r="A478" t="s">
        <v>2</v>
      </c>
      <c r="B478">
        <v>201</v>
      </c>
      <c r="C478">
        <v>214</v>
      </c>
      <c r="D478" t="s">
        <v>234</v>
      </c>
      <c r="G478">
        <v>12</v>
      </c>
      <c r="H478">
        <v>1579.8226999999999</v>
      </c>
      <c r="I478" t="s">
        <v>23</v>
      </c>
      <c r="J478">
        <v>0.05</v>
      </c>
      <c r="K478">
        <v>1581.7932229999999</v>
      </c>
      <c r="L478">
        <v>2.8265999999999999E-2</v>
      </c>
      <c r="M478">
        <v>1.1207750000000001</v>
      </c>
      <c r="N478">
        <v>2.9902000000000001E-2</v>
      </c>
      <c r="O478">
        <v>7.2929310000000003</v>
      </c>
      <c r="P478">
        <v>1.8929999999999999E-3</v>
      </c>
      <c r="T478" t="s">
        <v>235</v>
      </c>
      <c r="U478" t="s">
        <v>236</v>
      </c>
    </row>
    <row r="479" spans="1:21" x14ac:dyDescent="0.2">
      <c r="A479" t="s">
        <v>2</v>
      </c>
      <c r="B479">
        <v>201</v>
      </c>
      <c r="C479">
        <v>214</v>
      </c>
      <c r="D479" t="s">
        <v>234</v>
      </c>
      <c r="G479">
        <v>12</v>
      </c>
      <c r="H479">
        <v>1579.8226999999999</v>
      </c>
      <c r="I479" t="s">
        <v>23</v>
      </c>
      <c r="J479">
        <v>0.5</v>
      </c>
      <c r="K479">
        <v>1582.4221230000001</v>
      </c>
      <c r="L479">
        <v>0.108763</v>
      </c>
      <c r="M479">
        <v>1.749674</v>
      </c>
      <c r="N479">
        <v>0.10920000000000001</v>
      </c>
      <c r="O479">
        <v>7.259512</v>
      </c>
      <c r="P479">
        <v>7.0369999999999999E-3</v>
      </c>
      <c r="T479" t="s">
        <v>235</v>
      </c>
      <c r="U479" t="s">
        <v>236</v>
      </c>
    </row>
    <row r="480" spans="1:21" x14ac:dyDescent="0.2">
      <c r="A480" t="s">
        <v>2</v>
      </c>
      <c r="B480">
        <v>201</v>
      </c>
      <c r="C480">
        <v>214</v>
      </c>
      <c r="D480" t="s">
        <v>234</v>
      </c>
      <c r="G480">
        <v>12</v>
      </c>
      <c r="H480">
        <v>1579.8226999999999</v>
      </c>
      <c r="I480" t="s">
        <v>23</v>
      </c>
      <c r="J480">
        <v>5</v>
      </c>
      <c r="K480">
        <v>1583.2353029999999</v>
      </c>
      <c r="L480">
        <v>6.3424999999999995E-2</v>
      </c>
      <c r="M480">
        <v>2.5628549999999999</v>
      </c>
      <c r="N480">
        <v>6.4171000000000006E-2</v>
      </c>
      <c r="O480">
        <v>7.2527590000000002</v>
      </c>
      <c r="P480">
        <v>4.6039999999999996E-3</v>
      </c>
      <c r="T480" t="s">
        <v>235</v>
      </c>
      <c r="U480" t="s">
        <v>236</v>
      </c>
    </row>
    <row r="481" spans="1:21" x14ac:dyDescent="0.2">
      <c r="A481" t="s">
        <v>2</v>
      </c>
      <c r="B481">
        <v>201</v>
      </c>
      <c r="C481">
        <v>214</v>
      </c>
      <c r="D481" t="s">
        <v>234</v>
      </c>
      <c r="G481">
        <v>12</v>
      </c>
      <c r="H481">
        <v>1579.8226999999999</v>
      </c>
      <c r="I481" t="s">
        <v>23</v>
      </c>
      <c r="J481">
        <v>50.000003999999997</v>
      </c>
      <c r="K481">
        <v>1583.6748130000001</v>
      </c>
      <c r="L481">
        <v>2.3146E-2</v>
      </c>
      <c r="M481">
        <v>3.0023650000000002</v>
      </c>
      <c r="N481">
        <v>2.5117E-2</v>
      </c>
      <c r="O481">
        <v>7.2390239999999997</v>
      </c>
      <c r="P481">
        <v>5.9829999999999996E-3</v>
      </c>
      <c r="T481" t="s">
        <v>235</v>
      </c>
      <c r="U481" t="s">
        <v>236</v>
      </c>
    </row>
    <row r="482" spans="1:21" x14ac:dyDescent="0.2">
      <c r="A482" t="s">
        <v>2</v>
      </c>
      <c r="B482">
        <v>222</v>
      </c>
      <c r="C482">
        <v>230</v>
      </c>
      <c r="D482" t="s">
        <v>237</v>
      </c>
      <c r="G482">
        <v>8</v>
      </c>
      <c r="H482">
        <v>1285.7746</v>
      </c>
      <c r="I482" t="s">
        <v>21</v>
      </c>
      <c r="J482">
        <v>0</v>
      </c>
      <c r="K482">
        <v>1286.502929</v>
      </c>
      <c r="L482">
        <v>1.0430999999999999E-2</v>
      </c>
      <c r="M482">
        <v>0</v>
      </c>
      <c r="N482">
        <v>0</v>
      </c>
      <c r="O482">
        <v>5.5277750000000001</v>
      </c>
      <c r="P482">
        <v>2.1725999999999999E-2</v>
      </c>
      <c r="T482" t="s">
        <v>238</v>
      </c>
      <c r="U482" t="s">
        <v>239</v>
      </c>
    </row>
    <row r="483" spans="1:21" x14ac:dyDescent="0.2">
      <c r="A483" t="s">
        <v>2</v>
      </c>
      <c r="B483">
        <v>222</v>
      </c>
      <c r="C483">
        <v>230</v>
      </c>
      <c r="D483" t="s">
        <v>237</v>
      </c>
      <c r="G483">
        <v>8</v>
      </c>
      <c r="H483">
        <v>1285.7746</v>
      </c>
      <c r="I483" t="s">
        <v>21</v>
      </c>
      <c r="J483">
        <v>0.05</v>
      </c>
      <c r="K483">
        <v>1287.8686889999999</v>
      </c>
      <c r="L483">
        <v>6.0660000000000002E-3</v>
      </c>
      <c r="M483">
        <v>1.3657600000000001</v>
      </c>
      <c r="N483">
        <v>1.2067E-2</v>
      </c>
      <c r="O483">
        <v>5.4506119999999996</v>
      </c>
      <c r="P483">
        <v>9.92E-3</v>
      </c>
      <c r="T483" t="s">
        <v>238</v>
      </c>
      <c r="U483" t="s">
        <v>239</v>
      </c>
    </row>
    <row r="484" spans="1:21" x14ac:dyDescent="0.2">
      <c r="A484" t="s">
        <v>2</v>
      </c>
      <c r="B484">
        <v>222</v>
      </c>
      <c r="C484">
        <v>230</v>
      </c>
      <c r="D484" t="s">
        <v>237</v>
      </c>
      <c r="G484">
        <v>8</v>
      </c>
      <c r="H484">
        <v>1285.7746</v>
      </c>
      <c r="I484" t="s">
        <v>21</v>
      </c>
      <c r="J484">
        <v>0.5</v>
      </c>
      <c r="K484">
        <v>1288.5362520000001</v>
      </c>
      <c r="L484">
        <v>2.4434999999999998E-2</v>
      </c>
      <c r="M484">
        <v>2.0333230000000002</v>
      </c>
      <c r="N484">
        <v>2.6568999999999999E-2</v>
      </c>
      <c r="O484">
        <v>5.3832209999999998</v>
      </c>
      <c r="P484">
        <v>3.019E-3</v>
      </c>
      <c r="T484" t="s">
        <v>238</v>
      </c>
      <c r="U484" t="s">
        <v>239</v>
      </c>
    </row>
    <row r="485" spans="1:21" x14ac:dyDescent="0.2">
      <c r="A485" t="s">
        <v>2</v>
      </c>
      <c r="B485">
        <v>222</v>
      </c>
      <c r="C485">
        <v>230</v>
      </c>
      <c r="D485" t="s">
        <v>237</v>
      </c>
      <c r="G485">
        <v>8</v>
      </c>
      <c r="H485">
        <v>1285.7746</v>
      </c>
      <c r="I485" t="s">
        <v>21</v>
      </c>
      <c r="J485">
        <v>5</v>
      </c>
      <c r="K485">
        <v>1288.468942</v>
      </c>
      <c r="L485">
        <v>3.5295E-2</v>
      </c>
      <c r="M485">
        <v>1.9660139999999999</v>
      </c>
      <c r="N485">
        <v>3.6804000000000003E-2</v>
      </c>
      <c r="O485">
        <v>5.3387079999999996</v>
      </c>
      <c r="P485">
        <v>9.6659999999999992E-3</v>
      </c>
      <c r="T485" t="s">
        <v>238</v>
      </c>
      <c r="U485" t="s">
        <v>239</v>
      </c>
    </row>
    <row r="486" spans="1:21" x14ac:dyDescent="0.2">
      <c r="A486" t="s">
        <v>2</v>
      </c>
      <c r="B486">
        <v>222</v>
      </c>
      <c r="C486">
        <v>230</v>
      </c>
      <c r="D486" t="s">
        <v>237</v>
      </c>
      <c r="G486">
        <v>8</v>
      </c>
      <c r="H486">
        <v>1285.7746</v>
      </c>
      <c r="I486" t="s">
        <v>21</v>
      </c>
      <c r="J486">
        <v>50.000003999999997</v>
      </c>
      <c r="K486">
        <v>1288.4990330000001</v>
      </c>
      <c r="L486">
        <v>1.4749999999999999E-2</v>
      </c>
      <c r="M486">
        <v>1.9961040000000001</v>
      </c>
      <c r="N486">
        <v>1.8065999999999999E-2</v>
      </c>
      <c r="O486">
        <v>5.2976190000000001</v>
      </c>
      <c r="P486">
        <v>6.3790000000000001E-3</v>
      </c>
      <c r="T486" t="s">
        <v>238</v>
      </c>
      <c r="U486" t="s">
        <v>239</v>
      </c>
    </row>
    <row r="487" spans="1:21" x14ac:dyDescent="0.2">
      <c r="A487" t="s">
        <v>2</v>
      </c>
      <c r="B487">
        <v>222</v>
      </c>
      <c r="C487">
        <v>230</v>
      </c>
      <c r="D487" t="s">
        <v>237</v>
      </c>
      <c r="G487">
        <v>8</v>
      </c>
      <c r="H487">
        <v>1285.7746</v>
      </c>
      <c r="I487" t="s">
        <v>23</v>
      </c>
      <c r="J487">
        <v>0</v>
      </c>
      <c r="K487">
        <v>1286.502929</v>
      </c>
      <c r="L487">
        <v>1.0430999999999999E-2</v>
      </c>
      <c r="M487">
        <v>0</v>
      </c>
      <c r="N487">
        <v>0</v>
      </c>
      <c r="O487">
        <v>5.5277750000000001</v>
      </c>
      <c r="P487">
        <v>2.1725999999999999E-2</v>
      </c>
      <c r="T487" t="s">
        <v>238</v>
      </c>
      <c r="U487" t="s">
        <v>239</v>
      </c>
    </row>
    <row r="488" spans="1:21" x14ac:dyDescent="0.2">
      <c r="A488" t="s">
        <v>2</v>
      </c>
      <c r="B488">
        <v>222</v>
      </c>
      <c r="C488">
        <v>230</v>
      </c>
      <c r="D488" t="s">
        <v>237</v>
      </c>
      <c r="G488">
        <v>8</v>
      </c>
      <c r="H488">
        <v>1285.7746</v>
      </c>
      <c r="I488" t="s">
        <v>23</v>
      </c>
      <c r="J488">
        <v>0.05</v>
      </c>
      <c r="K488">
        <v>1287.798266</v>
      </c>
      <c r="L488">
        <v>2.6804000000000001E-2</v>
      </c>
      <c r="M488">
        <v>1.295337</v>
      </c>
      <c r="N488">
        <v>2.8761999999999999E-2</v>
      </c>
      <c r="O488">
        <v>5.4997769999999999</v>
      </c>
      <c r="P488">
        <v>1.4082000000000001E-2</v>
      </c>
      <c r="T488" t="s">
        <v>238</v>
      </c>
      <c r="U488" t="s">
        <v>239</v>
      </c>
    </row>
    <row r="489" spans="1:21" x14ac:dyDescent="0.2">
      <c r="A489" t="s">
        <v>2</v>
      </c>
      <c r="B489">
        <v>222</v>
      </c>
      <c r="C489">
        <v>230</v>
      </c>
      <c r="D489" t="s">
        <v>237</v>
      </c>
      <c r="G489">
        <v>8</v>
      </c>
      <c r="H489">
        <v>1285.7746</v>
      </c>
      <c r="I489" t="s">
        <v>23</v>
      </c>
      <c r="J489">
        <v>0.5</v>
      </c>
      <c r="K489">
        <v>1288.5904129999999</v>
      </c>
      <c r="L489">
        <v>3.2870999999999997E-2</v>
      </c>
      <c r="M489">
        <v>2.0874839999999999</v>
      </c>
      <c r="N489">
        <v>3.4486999999999997E-2</v>
      </c>
      <c r="O489">
        <v>5.421138</v>
      </c>
      <c r="P489">
        <v>1.4321E-2</v>
      </c>
      <c r="T489" t="s">
        <v>238</v>
      </c>
      <c r="U489" t="s">
        <v>239</v>
      </c>
    </row>
    <row r="490" spans="1:21" x14ac:dyDescent="0.2">
      <c r="A490" t="s">
        <v>2</v>
      </c>
      <c r="B490">
        <v>222</v>
      </c>
      <c r="C490">
        <v>230</v>
      </c>
      <c r="D490" t="s">
        <v>237</v>
      </c>
      <c r="G490">
        <v>8</v>
      </c>
      <c r="H490">
        <v>1285.7746</v>
      </c>
      <c r="I490" t="s">
        <v>23</v>
      </c>
      <c r="J490">
        <v>5</v>
      </c>
      <c r="K490">
        <v>1288.5224820000001</v>
      </c>
      <c r="L490">
        <v>6.7775000000000002E-2</v>
      </c>
      <c r="M490">
        <v>2.0195539999999998</v>
      </c>
      <c r="N490">
        <v>6.8572999999999995E-2</v>
      </c>
      <c r="O490">
        <v>5.3790380000000004</v>
      </c>
      <c r="P490">
        <v>7.4549999999999998E-3</v>
      </c>
      <c r="T490" t="s">
        <v>238</v>
      </c>
      <c r="U490" t="s">
        <v>239</v>
      </c>
    </row>
    <row r="491" spans="1:21" x14ac:dyDescent="0.2">
      <c r="A491" t="s">
        <v>2</v>
      </c>
      <c r="B491">
        <v>222</v>
      </c>
      <c r="C491">
        <v>230</v>
      </c>
      <c r="D491" t="s">
        <v>237</v>
      </c>
      <c r="G491">
        <v>8</v>
      </c>
      <c r="H491">
        <v>1285.7746</v>
      </c>
      <c r="I491" t="s">
        <v>23</v>
      </c>
      <c r="J491">
        <v>50.000003999999997</v>
      </c>
      <c r="K491">
        <v>1288.4967779999999</v>
      </c>
      <c r="L491">
        <v>6.0949999999999997E-3</v>
      </c>
      <c r="M491">
        <v>1.9938499999999999</v>
      </c>
      <c r="N491">
        <v>1.2082000000000001E-2</v>
      </c>
      <c r="O491">
        <v>5.33779</v>
      </c>
      <c r="P491">
        <v>1.0128E-2</v>
      </c>
      <c r="T491" t="s">
        <v>238</v>
      </c>
      <c r="U491" t="s">
        <v>239</v>
      </c>
    </row>
    <row r="492" spans="1:21" x14ac:dyDescent="0.2">
      <c r="A492" t="s">
        <v>2</v>
      </c>
      <c r="B492">
        <v>222</v>
      </c>
      <c r="C492">
        <v>231</v>
      </c>
      <c r="D492" t="s">
        <v>240</v>
      </c>
      <c r="G492">
        <v>9</v>
      </c>
      <c r="H492">
        <v>1398.8587</v>
      </c>
      <c r="I492" t="s">
        <v>21</v>
      </c>
      <c r="J492">
        <v>0</v>
      </c>
      <c r="K492">
        <v>1399.64014</v>
      </c>
      <c r="L492">
        <v>8.5830000000000004E-3</v>
      </c>
      <c r="M492">
        <v>0</v>
      </c>
      <c r="N492">
        <v>0</v>
      </c>
      <c r="O492">
        <v>7.2917610000000002</v>
      </c>
      <c r="P492">
        <v>2.2946999999999999E-2</v>
      </c>
      <c r="T492" t="s">
        <v>238</v>
      </c>
      <c r="U492" t="s">
        <v>241</v>
      </c>
    </row>
    <row r="493" spans="1:21" x14ac:dyDescent="0.2">
      <c r="A493" t="s">
        <v>2</v>
      </c>
      <c r="B493">
        <v>222</v>
      </c>
      <c r="C493">
        <v>231</v>
      </c>
      <c r="D493" t="s">
        <v>240</v>
      </c>
      <c r="G493">
        <v>9</v>
      </c>
      <c r="H493">
        <v>1398.8587</v>
      </c>
      <c r="I493" t="s">
        <v>21</v>
      </c>
      <c r="J493">
        <v>0.05</v>
      </c>
      <c r="K493">
        <v>1401.8533090000001</v>
      </c>
      <c r="L493">
        <v>9.5879999999999993E-3</v>
      </c>
      <c r="M493">
        <v>2.2131690000000002</v>
      </c>
      <c r="N493">
        <v>1.2869E-2</v>
      </c>
      <c r="O493">
        <v>7.173794</v>
      </c>
      <c r="P493">
        <v>1.4212000000000001E-2</v>
      </c>
      <c r="T493" t="s">
        <v>238</v>
      </c>
      <c r="U493" t="s">
        <v>241</v>
      </c>
    </row>
    <row r="494" spans="1:21" x14ac:dyDescent="0.2">
      <c r="A494" t="s">
        <v>2</v>
      </c>
      <c r="B494">
        <v>222</v>
      </c>
      <c r="C494">
        <v>231</v>
      </c>
      <c r="D494" t="s">
        <v>240</v>
      </c>
      <c r="G494">
        <v>9</v>
      </c>
      <c r="H494">
        <v>1398.8587</v>
      </c>
      <c r="I494" t="s">
        <v>21</v>
      </c>
      <c r="J494">
        <v>0.5</v>
      </c>
      <c r="K494">
        <v>1403.1894299999999</v>
      </c>
      <c r="L494">
        <v>1.7451000000000001E-2</v>
      </c>
      <c r="M494">
        <v>3.5492900000000001</v>
      </c>
      <c r="N494">
        <v>1.9448E-2</v>
      </c>
      <c r="O494">
        <v>7.0751520000000001</v>
      </c>
      <c r="P494">
        <v>5.1549999999999999E-3</v>
      </c>
      <c r="T494" t="s">
        <v>238</v>
      </c>
      <c r="U494" t="s">
        <v>241</v>
      </c>
    </row>
    <row r="495" spans="1:21" x14ac:dyDescent="0.2">
      <c r="A495" t="s">
        <v>2</v>
      </c>
      <c r="B495">
        <v>222</v>
      </c>
      <c r="C495">
        <v>231</v>
      </c>
      <c r="D495" t="s">
        <v>240</v>
      </c>
      <c r="G495">
        <v>9</v>
      </c>
      <c r="H495">
        <v>1398.8587</v>
      </c>
      <c r="I495" t="s">
        <v>21</v>
      </c>
      <c r="J495">
        <v>5</v>
      </c>
      <c r="K495">
        <v>1403.1617040000001</v>
      </c>
      <c r="L495">
        <v>2.2907E-2</v>
      </c>
      <c r="M495">
        <v>3.5215649999999998</v>
      </c>
      <c r="N495">
        <v>2.4462000000000001E-2</v>
      </c>
      <c r="O495">
        <v>7.0349329999999997</v>
      </c>
      <c r="P495">
        <v>8.0870000000000004E-3</v>
      </c>
      <c r="T495" t="s">
        <v>238</v>
      </c>
      <c r="U495" t="s">
        <v>241</v>
      </c>
    </row>
    <row r="496" spans="1:21" x14ac:dyDescent="0.2">
      <c r="A496" t="s">
        <v>2</v>
      </c>
      <c r="B496">
        <v>222</v>
      </c>
      <c r="C496">
        <v>231</v>
      </c>
      <c r="D496" t="s">
        <v>240</v>
      </c>
      <c r="G496">
        <v>9</v>
      </c>
      <c r="H496">
        <v>1398.8587</v>
      </c>
      <c r="I496" t="s">
        <v>21</v>
      </c>
      <c r="J496">
        <v>50.000003999999997</v>
      </c>
      <c r="K496">
        <v>1403.117256</v>
      </c>
      <c r="L496">
        <v>3.6910999999999999E-2</v>
      </c>
      <c r="M496">
        <v>3.4771169999999998</v>
      </c>
      <c r="N496">
        <v>3.7894999999999998E-2</v>
      </c>
      <c r="O496">
        <v>7.0091900000000003</v>
      </c>
      <c r="P496">
        <v>4.1100000000000002E-4</v>
      </c>
      <c r="T496" t="s">
        <v>238</v>
      </c>
      <c r="U496" t="s">
        <v>241</v>
      </c>
    </row>
    <row r="497" spans="1:21" x14ac:dyDescent="0.2">
      <c r="A497" t="s">
        <v>2</v>
      </c>
      <c r="B497">
        <v>222</v>
      </c>
      <c r="C497">
        <v>231</v>
      </c>
      <c r="D497" t="s">
        <v>240</v>
      </c>
      <c r="G497">
        <v>9</v>
      </c>
      <c r="H497">
        <v>1398.8587</v>
      </c>
      <c r="I497" t="s">
        <v>23</v>
      </c>
      <c r="J497">
        <v>0</v>
      </c>
      <c r="K497">
        <v>1399.64014</v>
      </c>
      <c r="L497">
        <v>8.5830000000000004E-3</v>
      </c>
      <c r="M497">
        <v>0</v>
      </c>
      <c r="N497">
        <v>0</v>
      </c>
      <c r="O497">
        <v>7.2917610000000002</v>
      </c>
      <c r="P497">
        <v>2.2946999999999999E-2</v>
      </c>
      <c r="T497" t="s">
        <v>238</v>
      </c>
      <c r="U497" t="s">
        <v>241</v>
      </c>
    </row>
    <row r="498" spans="1:21" x14ac:dyDescent="0.2">
      <c r="A498" t="s">
        <v>2</v>
      </c>
      <c r="B498">
        <v>222</v>
      </c>
      <c r="C498">
        <v>231</v>
      </c>
      <c r="D498" t="s">
        <v>240</v>
      </c>
      <c r="G498">
        <v>9</v>
      </c>
      <c r="H498">
        <v>1398.8587</v>
      </c>
      <c r="I498" t="s">
        <v>23</v>
      </c>
      <c r="J498">
        <v>0.05</v>
      </c>
      <c r="K498">
        <v>1401.7327230000001</v>
      </c>
      <c r="L498">
        <v>2.1162E-2</v>
      </c>
      <c r="M498">
        <v>2.092584</v>
      </c>
      <c r="N498">
        <v>2.2837E-2</v>
      </c>
      <c r="O498">
        <v>7.2374150000000004</v>
      </c>
      <c r="P498">
        <v>1.3938000000000001E-2</v>
      </c>
      <c r="T498" t="s">
        <v>238</v>
      </c>
      <c r="U498" t="s">
        <v>241</v>
      </c>
    </row>
    <row r="499" spans="1:21" x14ac:dyDescent="0.2">
      <c r="A499" t="s">
        <v>2</v>
      </c>
      <c r="B499">
        <v>222</v>
      </c>
      <c r="C499">
        <v>231</v>
      </c>
      <c r="D499" t="s">
        <v>240</v>
      </c>
      <c r="G499">
        <v>9</v>
      </c>
      <c r="H499">
        <v>1398.8587</v>
      </c>
      <c r="I499" t="s">
        <v>23</v>
      </c>
      <c r="J499">
        <v>0.5</v>
      </c>
      <c r="K499">
        <v>1403.2355030000001</v>
      </c>
      <c r="L499">
        <v>3.1143000000000001E-2</v>
      </c>
      <c r="M499">
        <v>3.5953629999999999</v>
      </c>
      <c r="N499">
        <v>3.2303999999999999E-2</v>
      </c>
      <c r="O499">
        <v>7.1372949999999999</v>
      </c>
      <c r="P499">
        <v>2.7286999999999999E-2</v>
      </c>
      <c r="T499" t="s">
        <v>238</v>
      </c>
      <c r="U499" t="s">
        <v>241</v>
      </c>
    </row>
    <row r="500" spans="1:21" x14ac:dyDescent="0.2">
      <c r="A500" t="s">
        <v>2</v>
      </c>
      <c r="B500">
        <v>222</v>
      </c>
      <c r="C500">
        <v>231</v>
      </c>
      <c r="D500" t="s">
        <v>240</v>
      </c>
      <c r="G500">
        <v>9</v>
      </c>
      <c r="H500">
        <v>1398.8587</v>
      </c>
      <c r="I500" t="s">
        <v>23</v>
      </c>
      <c r="J500">
        <v>5</v>
      </c>
      <c r="K500">
        <v>1403.208464</v>
      </c>
      <c r="L500">
        <v>4.0612000000000002E-2</v>
      </c>
      <c r="M500">
        <v>3.5683250000000002</v>
      </c>
      <c r="N500">
        <v>4.1508999999999997E-2</v>
      </c>
      <c r="O500">
        <v>7.07653</v>
      </c>
      <c r="P500">
        <v>1.0172E-2</v>
      </c>
      <c r="T500" t="s">
        <v>238</v>
      </c>
      <c r="U500" t="s">
        <v>241</v>
      </c>
    </row>
    <row r="501" spans="1:21" x14ac:dyDescent="0.2">
      <c r="A501" t="s">
        <v>2</v>
      </c>
      <c r="B501">
        <v>222</v>
      </c>
      <c r="C501">
        <v>231</v>
      </c>
      <c r="D501" t="s">
        <v>240</v>
      </c>
      <c r="G501">
        <v>9</v>
      </c>
      <c r="H501">
        <v>1398.8587</v>
      </c>
      <c r="I501" t="s">
        <v>23</v>
      </c>
      <c r="J501">
        <v>50.000003999999997</v>
      </c>
      <c r="K501">
        <v>1403.1949159999999</v>
      </c>
      <c r="L501">
        <v>2.5314E-2</v>
      </c>
      <c r="M501">
        <v>3.5547759999999999</v>
      </c>
      <c r="N501">
        <v>2.673E-2</v>
      </c>
      <c r="O501">
        <v>7.0452009999999996</v>
      </c>
      <c r="P501">
        <v>6.0930000000000003E-3</v>
      </c>
      <c r="T501" t="s">
        <v>238</v>
      </c>
      <c r="U501" t="s">
        <v>241</v>
      </c>
    </row>
    <row r="502" spans="1:21" x14ac:dyDescent="0.2">
      <c r="A502" t="s">
        <v>2</v>
      </c>
      <c r="B502">
        <v>230</v>
      </c>
      <c r="C502">
        <v>248</v>
      </c>
      <c r="D502" t="s">
        <v>242</v>
      </c>
      <c r="G502">
        <v>16</v>
      </c>
      <c r="H502">
        <v>2131.9965000000002</v>
      </c>
      <c r="I502" t="s">
        <v>21</v>
      </c>
      <c r="J502">
        <v>0</v>
      </c>
      <c r="K502">
        <v>2133.3648250000001</v>
      </c>
      <c r="L502">
        <v>2.5413000000000002E-2</v>
      </c>
      <c r="M502">
        <v>0</v>
      </c>
      <c r="N502">
        <v>0</v>
      </c>
      <c r="O502">
        <v>8.5833159999999999</v>
      </c>
      <c r="P502">
        <v>2.2369E-2</v>
      </c>
      <c r="T502" t="s">
        <v>239</v>
      </c>
      <c r="U502" t="s">
        <v>243</v>
      </c>
    </row>
    <row r="503" spans="1:21" x14ac:dyDescent="0.2">
      <c r="A503" t="s">
        <v>2</v>
      </c>
      <c r="B503">
        <v>230</v>
      </c>
      <c r="C503">
        <v>248</v>
      </c>
      <c r="D503" t="s">
        <v>242</v>
      </c>
      <c r="G503">
        <v>16</v>
      </c>
      <c r="H503">
        <v>2131.9965000000002</v>
      </c>
      <c r="I503" t="s">
        <v>21</v>
      </c>
      <c r="J503">
        <v>0.05</v>
      </c>
      <c r="K503">
        <v>2137.2264759999998</v>
      </c>
      <c r="L503">
        <v>4.2200000000000001E-2</v>
      </c>
      <c r="M503">
        <v>3.86165</v>
      </c>
      <c r="N503">
        <v>4.9260999999999999E-2</v>
      </c>
      <c r="O503">
        <v>8.6095000000000006</v>
      </c>
      <c r="P503">
        <v>6.0470000000000003E-3</v>
      </c>
      <c r="T503" t="s">
        <v>239</v>
      </c>
      <c r="U503" t="s">
        <v>243</v>
      </c>
    </row>
    <row r="504" spans="1:21" x14ac:dyDescent="0.2">
      <c r="A504" t="s">
        <v>2</v>
      </c>
      <c r="B504">
        <v>230</v>
      </c>
      <c r="C504">
        <v>248</v>
      </c>
      <c r="D504" t="s">
        <v>242</v>
      </c>
      <c r="G504">
        <v>16</v>
      </c>
      <c r="H504">
        <v>2131.9965000000002</v>
      </c>
      <c r="I504" t="s">
        <v>21</v>
      </c>
      <c r="J504">
        <v>0.5</v>
      </c>
      <c r="K504">
        <v>2137.2380760000001</v>
      </c>
      <c r="L504">
        <v>2.9555999999999999E-2</v>
      </c>
      <c r="M504">
        <v>3.8732510000000002</v>
      </c>
      <c r="N504">
        <v>3.8979E-2</v>
      </c>
      <c r="O504">
        <v>8.5933109999999999</v>
      </c>
      <c r="P504">
        <v>1.3209999999999999E-3</v>
      </c>
      <c r="T504" t="s">
        <v>239</v>
      </c>
      <c r="U504" t="s">
        <v>243</v>
      </c>
    </row>
    <row r="505" spans="1:21" x14ac:dyDescent="0.2">
      <c r="A505" t="s">
        <v>2</v>
      </c>
      <c r="B505">
        <v>230</v>
      </c>
      <c r="C505">
        <v>248</v>
      </c>
      <c r="D505" t="s">
        <v>242</v>
      </c>
      <c r="G505">
        <v>16</v>
      </c>
      <c r="H505">
        <v>2131.9965000000002</v>
      </c>
      <c r="I505" t="s">
        <v>21</v>
      </c>
      <c r="J505">
        <v>5</v>
      </c>
      <c r="K505">
        <v>2137.205653</v>
      </c>
      <c r="L505">
        <v>2.8209999999999999E-2</v>
      </c>
      <c r="M505">
        <v>3.8408280000000001</v>
      </c>
      <c r="N505">
        <v>3.7969000000000003E-2</v>
      </c>
      <c r="O505">
        <v>8.5938459999999992</v>
      </c>
      <c r="P505">
        <v>2.4069999999999999E-3</v>
      </c>
      <c r="T505" t="s">
        <v>239</v>
      </c>
      <c r="U505" t="s">
        <v>243</v>
      </c>
    </row>
    <row r="506" spans="1:21" x14ac:dyDescent="0.2">
      <c r="A506" t="s">
        <v>2</v>
      </c>
      <c r="B506">
        <v>230</v>
      </c>
      <c r="C506">
        <v>248</v>
      </c>
      <c r="D506" t="s">
        <v>242</v>
      </c>
      <c r="G506">
        <v>16</v>
      </c>
      <c r="H506">
        <v>2131.9965000000002</v>
      </c>
      <c r="I506" t="s">
        <v>21</v>
      </c>
      <c r="J506">
        <v>50.000003999999997</v>
      </c>
      <c r="K506">
        <v>2137.2735560000001</v>
      </c>
      <c r="L506">
        <v>3.2655000000000003E-2</v>
      </c>
      <c r="M506">
        <v>3.9087299999999998</v>
      </c>
      <c r="N506">
        <v>4.1378999999999999E-2</v>
      </c>
      <c r="O506">
        <v>8.578163</v>
      </c>
      <c r="P506">
        <v>1.0468E-2</v>
      </c>
      <c r="T506" t="s">
        <v>239</v>
      </c>
      <c r="U506" t="s">
        <v>243</v>
      </c>
    </row>
    <row r="507" spans="1:21" x14ac:dyDescent="0.2">
      <c r="A507" t="s">
        <v>2</v>
      </c>
      <c r="B507">
        <v>230</v>
      </c>
      <c r="C507">
        <v>248</v>
      </c>
      <c r="D507" t="s">
        <v>242</v>
      </c>
      <c r="G507">
        <v>16</v>
      </c>
      <c r="H507">
        <v>2131.9965000000002</v>
      </c>
      <c r="I507" t="s">
        <v>23</v>
      </c>
      <c r="J507">
        <v>0</v>
      </c>
      <c r="K507">
        <v>2133.3648250000001</v>
      </c>
      <c r="L507">
        <v>2.5413000000000002E-2</v>
      </c>
      <c r="M507">
        <v>0</v>
      </c>
      <c r="N507">
        <v>0</v>
      </c>
      <c r="O507">
        <v>8.5833159999999999</v>
      </c>
      <c r="P507">
        <v>2.2369E-2</v>
      </c>
      <c r="T507" t="s">
        <v>239</v>
      </c>
      <c r="U507" t="s">
        <v>243</v>
      </c>
    </row>
    <row r="508" spans="1:21" x14ac:dyDescent="0.2">
      <c r="A508" t="s">
        <v>2</v>
      </c>
      <c r="B508">
        <v>230</v>
      </c>
      <c r="C508">
        <v>248</v>
      </c>
      <c r="D508" t="s">
        <v>242</v>
      </c>
      <c r="G508">
        <v>16</v>
      </c>
      <c r="H508">
        <v>2131.9965000000002</v>
      </c>
      <c r="I508" t="s">
        <v>23</v>
      </c>
      <c r="J508">
        <v>0.05</v>
      </c>
      <c r="K508">
        <v>2137.4358120000002</v>
      </c>
      <c r="L508">
        <v>8.6522000000000002E-2</v>
      </c>
      <c r="M508">
        <v>4.0709869999999997</v>
      </c>
      <c r="N508">
        <v>9.0176999999999993E-2</v>
      </c>
      <c r="O508">
        <v>8.6184180000000001</v>
      </c>
      <c r="P508">
        <v>8.0529999999999994E-3</v>
      </c>
      <c r="T508" t="s">
        <v>239</v>
      </c>
      <c r="U508" t="s">
        <v>243</v>
      </c>
    </row>
    <row r="509" spans="1:21" x14ac:dyDescent="0.2">
      <c r="A509" t="s">
        <v>2</v>
      </c>
      <c r="B509">
        <v>230</v>
      </c>
      <c r="C509">
        <v>248</v>
      </c>
      <c r="D509" t="s">
        <v>242</v>
      </c>
      <c r="G509">
        <v>16</v>
      </c>
      <c r="H509">
        <v>2131.9965000000002</v>
      </c>
      <c r="I509" t="s">
        <v>23</v>
      </c>
      <c r="J509">
        <v>0.5</v>
      </c>
      <c r="K509">
        <v>2137.3213679999999</v>
      </c>
      <c r="L509">
        <v>3.8911000000000001E-2</v>
      </c>
      <c r="M509">
        <v>3.9565429999999999</v>
      </c>
      <c r="N509">
        <v>4.6475000000000002E-2</v>
      </c>
      <c r="O509">
        <v>8.6006649999999993</v>
      </c>
      <c r="P509">
        <v>4.202E-3</v>
      </c>
      <c r="T509" t="s">
        <v>239</v>
      </c>
      <c r="U509" t="s">
        <v>243</v>
      </c>
    </row>
    <row r="510" spans="1:21" x14ac:dyDescent="0.2">
      <c r="A510" t="s">
        <v>2</v>
      </c>
      <c r="B510">
        <v>230</v>
      </c>
      <c r="C510">
        <v>248</v>
      </c>
      <c r="D510" t="s">
        <v>242</v>
      </c>
      <c r="G510">
        <v>16</v>
      </c>
      <c r="H510">
        <v>2131.9965000000002</v>
      </c>
      <c r="I510" t="s">
        <v>23</v>
      </c>
      <c r="J510">
        <v>5</v>
      </c>
      <c r="K510">
        <v>2137.3672430000001</v>
      </c>
      <c r="L510">
        <v>3.9236E-2</v>
      </c>
      <c r="M510">
        <v>4.0024179999999996</v>
      </c>
      <c r="N510">
        <v>4.6746999999999997E-2</v>
      </c>
      <c r="O510">
        <v>8.6031479999999991</v>
      </c>
      <c r="P510">
        <v>3.3519999999999999E-3</v>
      </c>
      <c r="T510" t="s">
        <v>239</v>
      </c>
      <c r="U510" t="s">
        <v>243</v>
      </c>
    </row>
    <row r="511" spans="1:21" x14ac:dyDescent="0.2">
      <c r="A511" t="s">
        <v>2</v>
      </c>
      <c r="B511">
        <v>230</v>
      </c>
      <c r="C511">
        <v>248</v>
      </c>
      <c r="D511" t="s">
        <v>242</v>
      </c>
      <c r="G511">
        <v>16</v>
      </c>
      <c r="H511">
        <v>2131.9965000000002</v>
      </c>
      <c r="I511" t="s">
        <v>23</v>
      </c>
      <c r="J511">
        <v>50.000003999999997</v>
      </c>
      <c r="K511">
        <v>2137.3894270000001</v>
      </c>
      <c r="L511">
        <v>2.8084999999999999E-2</v>
      </c>
      <c r="M511">
        <v>4.0246019999999998</v>
      </c>
      <c r="N511">
        <v>3.7876E-2</v>
      </c>
      <c r="O511">
        <v>8.5951039999999992</v>
      </c>
      <c r="P511">
        <v>7.6730000000000001E-3</v>
      </c>
      <c r="T511" t="s">
        <v>239</v>
      </c>
      <c r="U511" t="s">
        <v>243</v>
      </c>
    </row>
    <row r="512" spans="1:21" x14ac:dyDescent="0.2">
      <c r="A512" t="s">
        <v>2</v>
      </c>
      <c r="B512">
        <v>231</v>
      </c>
      <c r="C512">
        <v>247</v>
      </c>
      <c r="D512" t="s">
        <v>244</v>
      </c>
      <c r="G512">
        <v>14</v>
      </c>
      <c r="H512">
        <v>1905.8282999999999</v>
      </c>
      <c r="I512" t="s">
        <v>21</v>
      </c>
      <c r="J512">
        <v>0</v>
      </c>
      <c r="K512">
        <v>1906.8978629999999</v>
      </c>
      <c r="L512">
        <v>6.0730000000000003E-3</v>
      </c>
      <c r="M512">
        <v>0</v>
      </c>
      <c r="N512">
        <v>0</v>
      </c>
      <c r="O512">
        <v>6.2308870000000001</v>
      </c>
      <c r="P512">
        <v>8.0110000000000008E-3</v>
      </c>
      <c r="T512" t="s">
        <v>241</v>
      </c>
      <c r="U512" t="s">
        <v>245</v>
      </c>
    </row>
    <row r="513" spans="1:21" x14ac:dyDescent="0.2">
      <c r="A513" t="s">
        <v>2</v>
      </c>
      <c r="B513">
        <v>231</v>
      </c>
      <c r="C513">
        <v>247</v>
      </c>
      <c r="D513" t="s">
        <v>244</v>
      </c>
      <c r="G513">
        <v>14</v>
      </c>
      <c r="H513">
        <v>1905.8282999999999</v>
      </c>
      <c r="I513" t="s">
        <v>21</v>
      </c>
      <c r="J513">
        <v>0.05</v>
      </c>
      <c r="K513">
        <v>1910.7293360000001</v>
      </c>
      <c r="L513">
        <v>1.1917000000000001E-2</v>
      </c>
      <c r="M513">
        <v>3.8314729999999999</v>
      </c>
      <c r="N513">
        <v>1.3375E-2</v>
      </c>
      <c r="O513">
        <v>6.2398959999999999</v>
      </c>
      <c r="P513">
        <v>4.3359999999999996E-3</v>
      </c>
      <c r="T513" t="s">
        <v>241</v>
      </c>
      <c r="U513" t="s">
        <v>245</v>
      </c>
    </row>
    <row r="514" spans="1:21" x14ac:dyDescent="0.2">
      <c r="A514" t="s">
        <v>2</v>
      </c>
      <c r="B514">
        <v>231</v>
      </c>
      <c r="C514">
        <v>247</v>
      </c>
      <c r="D514" t="s">
        <v>244</v>
      </c>
      <c r="G514">
        <v>14</v>
      </c>
      <c r="H514">
        <v>1905.8282999999999</v>
      </c>
      <c r="I514" t="s">
        <v>21</v>
      </c>
      <c r="J514">
        <v>0.5</v>
      </c>
      <c r="K514">
        <v>1910.7106739999999</v>
      </c>
      <c r="L514">
        <v>9.4879999999999999E-3</v>
      </c>
      <c r="M514">
        <v>3.812811</v>
      </c>
      <c r="N514">
        <v>1.1265000000000001E-2</v>
      </c>
      <c r="O514">
        <v>6.2283179999999998</v>
      </c>
      <c r="P514">
        <v>3.1159999999999998E-3</v>
      </c>
      <c r="T514" t="s">
        <v>241</v>
      </c>
      <c r="U514" t="s">
        <v>245</v>
      </c>
    </row>
    <row r="515" spans="1:21" x14ac:dyDescent="0.2">
      <c r="A515" t="s">
        <v>2</v>
      </c>
      <c r="B515">
        <v>231</v>
      </c>
      <c r="C515">
        <v>247</v>
      </c>
      <c r="D515" t="s">
        <v>244</v>
      </c>
      <c r="G515">
        <v>14</v>
      </c>
      <c r="H515">
        <v>1905.8282999999999</v>
      </c>
      <c r="I515" t="s">
        <v>21</v>
      </c>
      <c r="J515">
        <v>5</v>
      </c>
      <c r="K515">
        <v>1910.7084010000001</v>
      </c>
      <c r="L515">
        <v>2.325E-2</v>
      </c>
      <c r="M515">
        <v>3.8105380000000002</v>
      </c>
      <c r="N515">
        <v>2.4031E-2</v>
      </c>
      <c r="O515">
        <v>6.2278019999999996</v>
      </c>
      <c r="P515">
        <v>4.3620000000000004E-3</v>
      </c>
      <c r="T515" t="s">
        <v>241</v>
      </c>
      <c r="U515" t="s">
        <v>245</v>
      </c>
    </row>
    <row r="516" spans="1:21" x14ac:dyDescent="0.2">
      <c r="A516" t="s">
        <v>2</v>
      </c>
      <c r="B516">
        <v>231</v>
      </c>
      <c r="C516">
        <v>247</v>
      </c>
      <c r="D516" t="s">
        <v>244</v>
      </c>
      <c r="G516">
        <v>14</v>
      </c>
      <c r="H516">
        <v>1905.8282999999999</v>
      </c>
      <c r="I516" t="s">
        <v>21</v>
      </c>
      <c r="J516">
        <v>50.000003999999997</v>
      </c>
      <c r="K516">
        <v>1910.746478</v>
      </c>
      <c r="L516">
        <v>2.1625999999999999E-2</v>
      </c>
      <c r="M516">
        <v>3.8486150000000001</v>
      </c>
      <c r="N516">
        <v>2.2461999999999999E-2</v>
      </c>
      <c r="O516">
        <v>6.220561</v>
      </c>
      <c r="P516">
        <v>4.8729999999999997E-3</v>
      </c>
      <c r="T516" t="s">
        <v>241</v>
      </c>
      <c r="U516" t="s">
        <v>245</v>
      </c>
    </row>
    <row r="517" spans="1:21" x14ac:dyDescent="0.2">
      <c r="A517" t="s">
        <v>2</v>
      </c>
      <c r="B517">
        <v>231</v>
      </c>
      <c r="C517">
        <v>247</v>
      </c>
      <c r="D517" t="s">
        <v>244</v>
      </c>
      <c r="G517">
        <v>14</v>
      </c>
      <c r="H517">
        <v>1905.8282999999999</v>
      </c>
      <c r="I517" t="s">
        <v>23</v>
      </c>
      <c r="J517">
        <v>0</v>
      </c>
      <c r="K517">
        <v>1906.8978629999999</v>
      </c>
      <c r="L517">
        <v>6.0730000000000003E-3</v>
      </c>
      <c r="M517">
        <v>0</v>
      </c>
      <c r="N517">
        <v>0</v>
      </c>
      <c r="O517">
        <v>6.2308870000000001</v>
      </c>
      <c r="P517">
        <v>8.0110000000000008E-3</v>
      </c>
      <c r="T517" t="s">
        <v>241</v>
      </c>
      <c r="U517" t="s">
        <v>245</v>
      </c>
    </row>
    <row r="518" spans="1:21" x14ac:dyDescent="0.2">
      <c r="A518" t="s">
        <v>2</v>
      </c>
      <c r="B518">
        <v>231</v>
      </c>
      <c r="C518">
        <v>247</v>
      </c>
      <c r="D518" t="s">
        <v>244</v>
      </c>
      <c r="G518">
        <v>14</v>
      </c>
      <c r="H518">
        <v>1905.8282999999999</v>
      </c>
      <c r="I518" t="s">
        <v>23</v>
      </c>
      <c r="J518">
        <v>0.05</v>
      </c>
      <c r="K518">
        <v>1910.917872</v>
      </c>
      <c r="L518">
        <v>2.1139000000000002E-2</v>
      </c>
      <c r="M518">
        <v>4.0200089999999999</v>
      </c>
      <c r="N518">
        <v>2.1995000000000001E-2</v>
      </c>
      <c r="O518">
        <v>6.2495919999999998</v>
      </c>
      <c r="P518">
        <v>3.7269999999999998E-3</v>
      </c>
      <c r="T518" t="s">
        <v>241</v>
      </c>
      <c r="U518" t="s">
        <v>245</v>
      </c>
    </row>
    <row r="519" spans="1:21" x14ac:dyDescent="0.2">
      <c r="A519" t="s">
        <v>2</v>
      </c>
      <c r="B519">
        <v>231</v>
      </c>
      <c r="C519">
        <v>247</v>
      </c>
      <c r="D519" t="s">
        <v>244</v>
      </c>
      <c r="G519">
        <v>14</v>
      </c>
      <c r="H519">
        <v>1905.8282999999999</v>
      </c>
      <c r="I519" t="s">
        <v>23</v>
      </c>
      <c r="J519">
        <v>0.5</v>
      </c>
      <c r="K519">
        <v>1910.8454730000001</v>
      </c>
      <c r="L519">
        <v>1.66E-2</v>
      </c>
      <c r="M519">
        <v>3.9476089999999999</v>
      </c>
      <c r="N519">
        <v>1.7676000000000001E-2</v>
      </c>
      <c r="O519">
        <v>6.2291999999999996</v>
      </c>
      <c r="P519">
        <v>5.5989999999999998E-3</v>
      </c>
      <c r="T519" t="s">
        <v>241</v>
      </c>
      <c r="U519" t="s">
        <v>245</v>
      </c>
    </row>
    <row r="520" spans="1:21" x14ac:dyDescent="0.2">
      <c r="A520" t="s">
        <v>2</v>
      </c>
      <c r="B520">
        <v>231</v>
      </c>
      <c r="C520">
        <v>247</v>
      </c>
      <c r="D520" t="s">
        <v>244</v>
      </c>
      <c r="G520">
        <v>14</v>
      </c>
      <c r="H520">
        <v>1905.8282999999999</v>
      </c>
      <c r="I520" t="s">
        <v>23</v>
      </c>
      <c r="J520">
        <v>5</v>
      </c>
      <c r="K520">
        <v>1910.831958</v>
      </c>
      <c r="L520">
        <v>3.8043E-2</v>
      </c>
      <c r="M520">
        <v>3.9340950000000001</v>
      </c>
      <c r="N520">
        <v>3.8524000000000003E-2</v>
      </c>
      <c r="O520">
        <v>6.2301849999999996</v>
      </c>
      <c r="P520">
        <v>3.9909999999999998E-3</v>
      </c>
      <c r="T520" t="s">
        <v>241</v>
      </c>
      <c r="U520" t="s">
        <v>245</v>
      </c>
    </row>
    <row r="521" spans="1:21" x14ac:dyDescent="0.2">
      <c r="A521" t="s">
        <v>2</v>
      </c>
      <c r="B521">
        <v>231</v>
      </c>
      <c r="C521">
        <v>247</v>
      </c>
      <c r="D521" t="s">
        <v>244</v>
      </c>
      <c r="G521">
        <v>14</v>
      </c>
      <c r="H521">
        <v>1905.8282999999999</v>
      </c>
      <c r="I521" t="s">
        <v>23</v>
      </c>
      <c r="J521">
        <v>50.000003999999997</v>
      </c>
      <c r="K521">
        <v>1910.837479</v>
      </c>
      <c r="L521">
        <v>2.9899999999999999E-2</v>
      </c>
      <c r="M521">
        <v>3.9396149999999999</v>
      </c>
      <c r="N521">
        <v>3.0509999999999999E-2</v>
      </c>
      <c r="O521">
        <v>6.2232139999999996</v>
      </c>
      <c r="P521">
        <v>7.1479999999999998E-3</v>
      </c>
      <c r="T521" t="s">
        <v>241</v>
      </c>
      <c r="U521" t="s">
        <v>245</v>
      </c>
    </row>
    <row r="522" spans="1:21" x14ac:dyDescent="0.2">
      <c r="A522" t="s">
        <v>2</v>
      </c>
      <c r="B522">
        <v>248</v>
      </c>
      <c r="C522">
        <v>261</v>
      </c>
      <c r="D522" t="s">
        <v>246</v>
      </c>
      <c r="G522">
        <v>13</v>
      </c>
      <c r="H522">
        <v>1703.8936000000001</v>
      </c>
      <c r="I522" t="s">
        <v>21</v>
      </c>
      <c r="J522">
        <v>0</v>
      </c>
      <c r="K522">
        <v>1704.803958</v>
      </c>
      <c r="L522">
        <v>1.2222E-2</v>
      </c>
      <c r="M522">
        <v>0</v>
      </c>
      <c r="N522">
        <v>0</v>
      </c>
      <c r="O522">
        <v>3.4527100000000002</v>
      </c>
      <c r="P522">
        <v>7.9920000000000008E-3</v>
      </c>
      <c r="T522" t="s">
        <v>243</v>
      </c>
      <c r="U522" t="s">
        <v>247</v>
      </c>
    </row>
    <row r="523" spans="1:21" x14ac:dyDescent="0.2">
      <c r="A523" t="s">
        <v>2</v>
      </c>
      <c r="B523">
        <v>248</v>
      </c>
      <c r="C523">
        <v>261</v>
      </c>
      <c r="D523" t="s">
        <v>246</v>
      </c>
      <c r="G523">
        <v>13</v>
      </c>
      <c r="H523">
        <v>1703.8936000000001</v>
      </c>
      <c r="I523" t="s">
        <v>21</v>
      </c>
      <c r="J523">
        <v>0.05</v>
      </c>
      <c r="K523">
        <v>1707.7607129999999</v>
      </c>
      <c r="L523">
        <v>1.209E-2</v>
      </c>
      <c r="M523">
        <v>2.9567540000000001</v>
      </c>
      <c r="N523">
        <v>1.7191000000000001E-2</v>
      </c>
      <c r="O523">
        <v>3.4533209999999999</v>
      </c>
      <c r="P523">
        <v>4.4990000000000004E-3</v>
      </c>
      <c r="T523" t="s">
        <v>243</v>
      </c>
      <c r="U523" t="s">
        <v>247</v>
      </c>
    </row>
    <row r="524" spans="1:21" x14ac:dyDescent="0.2">
      <c r="A524" t="s">
        <v>2</v>
      </c>
      <c r="B524">
        <v>248</v>
      </c>
      <c r="C524">
        <v>261</v>
      </c>
      <c r="D524" t="s">
        <v>246</v>
      </c>
      <c r="G524">
        <v>13</v>
      </c>
      <c r="H524">
        <v>1703.8936000000001</v>
      </c>
      <c r="I524" t="s">
        <v>21</v>
      </c>
      <c r="J524">
        <v>0.5</v>
      </c>
      <c r="K524">
        <v>1707.7764179999999</v>
      </c>
      <c r="L524">
        <v>2.6158000000000001E-2</v>
      </c>
      <c r="M524">
        <v>2.9724599999999999</v>
      </c>
      <c r="N524">
        <v>2.8872999999999999E-2</v>
      </c>
      <c r="O524">
        <v>3.4263759999999999</v>
      </c>
      <c r="P524">
        <v>2.5469999999999998E-3</v>
      </c>
      <c r="T524" t="s">
        <v>243</v>
      </c>
      <c r="U524" t="s">
        <v>247</v>
      </c>
    </row>
    <row r="525" spans="1:21" x14ac:dyDescent="0.2">
      <c r="A525" t="s">
        <v>2</v>
      </c>
      <c r="B525">
        <v>248</v>
      </c>
      <c r="C525">
        <v>261</v>
      </c>
      <c r="D525" t="s">
        <v>246</v>
      </c>
      <c r="G525">
        <v>13</v>
      </c>
      <c r="H525">
        <v>1703.8936000000001</v>
      </c>
      <c r="I525" t="s">
        <v>21</v>
      </c>
      <c r="J525">
        <v>5</v>
      </c>
      <c r="K525">
        <v>1707.736146</v>
      </c>
      <c r="L525">
        <v>4.9596000000000001E-2</v>
      </c>
      <c r="M525">
        <v>2.9321869999999999</v>
      </c>
      <c r="N525">
        <v>5.1078999999999999E-2</v>
      </c>
      <c r="O525">
        <v>3.4139719999999998</v>
      </c>
      <c r="P525">
        <v>9.3130000000000001E-3</v>
      </c>
      <c r="T525" t="s">
        <v>243</v>
      </c>
      <c r="U525" t="s">
        <v>247</v>
      </c>
    </row>
    <row r="526" spans="1:21" x14ac:dyDescent="0.2">
      <c r="A526" t="s">
        <v>2</v>
      </c>
      <c r="B526">
        <v>248</v>
      </c>
      <c r="C526">
        <v>261</v>
      </c>
      <c r="D526" t="s">
        <v>246</v>
      </c>
      <c r="G526">
        <v>13</v>
      </c>
      <c r="H526">
        <v>1703.8936000000001</v>
      </c>
      <c r="I526" t="s">
        <v>21</v>
      </c>
      <c r="J526">
        <v>50.000003999999997</v>
      </c>
      <c r="K526">
        <v>1707.7614659999999</v>
      </c>
      <c r="L526">
        <v>2.2873999999999999E-2</v>
      </c>
      <c r="M526">
        <v>2.9575070000000001</v>
      </c>
      <c r="N526">
        <v>2.5935E-2</v>
      </c>
      <c r="O526">
        <v>3.4115199999999999</v>
      </c>
      <c r="P526">
        <v>5.1510000000000002E-3</v>
      </c>
      <c r="T526" t="s">
        <v>243</v>
      </c>
      <c r="U526" t="s">
        <v>247</v>
      </c>
    </row>
    <row r="527" spans="1:21" x14ac:dyDescent="0.2">
      <c r="A527" t="s">
        <v>2</v>
      </c>
      <c r="B527">
        <v>248</v>
      </c>
      <c r="C527">
        <v>261</v>
      </c>
      <c r="D527" t="s">
        <v>246</v>
      </c>
      <c r="G527">
        <v>13</v>
      </c>
      <c r="H527">
        <v>1703.8936000000001</v>
      </c>
      <c r="I527" t="s">
        <v>23</v>
      </c>
      <c r="J527">
        <v>0</v>
      </c>
      <c r="K527">
        <v>1704.803958</v>
      </c>
      <c r="L527">
        <v>1.2222E-2</v>
      </c>
      <c r="M527">
        <v>0</v>
      </c>
      <c r="N527">
        <v>0</v>
      </c>
      <c r="O527">
        <v>3.4527100000000002</v>
      </c>
      <c r="P527">
        <v>7.9920000000000008E-3</v>
      </c>
      <c r="T527" t="s">
        <v>243</v>
      </c>
      <c r="U527" t="s">
        <v>247</v>
      </c>
    </row>
    <row r="528" spans="1:21" x14ac:dyDescent="0.2">
      <c r="A528" t="s">
        <v>2</v>
      </c>
      <c r="B528">
        <v>248</v>
      </c>
      <c r="C528">
        <v>261</v>
      </c>
      <c r="D528" t="s">
        <v>246</v>
      </c>
      <c r="G528">
        <v>13</v>
      </c>
      <c r="H528">
        <v>1703.8936000000001</v>
      </c>
      <c r="I528" t="s">
        <v>23</v>
      </c>
      <c r="J528">
        <v>0.05</v>
      </c>
      <c r="K528">
        <v>1707.771475</v>
      </c>
      <c r="L528">
        <v>1.6237000000000001E-2</v>
      </c>
      <c r="M528">
        <v>2.967517</v>
      </c>
      <c r="N528">
        <v>2.0323000000000001E-2</v>
      </c>
      <c r="O528">
        <v>3.4630459999999998</v>
      </c>
      <c r="P528">
        <v>1.1438E-2</v>
      </c>
      <c r="T528" t="s">
        <v>243</v>
      </c>
      <c r="U528" t="s">
        <v>247</v>
      </c>
    </row>
    <row r="529" spans="1:21" x14ac:dyDescent="0.2">
      <c r="A529" t="s">
        <v>2</v>
      </c>
      <c r="B529">
        <v>248</v>
      </c>
      <c r="C529">
        <v>261</v>
      </c>
      <c r="D529" t="s">
        <v>246</v>
      </c>
      <c r="G529">
        <v>13</v>
      </c>
      <c r="H529">
        <v>1703.8936000000001</v>
      </c>
      <c r="I529" t="s">
        <v>23</v>
      </c>
      <c r="J529">
        <v>0.5</v>
      </c>
      <c r="K529">
        <v>1707.7601119999999</v>
      </c>
      <c r="L529">
        <v>3.8159999999999999E-2</v>
      </c>
      <c r="M529">
        <v>2.9561540000000002</v>
      </c>
      <c r="N529">
        <v>4.0069E-2</v>
      </c>
      <c r="O529">
        <v>3.4411930000000002</v>
      </c>
      <c r="P529">
        <v>9.8790000000000006E-3</v>
      </c>
      <c r="T529" t="s">
        <v>243</v>
      </c>
      <c r="U529" t="s">
        <v>247</v>
      </c>
    </row>
    <row r="530" spans="1:21" x14ac:dyDescent="0.2">
      <c r="A530" t="s">
        <v>2</v>
      </c>
      <c r="B530">
        <v>248</v>
      </c>
      <c r="C530">
        <v>261</v>
      </c>
      <c r="D530" t="s">
        <v>246</v>
      </c>
      <c r="G530">
        <v>13</v>
      </c>
      <c r="H530">
        <v>1703.8936000000001</v>
      </c>
      <c r="I530" t="s">
        <v>23</v>
      </c>
      <c r="J530">
        <v>5</v>
      </c>
      <c r="K530">
        <v>1707.7634190000001</v>
      </c>
      <c r="L530">
        <v>4.5642000000000002E-2</v>
      </c>
      <c r="M530">
        <v>2.95946</v>
      </c>
      <c r="N530">
        <v>4.7251000000000001E-2</v>
      </c>
      <c r="O530">
        <v>3.4237090000000001</v>
      </c>
      <c r="P530">
        <v>9.1160000000000008E-3</v>
      </c>
      <c r="T530" t="s">
        <v>243</v>
      </c>
      <c r="U530" t="s">
        <v>247</v>
      </c>
    </row>
    <row r="531" spans="1:21" x14ac:dyDescent="0.2">
      <c r="A531" t="s">
        <v>2</v>
      </c>
      <c r="B531">
        <v>248</v>
      </c>
      <c r="C531">
        <v>261</v>
      </c>
      <c r="D531" t="s">
        <v>246</v>
      </c>
      <c r="G531">
        <v>13</v>
      </c>
      <c r="H531">
        <v>1703.8936000000001</v>
      </c>
      <c r="I531" t="s">
        <v>23</v>
      </c>
      <c r="J531">
        <v>50.000003999999997</v>
      </c>
      <c r="K531">
        <v>1707.7566079999999</v>
      </c>
      <c r="L531">
        <v>1.9546000000000001E-2</v>
      </c>
      <c r="M531">
        <v>2.9526500000000002</v>
      </c>
      <c r="N531">
        <v>2.3053000000000001E-2</v>
      </c>
      <c r="O531">
        <v>3.4198900000000001</v>
      </c>
      <c r="P531">
        <v>3.6709999999999998E-3</v>
      </c>
      <c r="T531" t="s">
        <v>243</v>
      </c>
      <c r="U531" t="s">
        <v>247</v>
      </c>
    </row>
    <row r="532" spans="1:21" x14ac:dyDescent="0.2">
      <c r="A532" t="s">
        <v>2</v>
      </c>
      <c r="B532">
        <v>249</v>
      </c>
      <c r="C532">
        <v>261</v>
      </c>
      <c r="D532" t="s">
        <v>248</v>
      </c>
      <c r="G532">
        <v>12</v>
      </c>
      <c r="H532">
        <v>1590.8095000000001</v>
      </c>
      <c r="I532" t="s">
        <v>21</v>
      </c>
      <c r="J532">
        <v>0</v>
      </c>
      <c r="K532">
        <v>1591.6351910000001</v>
      </c>
      <c r="L532">
        <v>1.7815000000000001E-2</v>
      </c>
      <c r="M532">
        <v>0</v>
      </c>
      <c r="N532">
        <v>0</v>
      </c>
      <c r="O532">
        <v>2.5200870000000002</v>
      </c>
      <c r="P532">
        <v>6.3749999999999996E-3</v>
      </c>
      <c r="T532" t="s">
        <v>249</v>
      </c>
      <c r="U532" t="s">
        <v>247</v>
      </c>
    </row>
    <row r="533" spans="1:21" x14ac:dyDescent="0.2">
      <c r="A533" t="s">
        <v>2</v>
      </c>
      <c r="B533">
        <v>249</v>
      </c>
      <c r="C533">
        <v>261</v>
      </c>
      <c r="D533" t="s">
        <v>248</v>
      </c>
      <c r="G533">
        <v>12</v>
      </c>
      <c r="H533">
        <v>1590.8095000000001</v>
      </c>
      <c r="I533" t="s">
        <v>21</v>
      </c>
      <c r="J533">
        <v>0.05</v>
      </c>
      <c r="K533">
        <v>1594.3229819999999</v>
      </c>
      <c r="L533">
        <v>2.7805E-2</v>
      </c>
      <c r="M533">
        <v>2.6877909999999998</v>
      </c>
      <c r="N533">
        <v>3.3022999999999997E-2</v>
      </c>
      <c r="O533">
        <v>2.5186139999999999</v>
      </c>
      <c r="P533">
        <v>2.7920000000000002E-3</v>
      </c>
      <c r="T533" t="s">
        <v>249</v>
      </c>
      <c r="U533" t="s">
        <v>247</v>
      </c>
    </row>
    <row r="534" spans="1:21" x14ac:dyDescent="0.2">
      <c r="A534" t="s">
        <v>2</v>
      </c>
      <c r="B534">
        <v>249</v>
      </c>
      <c r="C534">
        <v>261</v>
      </c>
      <c r="D534" t="s">
        <v>248</v>
      </c>
      <c r="G534">
        <v>12</v>
      </c>
      <c r="H534">
        <v>1590.8095000000001</v>
      </c>
      <c r="I534" t="s">
        <v>21</v>
      </c>
      <c r="J534">
        <v>0.5</v>
      </c>
      <c r="K534">
        <v>1594.3571529999999</v>
      </c>
      <c r="L534">
        <v>2.7727999999999999E-2</v>
      </c>
      <c r="M534">
        <v>2.721962</v>
      </c>
      <c r="N534">
        <v>3.2958000000000001E-2</v>
      </c>
      <c r="O534">
        <v>2.5282710000000002</v>
      </c>
      <c r="P534">
        <v>1.3849999999999999E-3</v>
      </c>
      <c r="T534" t="s">
        <v>249</v>
      </c>
      <c r="U534" t="s">
        <v>247</v>
      </c>
    </row>
    <row r="535" spans="1:21" x14ac:dyDescent="0.2">
      <c r="A535" t="s">
        <v>2</v>
      </c>
      <c r="B535">
        <v>249</v>
      </c>
      <c r="C535">
        <v>261</v>
      </c>
      <c r="D535" t="s">
        <v>248</v>
      </c>
      <c r="G535">
        <v>12</v>
      </c>
      <c r="H535">
        <v>1590.8095000000001</v>
      </c>
      <c r="I535" t="s">
        <v>21</v>
      </c>
      <c r="J535">
        <v>5</v>
      </c>
      <c r="K535">
        <v>1594.298086</v>
      </c>
      <c r="L535">
        <v>3.492E-2</v>
      </c>
      <c r="M535">
        <v>2.6628949999999998</v>
      </c>
      <c r="N535">
        <v>3.9202000000000001E-2</v>
      </c>
      <c r="O535">
        <v>2.5134110000000001</v>
      </c>
      <c r="P535">
        <v>4.6470000000000001E-3</v>
      </c>
      <c r="T535" t="s">
        <v>249</v>
      </c>
      <c r="U535" t="s">
        <v>247</v>
      </c>
    </row>
    <row r="536" spans="1:21" x14ac:dyDescent="0.2">
      <c r="A536" t="s">
        <v>2</v>
      </c>
      <c r="B536">
        <v>249</v>
      </c>
      <c r="C536">
        <v>261</v>
      </c>
      <c r="D536" t="s">
        <v>248</v>
      </c>
      <c r="G536">
        <v>12</v>
      </c>
      <c r="H536">
        <v>1590.8095000000001</v>
      </c>
      <c r="I536" t="s">
        <v>21</v>
      </c>
      <c r="J536">
        <v>50.000003999999997</v>
      </c>
      <c r="K536">
        <v>1594.3117910000001</v>
      </c>
      <c r="L536">
        <v>2.9125000000000002E-2</v>
      </c>
      <c r="M536">
        <v>2.6766000000000001</v>
      </c>
      <c r="N536">
        <v>3.4141999999999999E-2</v>
      </c>
      <c r="O536">
        <v>2.5153059999999998</v>
      </c>
      <c r="P536">
        <v>2.7859999999999998E-3</v>
      </c>
      <c r="T536" t="s">
        <v>249</v>
      </c>
      <c r="U536" t="s">
        <v>247</v>
      </c>
    </row>
    <row r="537" spans="1:21" x14ac:dyDescent="0.2">
      <c r="A537" t="s">
        <v>2</v>
      </c>
      <c r="B537">
        <v>249</v>
      </c>
      <c r="C537">
        <v>261</v>
      </c>
      <c r="D537" t="s">
        <v>248</v>
      </c>
      <c r="G537">
        <v>12</v>
      </c>
      <c r="H537">
        <v>1590.8095000000001</v>
      </c>
      <c r="I537" t="s">
        <v>23</v>
      </c>
      <c r="J537">
        <v>0</v>
      </c>
      <c r="K537">
        <v>1591.6351910000001</v>
      </c>
      <c r="L537">
        <v>1.7815000000000001E-2</v>
      </c>
      <c r="M537">
        <v>0</v>
      </c>
      <c r="N537">
        <v>0</v>
      </c>
      <c r="O537">
        <v>2.5200870000000002</v>
      </c>
      <c r="P537">
        <v>6.3749999999999996E-3</v>
      </c>
      <c r="T537" t="s">
        <v>249</v>
      </c>
      <c r="U537" t="s">
        <v>247</v>
      </c>
    </row>
    <row r="538" spans="1:21" x14ac:dyDescent="0.2">
      <c r="A538" t="s">
        <v>2</v>
      </c>
      <c r="B538">
        <v>249</v>
      </c>
      <c r="C538">
        <v>261</v>
      </c>
      <c r="D538" t="s">
        <v>248</v>
      </c>
      <c r="G538">
        <v>12</v>
      </c>
      <c r="H538">
        <v>1590.8095000000001</v>
      </c>
      <c r="I538" t="s">
        <v>23</v>
      </c>
      <c r="J538">
        <v>0.05</v>
      </c>
      <c r="K538">
        <v>1594.3736510000001</v>
      </c>
      <c r="L538">
        <v>4.4056999999999999E-2</v>
      </c>
      <c r="M538">
        <v>2.7384599999999999</v>
      </c>
      <c r="N538">
        <v>4.7523000000000003E-2</v>
      </c>
      <c r="O538">
        <v>2.5224250000000001</v>
      </c>
      <c r="P538">
        <v>4.9519999999999998E-3</v>
      </c>
      <c r="T538" t="s">
        <v>249</v>
      </c>
      <c r="U538" t="s">
        <v>247</v>
      </c>
    </row>
    <row r="539" spans="1:21" x14ac:dyDescent="0.2">
      <c r="A539" t="s">
        <v>2</v>
      </c>
      <c r="B539">
        <v>249</v>
      </c>
      <c r="C539">
        <v>261</v>
      </c>
      <c r="D539" t="s">
        <v>248</v>
      </c>
      <c r="G539">
        <v>12</v>
      </c>
      <c r="H539">
        <v>1590.8095000000001</v>
      </c>
      <c r="I539" t="s">
        <v>23</v>
      </c>
      <c r="J539">
        <v>0.5</v>
      </c>
      <c r="K539">
        <v>1594.3720390000001</v>
      </c>
      <c r="L539">
        <v>3.5938999999999999E-2</v>
      </c>
      <c r="M539">
        <v>2.7368480000000002</v>
      </c>
      <c r="N539">
        <v>4.0113000000000003E-2</v>
      </c>
      <c r="O539">
        <v>2.5249980000000001</v>
      </c>
      <c r="P539">
        <v>5.3990000000000002E-3</v>
      </c>
      <c r="T539" t="s">
        <v>249</v>
      </c>
      <c r="U539" t="s">
        <v>247</v>
      </c>
    </row>
    <row r="540" spans="1:21" x14ac:dyDescent="0.2">
      <c r="A540" t="s">
        <v>2</v>
      </c>
      <c r="B540">
        <v>249</v>
      </c>
      <c r="C540">
        <v>261</v>
      </c>
      <c r="D540" t="s">
        <v>248</v>
      </c>
      <c r="G540">
        <v>12</v>
      </c>
      <c r="H540">
        <v>1590.8095000000001</v>
      </c>
      <c r="I540" t="s">
        <v>23</v>
      </c>
      <c r="J540">
        <v>5</v>
      </c>
      <c r="K540">
        <v>1594.3394370000001</v>
      </c>
      <c r="L540">
        <v>7.5939999999999994E-2</v>
      </c>
      <c r="M540">
        <v>2.7042459999999999</v>
      </c>
      <c r="N540">
        <v>7.8001000000000001E-2</v>
      </c>
      <c r="O540">
        <v>2.521258</v>
      </c>
      <c r="P540">
        <v>4.2560000000000002E-3</v>
      </c>
      <c r="T540" t="s">
        <v>249</v>
      </c>
      <c r="U540" t="s">
        <v>247</v>
      </c>
    </row>
    <row r="541" spans="1:21" x14ac:dyDescent="0.2">
      <c r="A541" t="s">
        <v>2</v>
      </c>
      <c r="B541">
        <v>249</v>
      </c>
      <c r="C541">
        <v>261</v>
      </c>
      <c r="D541" t="s">
        <v>248</v>
      </c>
      <c r="G541">
        <v>12</v>
      </c>
      <c r="H541">
        <v>1590.8095000000001</v>
      </c>
      <c r="I541" t="s">
        <v>23</v>
      </c>
      <c r="J541">
        <v>50.000003999999997</v>
      </c>
      <c r="K541">
        <v>1594.3497139999999</v>
      </c>
      <c r="L541">
        <v>4.3638999999999997E-2</v>
      </c>
      <c r="M541">
        <v>2.7145229999999998</v>
      </c>
      <c r="N541">
        <v>4.7135000000000003E-2</v>
      </c>
      <c r="O541">
        <v>2.5252759999999999</v>
      </c>
      <c r="P541">
        <v>1.3550000000000001E-3</v>
      </c>
      <c r="T541" t="s">
        <v>249</v>
      </c>
      <c r="U541" t="s">
        <v>247</v>
      </c>
    </row>
    <row r="542" spans="1:21" x14ac:dyDescent="0.2">
      <c r="A542" t="s">
        <v>2</v>
      </c>
      <c r="B542">
        <v>262</v>
      </c>
      <c r="C542">
        <v>274</v>
      </c>
      <c r="D542" t="s">
        <v>250</v>
      </c>
      <c r="G542">
        <v>11</v>
      </c>
      <c r="H542">
        <v>1404.7766999999999</v>
      </c>
      <c r="I542" t="s">
        <v>21</v>
      </c>
      <c r="J542">
        <v>0</v>
      </c>
      <c r="K542">
        <v>1405.562946</v>
      </c>
      <c r="L542">
        <v>7.737E-3</v>
      </c>
      <c r="M542">
        <v>0</v>
      </c>
      <c r="N542">
        <v>0</v>
      </c>
      <c r="O542">
        <v>6.4784160000000002</v>
      </c>
      <c r="P542">
        <v>7.162E-3</v>
      </c>
      <c r="T542" t="s">
        <v>251</v>
      </c>
      <c r="U542" t="s">
        <v>252</v>
      </c>
    </row>
    <row r="543" spans="1:21" x14ac:dyDescent="0.2">
      <c r="A543" t="s">
        <v>2</v>
      </c>
      <c r="B543">
        <v>262</v>
      </c>
      <c r="C543">
        <v>274</v>
      </c>
      <c r="D543" t="s">
        <v>250</v>
      </c>
      <c r="G543">
        <v>11</v>
      </c>
      <c r="H543">
        <v>1404.7766999999999</v>
      </c>
      <c r="I543" t="s">
        <v>21</v>
      </c>
      <c r="J543">
        <v>0.05</v>
      </c>
      <c r="K543">
        <v>1410.9903650000001</v>
      </c>
      <c r="L543">
        <v>8.4930000000000005E-3</v>
      </c>
      <c r="M543">
        <v>5.4274199999999997</v>
      </c>
      <c r="N543">
        <v>1.1488999999999999E-2</v>
      </c>
      <c r="O543">
        <v>6.4659060000000004</v>
      </c>
      <c r="P543">
        <v>4.3010000000000001E-3</v>
      </c>
      <c r="T543" t="s">
        <v>251</v>
      </c>
      <c r="U543" t="s">
        <v>252</v>
      </c>
    </row>
    <row r="544" spans="1:21" x14ac:dyDescent="0.2">
      <c r="A544" t="s">
        <v>2</v>
      </c>
      <c r="B544">
        <v>262</v>
      </c>
      <c r="C544">
        <v>274</v>
      </c>
      <c r="D544" t="s">
        <v>250</v>
      </c>
      <c r="G544">
        <v>11</v>
      </c>
      <c r="H544">
        <v>1404.7766999999999</v>
      </c>
      <c r="I544" t="s">
        <v>21</v>
      </c>
      <c r="J544">
        <v>0.5</v>
      </c>
      <c r="K544">
        <v>1411.006529</v>
      </c>
      <c r="L544">
        <v>1.1606E-2</v>
      </c>
      <c r="M544">
        <v>5.4435830000000003</v>
      </c>
      <c r="N544">
        <v>1.3949E-2</v>
      </c>
      <c r="O544">
        <v>6.4549510000000003</v>
      </c>
      <c r="P544">
        <v>1.1559999999999999E-3</v>
      </c>
      <c r="T544" t="s">
        <v>251</v>
      </c>
      <c r="U544" t="s">
        <v>252</v>
      </c>
    </row>
    <row r="545" spans="1:21" x14ac:dyDescent="0.2">
      <c r="A545" t="s">
        <v>2</v>
      </c>
      <c r="B545">
        <v>262</v>
      </c>
      <c r="C545">
        <v>274</v>
      </c>
      <c r="D545" t="s">
        <v>250</v>
      </c>
      <c r="G545">
        <v>11</v>
      </c>
      <c r="H545">
        <v>1404.7766999999999</v>
      </c>
      <c r="I545" t="s">
        <v>21</v>
      </c>
      <c r="J545">
        <v>5</v>
      </c>
      <c r="K545">
        <v>1410.9874609999999</v>
      </c>
      <c r="L545">
        <v>1.8818999999999999E-2</v>
      </c>
      <c r="M545">
        <v>5.4245150000000004</v>
      </c>
      <c r="N545">
        <v>2.0347000000000001E-2</v>
      </c>
      <c r="O545">
        <v>6.4556750000000003</v>
      </c>
      <c r="P545">
        <v>3.5469999999999998E-3</v>
      </c>
      <c r="T545" t="s">
        <v>251</v>
      </c>
      <c r="U545" t="s">
        <v>252</v>
      </c>
    </row>
    <row r="546" spans="1:21" x14ac:dyDescent="0.2">
      <c r="A546" t="s">
        <v>2</v>
      </c>
      <c r="B546">
        <v>262</v>
      </c>
      <c r="C546">
        <v>274</v>
      </c>
      <c r="D546" t="s">
        <v>250</v>
      </c>
      <c r="G546">
        <v>11</v>
      </c>
      <c r="H546">
        <v>1404.7766999999999</v>
      </c>
      <c r="I546" t="s">
        <v>21</v>
      </c>
      <c r="J546">
        <v>50.000003999999997</v>
      </c>
      <c r="K546">
        <v>1411.033592</v>
      </c>
      <c r="L546">
        <v>1.3776999999999999E-2</v>
      </c>
      <c r="M546">
        <v>5.4706460000000003</v>
      </c>
      <c r="N546">
        <v>1.5800999999999999E-2</v>
      </c>
      <c r="O546">
        <v>6.4482869999999997</v>
      </c>
      <c r="P546">
        <v>3.735E-3</v>
      </c>
      <c r="T546" t="s">
        <v>251</v>
      </c>
      <c r="U546" t="s">
        <v>252</v>
      </c>
    </row>
    <row r="547" spans="1:21" x14ac:dyDescent="0.2">
      <c r="A547" t="s">
        <v>2</v>
      </c>
      <c r="B547">
        <v>262</v>
      </c>
      <c r="C547">
        <v>274</v>
      </c>
      <c r="D547" t="s">
        <v>250</v>
      </c>
      <c r="G547">
        <v>11</v>
      </c>
      <c r="H547">
        <v>1404.7766999999999</v>
      </c>
      <c r="I547" t="s">
        <v>23</v>
      </c>
      <c r="J547">
        <v>0</v>
      </c>
      <c r="K547">
        <v>1405.562946</v>
      </c>
      <c r="L547">
        <v>7.737E-3</v>
      </c>
      <c r="M547">
        <v>0</v>
      </c>
      <c r="N547">
        <v>0</v>
      </c>
      <c r="O547">
        <v>6.4784160000000002</v>
      </c>
      <c r="P547">
        <v>7.162E-3</v>
      </c>
      <c r="T547" t="s">
        <v>251</v>
      </c>
      <c r="U547" t="s">
        <v>252</v>
      </c>
    </row>
    <row r="548" spans="1:21" x14ac:dyDescent="0.2">
      <c r="A548" t="s">
        <v>2</v>
      </c>
      <c r="B548">
        <v>262</v>
      </c>
      <c r="C548">
        <v>274</v>
      </c>
      <c r="D548" t="s">
        <v>250</v>
      </c>
      <c r="G548">
        <v>11</v>
      </c>
      <c r="H548">
        <v>1404.7766999999999</v>
      </c>
      <c r="I548" t="s">
        <v>23</v>
      </c>
      <c r="J548">
        <v>0.05</v>
      </c>
      <c r="K548">
        <v>1411.139813</v>
      </c>
      <c r="L548">
        <v>1.9636000000000001E-2</v>
      </c>
      <c r="M548">
        <v>5.576867</v>
      </c>
      <c r="N548">
        <v>2.1104999999999999E-2</v>
      </c>
      <c r="O548">
        <v>6.4809229999999998</v>
      </c>
      <c r="P548">
        <v>4.2329999999999998E-3</v>
      </c>
      <c r="T548" t="s">
        <v>251</v>
      </c>
      <c r="U548" t="s">
        <v>252</v>
      </c>
    </row>
    <row r="549" spans="1:21" x14ac:dyDescent="0.2">
      <c r="A549" t="s">
        <v>2</v>
      </c>
      <c r="B549">
        <v>262</v>
      </c>
      <c r="C549">
        <v>274</v>
      </c>
      <c r="D549" t="s">
        <v>250</v>
      </c>
      <c r="G549">
        <v>11</v>
      </c>
      <c r="H549">
        <v>1404.7766999999999</v>
      </c>
      <c r="I549" t="s">
        <v>23</v>
      </c>
      <c r="J549">
        <v>0.5</v>
      </c>
      <c r="K549">
        <v>1411.117422</v>
      </c>
      <c r="L549">
        <v>6.5599999999999999E-3</v>
      </c>
      <c r="M549">
        <v>5.5544760000000002</v>
      </c>
      <c r="N549">
        <v>1.0142999999999999E-2</v>
      </c>
      <c r="O549">
        <v>6.4625680000000001</v>
      </c>
      <c r="P549">
        <v>6.5630000000000003E-3</v>
      </c>
      <c r="T549" t="s">
        <v>251</v>
      </c>
      <c r="U549" t="s">
        <v>252</v>
      </c>
    </row>
    <row r="550" spans="1:21" x14ac:dyDescent="0.2">
      <c r="A550" t="s">
        <v>2</v>
      </c>
      <c r="B550">
        <v>262</v>
      </c>
      <c r="C550">
        <v>274</v>
      </c>
      <c r="D550" t="s">
        <v>250</v>
      </c>
      <c r="G550">
        <v>11</v>
      </c>
      <c r="H550">
        <v>1404.7766999999999</v>
      </c>
      <c r="I550" t="s">
        <v>23</v>
      </c>
      <c r="J550">
        <v>5</v>
      </c>
      <c r="K550">
        <v>1411.089273</v>
      </c>
      <c r="L550">
        <v>3.3402000000000001E-2</v>
      </c>
      <c r="M550">
        <v>5.5263280000000004</v>
      </c>
      <c r="N550">
        <v>3.4285999999999997E-2</v>
      </c>
      <c r="O550">
        <v>6.4654239999999996</v>
      </c>
      <c r="P550">
        <v>3.7399999999999998E-3</v>
      </c>
      <c r="T550" t="s">
        <v>251</v>
      </c>
      <c r="U550" t="s">
        <v>252</v>
      </c>
    </row>
    <row r="551" spans="1:21" x14ac:dyDescent="0.2">
      <c r="A551" t="s">
        <v>2</v>
      </c>
      <c r="B551">
        <v>262</v>
      </c>
      <c r="C551">
        <v>274</v>
      </c>
      <c r="D551" t="s">
        <v>250</v>
      </c>
      <c r="G551">
        <v>11</v>
      </c>
      <c r="H551">
        <v>1404.7766999999999</v>
      </c>
      <c r="I551" t="s">
        <v>23</v>
      </c>
      <c r="J551">
        <v>50.000003999999997</v>
      </c>
      <c r="K551">
        <v>1411.106405</v>
      </c>
      <c r="L551">
        <v>1.4969E-2</v>
      </c>
      <c r="M551">
        <v>5.5434590000000004</v>
      </c>
      <c r="N551">
        <v>1.6851000000000001E-2</v>
      </c>
      <c r="O551">
        <v>6.4590509999999997</v>
      </c>
      <c r="P551">
        <v>6.4479999999999997E-3</v>
      </c>
      <c r="T551" t="s">
        <v>251</v>
      </c>
      <c r="U551" t="s">
        <v>252</v>
      </c>
    </row>
    <row r="552" spans="1:21" x14ac:dyDescent="0.2">
      <c r="A552" t="s">
        <v>2</v>
      </c>
      <c r="B552">
        <v>262</v>
      </c>
      <c r="C552">
        <v>275</v>
      </c>
      <c r="D552" t="s">
        <v>253</v>
      </c>
      <c r="G552">
        <v>12</v>
      </c>
      <c r="H552">
        <v>1475.8137999999999</v>
      </c>
      <c r="I552" t="s">
        <v>21</v>
      </c>
      <c r="J552">
        <v>0</v>
      </c>
      <c r="K552">
        <v>1476.656277</v>
      </c>
      <c r="L552">
        <v>3.1809999999999998E-3</v>
      </c>
      <c r="M552">
        <v>0</v>
      </c>
      <c r="N552">
        <v>0</v>
      </c>
      <c r="O552">
        <v>6.6725190000000003</v>
      </c>
      <c r="P552">
        <v>7.6730000000000001E-3</v>
      </c>
      <c r="T552" t="s">
        <v>251</v>
      </c>
      <c r="U552" t="s">
        <v>254</v>
      </c>
    </row>
    <row r="553" spans="1:21" x14ac:dyDescent="0.2">
      <c r="A553" t="s">
        <v>2</v>
      </c>
      <c r="B553">
        <v>262</v>
      </c>
      <c r="C553">
        <v>275</v>
      </c>
      <c r="D553" t="s">
        <v>253</v>
      </c>
      <c r="G553">
        <v>12</v>
      </c>
      <c r="H553">
        <v>1475.8137999999999</v>
      </c>
      <c r="I553" t="s">
        <v>21</v>
      </c>
      <c r="J553">
        <v>0.05</v>
      </c>
      <c r="K553">
        <v>1482.6290289999999</v>
      </c>
      <c r="L553">
        <v>6.2940000000000001E-3</v>
      </c>
      <c r="M553">
        <v>5.9727519999999998</v>
      </c>
      <c r="N553">
        <v>7.0520000000000001E-3</v>
      </c>
      <c r="O553">
        <v>6.6492459999999998</v>
      </c>
      <c r="P553">
        <v>4.1450000000000002E-3</v>
      </c>
      <c r="T553" t="s">
        <v>251</v>
      </c>
      <c r="U553" t="s">
        <v>254</v>
      </c>
    </row>
    <row r="554" spans="1:21" x14ac:dyDescent="0.2">
      <c r="A554" t="s">
        <v>2</v>
      </c>
      <c r="B554">
        <v>262</v>
      </c>
      <c r="C554">
        <v>275</v>
      </c>
      <c r="D554" t="s">
        <v>253</v>
      </c>
      <c r="G554">
        <v>12</v>
      </c>
      <c r="H554">
        <v>1475.8137999999999</v>
      </c>
      <c r="I554" t="s">
        <v>21</v>
      </c>
      <c r="J554">
        <v>0.5</v>
      </c>
      <c r="K554">
        <v>1482.6270460000001</v>
      </c>
      <c r="L554">
        <v>3.9039999999999999E-3</v>
      </c>
      <c r="M554">
        <v>5.9707679999999996</v>
      </c>
      <c r="N554">
        <v>5.0359999999999997E-3</v>
      </c>
      <c r="O554">
        <v>6.638261</v>
      </c>
      <c r="P554">
        <v>1.1310000000000001E-3</v>
      </c>
      <c r="T554" t="s">
        <v>251</v>
      </c>
      <c r="U554" t="s">
        <v>254</v>
      </c>
    </row>
    <row r="555" spans="1:21" x14ac:dyDescent="0.2">
      <c r="A555" t="s">
        <v>2</v>
      </c>
      <c r="B555">
        <v>262</v>
      </c>
      <c r="C555">
        <v>275</v>
      </c>
      <c r="D555" t="s">
        <v>253</v>
      </c>
      <c r="G555">
        <v>12</v>
      </c>
      <c r="H555">
        <v>1475.8137999999999</v>
      </c>
      <c r="I555" t="s">
        <v>21</v>
      </c>
      <c r="J555">
        <v>5</v>
      </c>
      <c r="K555">
        <v>1482.602607</v>
      </c>
      <c r="L555">
        <v>1.4293999999999999E-2</v>
      </c>
      <c r="M555">
        <v>5.9463290000000004</v>
      </c>
      <c r="N555">
        <v>1.4644000000000001E-2</v>
      </c>
      <c r="O555">
        <v>6.6398900000000003</v>
      </c>
      <c r="P555">
        <v>3.6589999999999999E-3</v>
      </c>
      <c r="T555" t="s">
        <v>251</v>
      </c>
      <c r="U555" t="s">
        <v>254</v>
      </c>
    </row>
    <row r="556" spans="1:21" x14ac:dyDescent="0.2">
      <c r="A556" t="s">
        <v>2</v>
      </c>
      <c r="B556">
        <v>262</v>
      </c>
      <c r="C556">
        <v>275</v>
      </c>
      <c r="D556" t="s">
        <v>253</v>
      </c>
      <c r="G556">
        <v>12</v>
      </c>
      <c r="H556">
        <v>1475.8137999999999</v>
      </c>
      <c r="I556" t="s">
        <v>21</v>
      </c>
      <c r="J556">
        <v>50.000003999999997</v>
      </c>
      <c r="K556">
        <v>1482.6235240000001</v>
      </c>
      <c r="L556">
        <v>2.2314000000000001E-2</v>
      </c>
      <c r="M556">
        <v>5.9672470000000004</v>
      </c>
      <c r="N556">
        <v>2.2540000000000001E-2</v>
      </c>
      <c r="O556">
        <v>6.6340029999999999</v>
      </c>
      <c r="P556">
        <v>3.9830000000000004E-3</v>
      </c>
      <c r="T556" t="s">
        <v>251</v>
      </c>
      <c r="U556" t="s">
        <v>254</v>
      </c>
    </row>
    <row r="557" spans="1:21" x14ac:dyDescent="0.2">
      <c r="A557" t="s">
        <v>2</v>
      </c>
      <c r="B557">
        <v>262</v>
      </c>
      <c r="C557">
        <v>275</v>
      </c>
      <c r="D557" t="s">
        <v>253</v>
      </c>
      <c r="G557">
        <v>12</v>
      </c>
      <c r="H557">
        <v>1475.8137999999999</v>
      </c>
      <c r="I557" t="s">
        <v>23</v>
      </c>
      <c r="J557">
        <v>0</v>
      </c>
      <c r="K557">
        <v>1476.656277</v>
      </c>
      <c r="L557">
        <v>3.1809999999999998E-3</v>
      </c>
      <c r="M557">
        <v>0</v>
      </c>
      <c r="N557">
        <v>0</v>
      </c>
      <c r="O557">
        <v>6.6725190000000003</v>
      </c>
      <c r="P557">
        <v>7.6730000000000001E-3</v>
      </c>
      <c r="T557" t="s">
        <v>251</v>
      </c>
      <c r="U557" t="s">
        <v>254</v>
      </c>
    </row>
    <row r="558" spans="1:21" x14ac:dyDescent="0.2">
      <c r="A558" t="s">
        <v>2</v>
      </c>
      <c r="B558">
        <v>262</v>
      </c>
      <c r="C558">
        <v>275</v>
      </c>
      <c r="D558" t="s">
        <v>253</v>
      </c>
      <c r="G558">
        <v>12</v>
      </c>
      <c r="H558">
        <v>1475.8137999999999</v>
      </c>
      <c r="I558" t="s">
        <v>23</v>
      </c>
      <c r="J558">
        <v>0.05</v>
      </c>
      <c r="K558">
        <v>1482.7778960000001</v>
      </c>
      <c r="L558">
        <v>2.7102999999999999E-2</v>
      </c>
      <c r="M558">
        <v>6.1216189999999999</v>
      </c>
      <c r="N558">
        <v>2.7289000000000001E-2</v>
      </c>
      <c r="O558">
        <v>6.6664640000000004</v>
      </c>
      <c r="P558">
        <v>3.4459999999999998E-3</v>
      </c>
      <c r="T558" t="s">
        <v>251</v>
      </c>
      <c r="U558" t="s">
        <v>254</v>
      </c>
    </row>
    <row r="559" spans="1:21" x14ac:dyDescent="0.2">
      <c r="A559" t="s">
        <v>2</v>
      </c>
      <c r="B559">
        <v>262</v>
      </c>
      <c r="C559">
        <v>275</v>
      </c>
      <c r="D559" t="s">
        <v>253</v>
      </c>
      <c r="G559">
        <v>12</v>
      </c>
      <c r="H559">
        <v>1475.8137999999999</v>
      </c>
      <c r="I559" t="s">
        <v>23</v>
      </c>
      <c r="J559">
        <v>0.5</v>
      </c>
      <c r="K559">
        <v>1482.7410629999999</v>
      </c>
      <c r="L559">
        <v>5.3959999999999998E-3</v>
      </c>
      <c r="M559">
        <v>6.0847860000000003</v>
      </c>
      <c r="N559">
        <v>6.2639999999999996E-3</v>
      </c>
      <c r="O559">
        <v>6.6472439999999997</v>
      </c>
      <c r="P559">
        <v>6.3639999999999999E-3</v>
      </c>
      <c r="T559" t="s">
        <v>251</v>
      </c>
      <c r="U559" t="s">
        <v>254</v>
      </c>
    </row>
    <row r="560" spans="1:21" x14ac:dyDescent="0.2">
      <c r="A560" t="s">
        <v>2</v>
      </c>
      <c r="B560">
        <v>262</v>
      </c>
      <c r="C560">
        <v>275</v>
      </c>
      <c r="D560" t="s">
        <v>253</v>
      </c>
      <c r="G560">
        <v>12</v>
      </c>
      <c r="H560">
        <v>1475.8137999999999</v>
      </c>
      <c r="I560" t="s">
        <v>23</v>
      </c>
      <c r="J560">
        <v>5</v>
      </c>
      <c r="K560">
        <v>1482.7091969999999</v>
      </c>
      <c r="L560">
        <v>3.0592000000000001E-2</v>
      </c>
      <c r="M560">
        <v>6.0529200000000003</v>
      </c>
      <c r="N560">
        <v>3.0757E-2</v>
      </c>
      <c r="O560">
        <v>6.6517780000000002</v>
      </c>
      <c r="P560">
        <v>4.1310000000000001E-3</v>
      </c>
      <c r="T560" t="s">
        <v>251</v>
      </c>
      <c r="U560" t="s">
        <v>254</v>
      </c>
    </row>
    <row r="561" spans="1:21" x14ac:dyDescent="0.2">
      <c r="A561" t="s">
        <v>2</v>
      </c>
      <c r="B561">
        <v>262</v>
      </c>
      <c r="C561">
        <v>275</v>
      </c>
      <c r="D561" t="s">
        <v>253</v>
      </c>
      <c r="G561">
        <v>12</v>
      </c>
      <c r="H561">
        <v>1475.8137999999999</v>
      </c>
      <c r="I561" t="s">
        <v>23</v>
      </c>
      <c r="J561">
        <v>50.000003999999997</v>
      </c>
      <c r="K561">
        <v>1482.706858</v>
      </c>
      <c r="L561">
        <v>4.9907E-2</v>
      </c>
      <c r="M561">
        <v>6.0505810000000002</v>
      </c>
      <c r="N561">
        <v>5.0007999999999997E-2</v>
      </c>
      <c r="O561">
        <v>6.6452819999999999</v>
      </c>
      <c r="P561">
        <v>6.7279999999999996E-3</v>
      </c>
      <c r="T561" t="s">
        <v>251</v>
      </c>
      <c r="U561" t="s">
        <v>254</v>
      </c>
    </row>
    <row r="562" spans="1:21" x14ac:dyDescent="0.2">
      <c r="A562" t="s">
        <v>2</v>
      </c>
      <c r="B562">
        <v>263</v>
      </c>
      <c r="C562">
        <v>269</v>
      </c>
      <c r="D562" t="s">
        <v>255</v>
      </c>
      <c r="G562">
        <v>5</v>
      </c>
      <c r="H562">
        <v>733.37270000000001</v>
      </c>
      <c r="I562" t="s">
        <v>21</v>
      </c>
      <c r="J562">
        <v>0</v>
      </c>
      <c r="K562">
        <v>733.701278</v>
      </c>
      <c r="L562">
        <v>1.864E-3</v>
      </c>
      <c r="M562">
        <v>0</v>
      </c>
      <c r="N562">
        <v>0</v>
      </c>
      <c r="O562">
        <v>4.1475790000000003</v>
      </c>
      <c r="P562">
        <v>6.5849999999999997E-3</v>
      </c>
      <c r="T562" t="s">
        <v>256</v>
      </c>
      <c r="U562" t="s">
        <v>257</v>
      </c>
    </row>
    <row r="563" spans="1:21" x14ac:dyDescent="0.2">
      <c r="A563" t="s">
        <v>2</v>
      </c>
      <c r="B563">
        <v>263</v>
      </c>
      <c r="C563">
        <v>269</v>
      </c>
      <c r="D563" t="s">
        <v>255</v>
      </c>
      <c r="G563">
        <v>5</v>
      </c>
      <c r="H563">
        <v>733.37270000000001</v>
      </c>
      <c r="I563" t="s">
        <v>21</v>
      </c>
      <c r="J563">
        <v>0.05</v>
      </c>
      <c r="K563">
        <v>736.32105899999999</v>
      </c>
      <c r="L563">
        <v>8.6829999999999997E-3</v>
      </c>
      <c r="M563">
        <v>2.6197810000000001</v>
      </c>
      <c r="N563">
        <v>8.881E-3</v>
      </c>
      <c r="O563">
        <v>4.1630539999999998</v>
      </c>
      <c r="P563">
        <v>5.0260000000000001E-3</v>
      </c>
      <c r="T563" t="s">
        <v>256</v>
      </c>
      <c r="U563" t="s">
        <v>257</v>
      </c>
    </row>
    <row r="564" spans="1:21" x14ac:dyDescent="0.2">
      <c r="A564" t="s">
        <v>2</v>
      </c>
      <c r="B564">
        <v>263</v>
      </c>
      <c r="C564">
        <v>269</v>
      </c>
      <c r="D564" t="s">
        <v>255</v>
      </c>
      <c r="G564">
        <v>5</v>
      </c>
      <c r="H564">
        <v>733.37270000000001</v>
      </c>
      <c r="I564" t="s">
        <v>21</v>
      </c>
      <c r="J564">
        <v>0.5</v>
      </c>
      <c r="K564">
        <v>736.33667100000002</v>
      </c>
      <c r="L564">
        <v>7.1850000000000004E-3</v>
      </c>
      <c r="M564">
        <v>2.6353930000000001</v>
      </c>
      <c r="N564">
        <v>7.4229999999999999E-3</v>
      </c>
      <c r="O564">
        <v>4.1602230000000002</v>
      </c>
      <c r="P564">
        <v>1.3619999999999999E-3</v>
      </c>
      <c r="T564" t="s">
        <v>256</v>
      </c>
      <c r="U564" t="s">
        <v>257</v>
      </c>
    </row>
    <row r="565" spans="1:21" x14ac:dyDescent="0.2">
      <c r="A565" t="s">
        <v>2</v>
      </c>
      <c r="B565">
        <v>263</v>
      </c>
      <c r="C565">
        <v>269</v>
      </c>
      <c r="D565" t="s">
        <v>255</v>
      </c>
      <c r="G565">
        <v>5</v>
      </c>
      <c r="H565">
        <v>733.37270000000001</v>
      </c>
      <c r="I565" t="s">
        <v>21</v>
      </c>
      <c r="J565">
        <v>5</v>
      </c>
      <c r="K565">
        <v>736.31342700000005</v>
      </c>
      <c r="L565">
        <v>1.6458E-2</v>
      </c>
      <c r="M565">
        <v>2.6121490000000001</v>
      </c>
      <c r="N565">
        <v>1.6563999999999999E-2</v>
      </c>
      <c r="O565">
        <v>4.150995</v>
      </c>
      <c r="P565">
        <v>2.666E-3</v>
      </c>
      <c r="T565" t="s">
        <v>256</v>
      </c>
      <c r="U565" t="s">
        <v>257</v>
      </c>
    </row>
    <row r="566" spans="1:21" x14ac:dyDescent="0.2">
      <c r="A566" t="s">
        <v>2</v>
      </c>
      <c r="B566">
        <v>263</v>
      </c>
      <c r="C566">
        <v>269</v>
      </c>
      <c r="D566" t="s">
        <v>255</v>
      </c>
      <c r="G566">
        <v>5</v>
      </c>
      <c r="H566">
        <v>733.37270000000001</v>
      </c>
      <c r="I566" t="s">
        <v>21</v>
      </c>
      <c r="J566">
        <v>50.000003999999997</v>
      </c>
      <c r="K566">
        <v>736.33384000000001</v>
      </c>
      <c r="L566">
        <v>1.1302E-2</v>
      </c>
      <c r="M566">
        <v>2.6325620000000001</v>
      </c>
      <c r="N566">
        <v>1.1455E-2</v>
      </c>
      <c r="O566">
        <v>4.1468020000000001</v>
      </c>
      <c r="P566">
        <v>5.2810000000000001E-3</v>
      </c>
      <c r="T566" t="s">
        <v>256</v>
      </c>
      <c r="U566" t="s">
        <v>257</v>
      </c>
    </row>
    <row r="567" spans="1:21" x14ac:dyDescent="0.2">
      <c r="A567" t="s">
        <v>2</v>
      </c>
      <c r="B567">
        <v>263</v>
      </c>
      <c r="C567">
        <v>269</v>
      </c>
      <c r="D567" t="s">
        <v>255</v>
      </c>
      <c r="G567">
        <v>5</v>
      </c>
      <c r="H567">
        <v>733.37270000000001</v>
      </c>
      <c r="I567" t="s">
        <v>23</v>
      </c>
      <c r="J567">
        <v>0</v>
      </c>
      <c r="K567">
        <v>733.701278</v>
      </c>
      <c r="L567">
        <v>1.864E-3</v>
      </c>
      <c r="M567">
        <v>0</v>
      </c>
      <c r="N567">
        <v>0</v>
      </c>
      <c r="O567">
        <v>4.1475790000000003</v>
      </c>
      <c r="P567">
        <v>6.5849999999999997E-3</v>
      </c>
      <c r="T567" t="s">
        <v>256</v>
      </c>
      <c r="U567" t="s">
        <v>257</v>
      </c>
    </row>
    <row r="568" spans="1:21" x14ac:dyDescent="0.2">
      <c r="A568" t="s">
        <v>2</v>
      </c>
      <c r="B568">
        <v>263</v>
      </c>
      <c r="C568">
        <v>269</v>
      </c>
      <c r="D568" t="s">
        <v>255</v>
      </c>
      <c r="G568">
        <v>5</v>
      </c>
      <c r="H568">
        <v>733.37270000000001</v>
      </c>
      <c r="I568" t="s">
        <v>23</v>
      </c>
      <c r="J568">
        <v>0.05</v>
      </c>
      <c r="K568">
        <v>736.37990300000001</v>
      </c>
      <c r="L568">
        <v>1.5941E-2</v>
      </c>
      <c r="M568">
        <v>2.6786249999999998</v>
      </c>
      <c r="N568">
        <v>1.6049000000000001E-2</v>
      </c>
      <c r="O568">
        <v>4.1660060000000003</v>
      </c>
      <c r="P568">
        <v>6.5300000000000002E-3</v>
      </c>
      <c r="T568" t="s">
        <v>256</v>
      </c>
      <c r="U568" t="s">
        <v>257</v>
      </c>
    </row>
    <row r="569" spans="1:21" x14ac:dyDescent="0.2">
      <c r="A569" t="s">
        <v>2</v>
      </c>
      <c r="B569">
        <v>263</v>
      </c>
      <c r="C569">
        <v>269</v>
      </c>
      <c r="D569" t="s">
        <v>255</v>
      </c>
      <c r="G569">
        <v>5</v>
      </c>
      <c r="H569">
        <v>733.37270000000001</v>
      </c>
      <c r="I569" t="s">
        <v>23</v>
      </c>
      <c r="J569">
        <v>0.5</v>
      </c>
      <c r="K569">
        <v>736.35908600000005</v>
      </c>
      <c r="L569">
        <v>4.6099999999999998E-4</v>
      </c>
      <c r="M569">
        <v>2.6578080000000002</v>
      </c>
      <c r="N569">
        <v>1.92E-3</v>
      </c>
      <c r="O569">
        <v>4.1597030000000004</v>
      </c>
      <c r="P569">
        <v>6.7879999999999998E-3</v>
      </c>
      <c r="T569" t="s">
        <v>256</v>
      </c>
      <c r="U569" t="s">
        <v>257</v>
      </c>
    </row>
    <row r="570" spans="1:21" x14ac:dyDescent="0.2">
      <c r="A570" t="s">
        <v>2</v>
      </c>
      <c r="B570">
        <v>263</v>
      </c>
      <c r="C570">
        <v>269</v>
      </c>
      <c r="D570" t="s">
        <v>255</v>
      </c>
      <c r="G570">
        <v>5</v>
      </c>
      <c r="H570">
        <v>733.37270000000001</v>
      </c>
      <c r="I570" t="s">
        <v>23</v>
      </c>
      <c r="J570">
        <v>5</v>
      </c>
      <c r="K570">
        <v>736.33349799999996</v>
      </c>
      <c r="L570">
        <v>2.0677000000000001E-2</v>
      </c>
      <c r="M570">
        <v>2.6322199999999998</v>
      </c>
      <c r="N570">
        <v>2.0761000000000002E-2</v>
      </c>
      <c r="O570">
        <v>4.1578099999999996</v>
      </c>
      <c r="P570">
        <v>7.2150000000000001E-3</v>
      </c>
      <c r="T570" t="s">
        <v>256</v>
      </c>
      <c r="U570" t="s">
        <v>257</v>
      </c>
    </row>
    <row r="571" spans="1:21" x14ac:dyDescent="0.2">
      <c r="A571" t="s">
        <v>2</v>
      </c>
      <c r="B571">
        <v>263</v>
      </c>
      <c r="C571">
        <v>269</v>
      </c>
      <c r="D571" t="s">
        <v>255</v>
      </c>
      <c r="G571">
        <v>5</v>
      </c>
      <c r="H571">
        <v>733.37270000000001</v>
      </c>
      <c r="I571" t="s">
        <v>23</v>
      </c>
      <c r="J571">
        <v>50.000003999999997</v>
      </c>
      <c r="K571">
        <v>736.35088800000005</v>
      </c>
      <c r="L571">
        <v>1.2621E-2</v>
      </c>
      <c r="M571">
        <v>2.64961</v>
      </c>
      <c r="N571">
        <v>1.2758E-2</v>
      </c>
      <c r="O571">
        <v>4.1556220000000001</v>
      </c>
      <c r="P571">
        <v>6.234E-3</v>
      </c>
      <c r="T571" t="s">
        <v>256</v>
      </c>
      <c r="U571" t="s">
        <v>257</v>
      </c>
    </row>
    <row r="572" spans="1:21" x14ac:dyDescent="0.2">
      <c r="A572" t="s">
        <v>2</v>
      </c>
      <c r="B572">
        <v>270</v>
      </c>
      <c r="C572">
        <v>288</v>
      </c>
      <c r="D572" t="s">
        <v>258</v>
      </c>
      <c r="G572">
        <v>18</v>
      </c>
      <c r="H572">
        <v>1911.9739</v>
      </c>
      <c r="I572" t="s">
        <v>21</v>
      </c>
      <c r="J572">
        <v>0</v>
      </c>
      <c r="K572">
        <v>1913.202217</v>
      </c>
      <c r="L572">
        <v>4.9940000000000002E-3</v>
      </c>
      <c r="M572">
        <v>0</v>
      </c>
      <c r="N572">
        <v>0</v>
      </c>
      <c r="O572">
        <v>5.4155049999999996</v>
      </c>
      <c r="P572">
        <v>8.1150000000000007E-3</v>
      </c>
      <c r="T572" t="s">
        <v>259</v>
      </c>
      <c r="U572" t="s">
        <v>260</v>
      </c>
    </row>
    <row r="573" spans="1:21" x14ac:dyDescent="0.2">
      <c r="A573" t="s">
        <v>2</v>
      </c>
      <c r="B573">
        <v>270</v>
      </c>
      <c r="C573">
        <v>288</v>
      </c>
      <c r="D573" t="s">
        <v>258</v>
      </c>
      <c r="G573">
        <v>18</v>
      </c>
      <c r="H573">
        <v>1911.9739</v>
      </c>
      <c r="I573" t="s">
        <v>21</v>
      </c>
      <c r="J573">
        <v>0.05</v>
      </c>
      <c r="K573">
        <v>1920.0173259999999</v>
      </c>
      <c r="L573">
        <v>8.4338999999999997E-2</v>
      </c>
      <c r="M573">
        <v>6.8151089999999996</v>
      </c>
      <c r="N573">
        <v>8.4486000000000006E-2</v>
      </c>
      <c r="O573">
        <v>5.3606249999999998</v>
      </c>
      <c r="P573">
        <v>2.1299999999999999E-3</v>
      </c>
      <c r="T573" t="s">
        <v>259</v>
      </c>
      <c r="U573" t="s">
        <v>260</v>
      </c>
    </row>
    <row r="574" spans="1:21" x14ac:dyDescent="0.2">
      <c r="A574" t="s">
        <v>2</v>
      </c>
      <c r="B574">
        <v>270</v>
      </c>
      <c r="C574">
        <v>288</v>
      </c>
      <c r="D574" t="s">
        <v>258</v>
      </c>
      <c r="G574">
        <v>18</v>
      </c>
      <c r="H574">
        <v>1911.9739</v>
      </c>
      <c r="I574" t="s">
        <v>21</v>
      </c>
      <c r="J574">
        <v>0.5</v>
      </c>
      <c r="K574">
        <v>1919.896976</v>
      </c>
      <c r="L574">
        <v>5.2470999999999997E-2</v>
      </c>
      <c r="M574">
        <v>6.6947590000000003</v>
      </c>
      <c r="N574">
        <v>5.2707999999999998E-2</v>
      </c>
      <c r="O574">
        <v>5.336125</v>
      </c>
      <c r="P574">
        <v>3.0430000000000001E-3</v>
      </c>
      <c r="T574" t="s">
        <v>259</v>
      </c>
      <c r="U574" t="s">
        <v>260</v>
      </c>
    </row>
    <row r="575" spans="1:21" x14ac:dyDescent="0.2">
      <c r="A575" t="s">
        <v>2</v>
      </c>
      <c r="B575">
        <v>270</v>
      </c>
      <c r="C575">
        <v>288</v>
      </c>
      <c r="D575" t="s">
        <v>258</v>
      </c>
      <c r="G575">
        <v>18</v>
      </c>
      <c r="H575">
        <v>1911.9739</v>
      </c>
      <c r="I575" t="s">
        <v>21</v>
      </c>
      <c r="J575">
        <v>5</v>
      </c>
      <c r="K575">
        <v>1920.026599</v>
      </c>
      <c r="L575">
        <v>9.5627000000000004E-2</v>
      </c>
      <c r="M575">
        <v>6.8243819999999999</v>
      </c>
      <c r="N575">
        <v>9.5757999999999996E-2</v>
      </c>
      <c r="O575">
        <v>5.3294519999999999</v>
      </c>
      <c r="P575">
        <v>3.823E-3</v>
      </c>
      <c r="T575" t="s">
        <v>259</v>
      </c>
      <c r="U575" t="s">
        <v>260</v>
      </c>
    </row>
    <row r="576" spans="1:21" x14ac:dyDescent="0.2">
      <c r="A576" t="s">
        <v>2</v>
      </c>
      <c r="B576">
        <v>270</v>
      </c>
      <c r="C576">
        <v>288</v>
      </c>
      <c r="D576" t="s">
        <v>258</v>
      </c>
      <c r="G576">
        <v>18</v>
      </c>
      <c r="H576">
        <v>1911.9739</v>
      </c>
      <c r="I576" t="s">
        <v>21</v>
      </c>
      <c r="J576">
        <v>50.000003999999997</v>
      </c>
      <c r="K576">
        <v>1919.941793</v>
      </c>
      <c r="L576">
        <v>0.199021</v>
      </c>
      <c r="M576">
        <v>6.7395759999999996</v>
      </c>
      <c r="N576">
        <v>0.19908300000000001</v>
      </c>
      <c r="O576">
        <v>5.3191709999999999</v>
      </c>
      <c r="P576">
        <v>4.6360000000000004E-3</v>
      </c>
      <c r="T576" t="s">
        <v>259</v>
      </c>
      <c r="U576" t="s">
        <v>260</v>
      </c>
    </row>
    <row r="577" spans="1:21" x14ac:dyDescent="0.2">
      <c r="A577" t="s">
        <v>2</v>
      </c>
      <c r="B577">
        <v>270</v>
      </c>
      <c r="C577">
        <v>288</v>
      </c>
      <c r="D577" t="s">
        <v>258</v>
      </c>
      <c r="G577">
        <v>18</v>
      </c>
      <c r="H577">
        <v>1911.9739</v>
      </c>
      <c r="I577" t="s">
        <v>23</v>
      </c>
      <c r="J577">
        <v>0</v>
      </c>
      <c r="K577">
        <v>1913.202217</v>
      </c>
      <c r="L577">
        <v>4.9940000000000002E-3</v>
      </c>
      <c r="M577">
        <v>0</v>
      </c>
      <c r="N577">
        <v>0</v>
      </c>
      <c r="O577">
        <v>5.4155049999999996</v>
      </c>
      <c r="P577">
        <v>8.1150000000000007E-3</v>
      </c>
      <c r="T577" t="s">
        <v>259</v>
      </c>
      <c r="U577" t="s">
        <v>260</v>
      </c>
    </row>
    <row r="578" spans="1:21" x14ac:dyDescent="0.2">
      <c r="A578" t="s">
        <v>2</v>
      </c>
      <c r="B578">
        <v>270</v>
      </c>
      <c r="C578">
        <v>288</v>
      </c>
      <c r="D578" t="s">
        <v>258</v>
      </c>
      <c r="G578">
        <v>18</v>
      </c>
      <c r="H578">
        <v>1911.9739</v>
      </c>
      <c r="I578" t="s">
        <v>23</v>
      </c>
      <c r="J578">
        <v>0.05</v>
      </c>
      <c r="K578">
        <v>1920.2629919999999</v>
      </c>
      <c r="L578">
        <v>2.4413000000000001E-2</v>
      </c>
      <c r="M578">
        <v>7.0607749999999996</v>
      </c>
      <c r="N578">
        <v>2.4919E-2</v>
      </c>
      <c r="O578">
        <v>5.382981</v>
      </c>
      <c r="P578">
        <v>1.5889999999999999E-3</v>
      </c>
      <c r="T578" t="s">
        <v>259</v>
      </c>
      <c r="U578" t="s">
        <v>260</v>
      </c>
    </row>
    <row r="579" spans="1:21" x14ac:dyDescent="0.2">
      <c r="A579" t="s">
        <v>2</v>
      </c>
      <c r="B579">
        <v>270</v>
      </c>
      <c r="C579">
        <v>288</v>
      </c>
      <c r="D579" t="s">
        <v>258</v>
      </c>
      <c r="G579">
        <v>18</v>
      </c>
      <c r="H579">
        <v>1911.9739</v>
      </c>
      <c r="I579" t="s">
        <v>23</v>
      </c>
      <c r="J579">
        <v>0.5</v>
      </c>
      <c r="K579">
        <v>1920.1701</v>
      </c>
      <c r="L579">
        <v>7.1686E-2</v>
      </c>
      <c r="M579">
        <v>6.9678839999999997</v>
      </c>
      <c r="N579">
        <v>7.1859000000000006E-2</v>
      </c>
      <c r="O579">
        <v>5.3492639999999998</v>
      </c>
      <c r="P579">
        <v>9.1190000000000004E-3</v>
      </c>
      <c r="T579" t="s">
        <v>259</v>
      </c>
      <c r="U579" t="s">
        <v>260</v>
      </c>
    </row>
    <row r="580" spans="1:21" x14ac:dyDescent="0.2">
      <c r="A580" t="s">
        <v>2</v>
      </c>
      <c r="B580">
        <v>270</v>
      </c>
      <c r="C580">
        <v>288</v>
      </c>
      <c r="D580" t="s">
        <v>258</v>
      </c>
      <c r="G580">
        <v>18</v>
      </c>
      <c r="H580">
        <v>1911.9739</v>
      </c>
      <c r="I580" t="s">
        <v>23</v>
      </c>
      <c r="J580">
        <v>5</v>
      </c>
      <c r="K580">
        <v>1920.0563979999999</v>
      </c>
      <c r="L580">
        <v>0.12792899999999999</v>
      </c>
      <c r="M580">
        <v>6.8541809999999996</v>
      </c>
      <c r="N580">
        <v>0.128026</v>
      </c>
      <c r="O580">
        <v>5.3394130000000004</v>
      </c>
      <c r="P580">
        <v>3.323E-3</v>
      </c>
      <c r="T580" t="s">
        <v>259</v>
      </c>
      <c r="U580" t="s">
        <v>260</v>
      </c>
    </row>
    <row r="581" spans="1:21" x14ac:dyDescent="0.2">
      <c r="A581" t="s">
        <v>2</v>
      </c>
      <c r="B581">
        <v>270</v>
      </c>
      <c r="C581">
        <v>288</v>
      </c>
      <c r="D581" t="s">
        <v>258</v>
      </c>
      <c r="G581">
        <v>18</v>
      </c>
      <c r="H581">
        <v>1911.9739</v>
      </c>
      <c r="I581" t="s">
        <v>23</v>
      </c>
      <c r="J581">
        <v>50.000003999999997</v>
      </c>
      <c r="K581">
        <v>1920.1003499999999</v>
      </c>
      <c r="L581">
        <v>6.6766000000000006E-2</v>
      </c>
      <c r="M581">
        <v>6.8981329999999996</v>
      </c>
      <c r="N581">
        <v>6.6952999999999999E-2</v>
      </c>
      <c r="O581">
        <v>5.3305429999999996</v>
      </c>
      <c r="P581">
        <v>6.574E-3</v>
      </c>
      <c r="T581" t="s">
        <v>259</v>
      </c>
      <c r="U581" t="s">
        <v>260</v>
      </c>
    </row>
    <row r="582" spans="1:21" x14ac:dyDescent="0.2">
      <c r="A582" t="s">
        <v>2</v>
      </c>
      <c r="B582">
        <v>275</v>
      </c>
      <c r="C582">
        <v>289</v>
      </c>
      <c r="D582" t="s">
        <v>261</v>
      </c>
      <c r="G582">
        <v>14</v>
      </c>
      <c r="H582">
        <v>1534.6737000000001</v>
      </c>
      <c r="I582" t="s">
        <v>21</v>
      </c>
      <c r="J582">
        <v>0</v>
      </c>
      <c r="K582">
        <v>1535.6117509999999</v>
      </c>
      <c r="L582">
        <v>1.0708000000000001E-2</v>
      </c>
      <c r="M582">
        <v>0</v>
      </c>
      <c r="N582">
        <v>0</v>
      </c>
      <c r="O582">
        <v>4.6037530000000002</v>
      </c>
      <c r="P582">
        <v>1.8047000000000001E-2</v>
      </c>
      <c r="T582" t="s">
        <v>254</v>
      </c>
      <c r="U582" t="s">
        <v>262</v>
      </c>
    </row>
    <row r="583" spans="1:21" x14ac:dyDescent="0.2">
      <c r="A583" t="s">
        <v>2</v>
      </c>
      <c r="B583">
        <v>275</v>
      </c>
      <c r="C583">
        <v>289</v>
      </c>
      <c r="D583" t="s">
        <v>261</v>
      </c>
      <c r="G583">
        <v>14</v>
      </c>
      <c r="H583">
        <v>1534.6737000000001</v>
      </c>
      <c r="I583" t="s">
        <v>21</v>
      </c>
      <c r="J583">
        <v>0.05</v>
      </c>
      <c r="K583">
        <v>1539.2973830000001</v>
      </c>
      <c r="L583">
        <v>2.5281000000000001E-2</v>
      </c>
      <c r="M583">
        <v>3.685632</v>
      </c>
      <c r="N583">
        <v>2.7455E-2</v>
      </c>
      <c r="O583">
        <v>4.6259629999999996</v>
      </c>
      <c r="P583">
        <v>3.1350000000000002E-3</v>
      </c>
      <c r="T583" t="s">
        <v>254</v>
      </c>
      <c r="U583" t="s">
        <v>262</v>
      </c>
    </row>
    <row r="584" spans="1:21" x14ac:dyDescent="0.2">
      <c r="A584" t="s">
        <v>2</v>
      </c>
      <c r="B584">
        <v>275</v>
      </c>
      <c r="C584">
        <v>289</v>
      </c>
      <c r="D584" t="s">
        <v>261</v>
      </c>
      <c r="G584">
        <v>14</v>
      </c>
      <c r="H584">
        <v>1534.6737000000001</v>
      </c>
      <c r="I584" t="s">
        <v>21</v>
      </c>
      <c r="J584">
        <v>0.5</v>
      </c>
      <c r="K584">
        <v>1539.2647199999999</v>
      </c>
      <c r="L584">
        <v>1.0525E-2</v>
      </c>
      <c r="M584">
        <v>3.6529690000000001</v>
      </c>
      <c r="N584">
        <v>1.5014E-2</v>
      </c>
      <c r="O584">
        <v>4.6167759999999998</v>
      </c>
      <c r="P584">
        <v>1.6479999999999999E-3</v>
      </c>
      <c r="T584" t="s">
        <v>254</v>
      </c>
      <c r="U584" t="s">
        <v>262</v>
      </c>
    </row>
    <row r="585" spans="1:21" x14ac:dyDescent="0.2">
      <c r="A585" t="s">
        <v>2</v>
      </c>
      <c r="B585">
        <v>275</v>
      </c>
      <c r="C585">
        <v>289</v>
      </c>
      <c r="D585" t="s">
        <v>261</v>
      </c>
      <c r="G585">
        <v>14</v>
      </c>
      <c r="H585">
        <v>1534.6737000000001</v>
      </c>
      <c r="I585" t="s">
        <v>21</v>
      </c>
      <c r="J585">
        <v>5</v>
      </c>
      <c r="K585">
        <v>1539.2869679999999</v>
      </c>
      <c r="L585">
        <v>3.1444E-2</v>
      </c>
      <c r="M585">
        <v>3.675217</v>
      </c>
      <c r="N585">
        <v>3.3217999999999998E-2</v>
      </c>
      <c r="O585">
        <v>4.6096830000000004</v>
      </c>
      <c r="P585">
        <v>2.0999999999999999E-3</v>
      </c>
      <c r="T585" t="s">
        <v>254</v>
      </c>
      <c r="U585" t="s">
        <v>262</v>
      </c>
    </row>
    <row r="586" spans="1:21" x14ac:dyDescent="0.2">
      <c r="A586" t="s">
        <v>2</v>
      </c>
      <c r="B586">
        <v>275</v>
      </c>
      <c r="C586">
        <v>289</v>
      </c>
      <c r="D586" t="s">
        <v>261</v>
      </c>
      <c r="G586">
        <v>14</v>
      </c>
      <c r="H586">
        <v>1534.6737000000001</v>
      </c>
      <c r="I586" t="s">
        <v>21</v>
      </c>
      <c r="J586">
        <v>50.000003999999997</v>
      </c>
      <c r="K586">
        <v>1539.313764</v>
      </c>
      <c r="L586">
        <v>2.6752000000000001E-2</v>
      </c>
      <c r="M586">
        <v>3.702013</v>
      </c>
      <c r="N586">
        <v>2.8815E-2</v>
      </c>
      <c r="O586">
        <v>4.6026569999999998</v>
      </c>
      <c r="P586">
        <v>3.5599999999999998E-3</v>
      </c>
      <c r="T586" t="s">
        <v>254</v>
      </c>
      <c r="U586" t="s">
        <v>262</v>
      </c>
    </row>
    <row r="587" spans="1:21" x14ac:dyDescent="0.2">
      <c r="A587" t="s">
        <v>2</v>
      </c>
      <c r="B587">
        <v>275</v>
      </c>
      <c r="C587">
        <v>289</v>
      </c>
      <c r="D587" t="s">
        <v>261</v>
      </c>
      <c r="G587">
        <v>14</v>
      </c>
      <c r="H587">
        <v>1534.6737000000001</v>
      </c>
      <c r="I587" t="s">
        <v>23</v>
      </c>
      <c r="J587">
        <v>0</v>
      </c>
      <c r="K587">
        <v>1535.6117509999999</v>
      </c>
      <c r="L587">
        <v>1.0708000000000001E-2</v>
      </c>
      <c r="M587">
        <v>0</v>
      </c>
      <c r="N587">
        <v>0</v>
      </c>
      <c r="O587">
        <v>4.6037530000000002</v>
      </c>
      <c r="P587">
        <v>1.8047000000000001E-2</v>
      </c>
      <c r="T587" t="s">
        <v>254</v>
      </c>
      <c r="U587" t="s">
        <v>262</v>
      </c>
    </row>
    <row r="588" spans="1:21" x14ac:dyDescent="0.2">
      <c r="A588" t="s">
        <v>2</v>
      </c>
      <c r="B588">
        <v>275</v>
      </c>
      <c r="C588">
        <v>289</v>
      </c>
      <c r="D588" t="s">
        <v>261</v>
      </c>
      <c r="G588">
        <v>14</v>
      </c>
      <c r="H588">
        <v>1534.6737000000001</v>
      </c>
      <c r="I588" t="s">
        <v>23</v>
      </c>
      <c r="J588">
        <v>0.05</v>
      </c>
      <c r="K588">
        <v>1539.4793199999999</v>
      </c>
      <c r="L588">
        <v>2.2579999999999999E-2</v>
      </c>
      <c r="M588">
        <v>3.867569</v>
      </c>
      <c r="N588">
        <v>2.4989999999999998E-2</v>
      </c>
      <c r="O588">
        <v>4.6367750000000001</v>
      </c>
      <c r="P588">
        <v>4.4580000000000002E-3</v>
      </c>
      <c r="T588" t="s">
        <v>254</v>
      </c>
      <c r="U588" t="s">
        <v>262</v>
      </c>
    </row>
    <row r="589" spans="1:21" x14ac:dyDescent="0.2">
      <c r="A589" t="s">
        <v>2</v>
      </c>
      <c r="B589">
        <v>275</v>
      </c>
      <c r="C589">
        <v>289</v>
      </c>
      <c r="D589" t="s">
        <v>261</v>
      </c>
      <c r="G589">
        <v>14</v>
      </c>
      <c r="H589">
        <v>1534.6737000000001</v>
      </c>
      <c r="I589" t="s">
        <v>23</v>
      </c>
      <c r="J589">
        <v>0.5</v>
      </c>
      <c r="K589">
        <v>1539.383885</v>
      </c>
      <c r="L589">
        <v>3.2092000000000002E-2</v>
      </c>
      <c r="M589">
        <v>3.7721330000000002</v>
      </c>
      <c r="N589">
        <v>3.3831E-2</v>
      </c>
      <c r="O589">
        <v>4.6216410000000003</v>
      </c>
      <c r="P589">
        <v>5.9769999999999997E-3</v>
      </c>
      <c r="T589" t="s">
        <v>254</v>
      </c>
      <c r="U589" t="s">
        <v>262</v>
      </c>
    </row>
    <row r="590" spans="1:21" x14ac:dyDescent="0.2">
      <c r="A590" t="s">
        <v>2</v>
      </c>
      <c r="B590">
        <v>275</v>
      </c>
      <c r="C590">
        <v>289</v>
      </c>
      <c r="D590" t="s">
        <v>261</v>
      </c>
      <c r="G590">
        <v>14</v>
      </c>
      <c r="H590">
        <v>1534.6737000000001</v>
      </c>
      <c r="I590" t="s">
        <v>23</v>
      </c>
      <c r="J590">
        <v>5</v>
      </c>
      <c r="K590">
        <v>1539.3788589999999</v>
      </c>
      <c r="L590">
        <v>4.5740000000000003E-2</v>
      </c>
      <c r="M590">
        <v>3.7671079999999999</v>
      </c>
      <c r="N590">
        <v>4.6976999999999998E-2</v>
      </c>
      <c r="O590">
        <v>4.6186410000000002</v>
      </c>
      <c r="P590">
        <v>3.7919999999999998E-3</v>
      </c>
      <c r="T590" t="s">
        <v>254</v>
      </c>
      <c r="U590" t="s">
        <v>262</v>
      </c>
    </row>
    <row r="591" spans="1:21" x14ac:dyDescent="0.2">
      <c r="A591" t="s">
        <v>2</v>
      </c>
      <c r="B591">
        <v>275</v>
      </c>
      <c r="C591">
        <v>289</v>
      </c>
      <c r="D591" t="s">
        <v>261</v>
      </c>
      <c r="G591">
        <v>14</v>
      </c>
      <c r="H591">
        <v>1534.6737000000001</v>
      </c>
      <c r="I591" t="s">
        <v>23</v>
      </c>
      <c r="J591">
        <v>50.000003999999997</v>
      </c>
      <c r="K591">
        <v>1539.379492</v>
      </c>
      <c r="L591">
        <v>3.5298000000000003E-2</v>
      </c>
      <c r="M591">
        <v>3.7677399999999999</v>
      </c>
      <c r="N591">
        <v>3.6886000000000002E-2</v>
      </c>
      <c r="O591">
        <v>4.6132730000000004</v>
      </c>
      <c r="P591">
        <v>6.8430000000000001E-3</v>
      </c>
      <c r="T591" t="s">
        <v>254</v>
      </c>
      <c r="U591" t="s">
        <v>262</v>
      </c>
    </row>
    <row r="592" spans="1:21" x14ac:dyDescent="0.2">
      <c r="A592" t="s">
        <v>2</v>
      </c>
      <c r="B592">
        <v>276</v>
      </c>
      <c r="C592">
        <v>289</v>
      </c>
      <c r="D592" t="s">
        <v>263</v>
      </c>
      <c r="G592">
        <v>13</v>
      </c>
      <c r="H592">
        <v>1463.6366</v>
      </c>
      <c r="I592" t="s">
        <v>21</v>
      </c>
      <c r="J592">
        <v>0</v>
      </c>
      <c r="K592">
        <v>1464.454952</v>
      </c>
      <c r="L592">
        <v>4.7930000000000004E-3</v>
      </c>
      <c r="M592">
        <v>0</v>
      </c>
      <c r="N592">
        <v>0</v>
      </c>
      <c r="O592">
        <v>4.547383</v>
      </c>
      <c r="P592">
        <v>8.4159999999999999E-3</v>
      </c>
      <c r="T592" t="s">
        <v>264</v>
      </c>
      <c r="U592" t="s">
        <v>262</v>
      </c>
    </row>
    <row r="593" spans="1:21" x14ac:dyDescent="0.2">
      <c r="A593" t="s">
        <v>2</v>
      </c>
      <c r="B593">
        <v>276</v>
      </c>
      <c r="C593">
        <v>289</v>
      </c>
      <c r="D593" t="s">
        <v>263</v>
      </c>
      <c r="G593">
        <v>13</v>
      </c>
      <c r="H593">
        <v>1463.6366</v>
      </c>
      <c r="I593" t="s">
        <v>21</v>
      </c>
      <c r="J593">
        <v>0.05</v>
      </c>
      <c r="K593">
        <v>1467.7504220000001</v>
      </c>
      <c r="L593">
        <v>2.6022E-2</v>
      </c>
      <c r="M593">
        <v>3.2954699999999999</v>
      </c>
      <c r="N593">
        <v>2.6460000000000001E-2</v>
      </c>
      <c r="O593">
        <v>4.5567140000000004</v>
      </c>
      <c r="P593">
        <v>2.8909999999999999E-3</v>
      </c>
      <c r="T593" t="s">
        <v>264</v>
      </c>
      <c r="U593" t="s">
        <v>262</v>
      </c>
    </row>
    <row r="594" spans="1:21" x14ac:dyDescent="0.2">
      <c r="A594" t="s">
        <v>2</v>
      </c>
      <c r="B594">
        <v>276</v>
      </c>
      <c r="C594">
        <v>289</v>
      </c>
      <c r="D594" t="s">
        <v>263</v>
      </c>
      <c r="G594">
        <v>13</v>
      </c>
      <c r="H594">
        <v>1463.6366</v>
      </c>
      <c r="I594" t="s">
        <v>21</v>
      </c>
      <c r="J594">
        <v>0.5</v>
      </c>
      <c r="K594">
        <v>1467.6960879999999</v>
      </c>
      <c r="L594">
        <v>2.3486E-2</v>
      </c>
      <c r="M594">
        <v>3.241136</v>
      </c>
      <c r="N594">
        <v>2.3970000000000002E-2</v>
      </c>
      <c r="O594">
        <v>4.5458059999999998</v>
      </c>
      <c r="P594">
        <v>1.9170000000000001E-3</v>
      </c>
      <c r="T594" t="s">
        <v>264</v>
      </c>
      <c r="U594" t="s">
        <v>262</v>
      </c>
    </row>
    <row r="595" spans="1:21" x14ac:dyDescent="0.2">
      <c r="A595" t="s">
        <v>2</v>
      </c>
      <c r="B595">
        <v>276</v>
      </c>
      <c r="C595">
        <v>289</v>
      </c>
      <c r="D595" t="s">
        <v>263</v>
      </c>
      <c r="G595">
        <v>13</v>
      </c>
      <c r="H595">
        <v>1463.6366</v>
      </c>
      <c r="I595" t="s">
        <v>21</v>
      </c>
      <c r="J595">
        <v>5</v>
      </c>
      <c r="K595">
        <v>1467.7127190000001</v>
      </c>
      <c r="L595">
        <v>2.8561E-2</v>
      </c>
      <c r="M595">
        <v>3.2577669999999999</v>
      </c>
      <c r="N595">
        <v>2.8961000000000001E-2</v>
      </c>
      <c r="O595">
        <v>4.538144</v>
      </c>
      <c r="P595">
        <v>2.637E-3</v>
      </c>
      <c r="T595" t="s">
        <v>264</v>
      </c>
      <c r="U595" t="s">
        <v>262</v>
      </c>
    </row>
    <row r="596" spans="1:21" x14ac:dyDescent="0.2">
      <c r="A596" t="s">
        <v>2</v>
      </c>
      <c r="B596">
        <v>276</v>
      </c>
      <c r="C596">
        <v>289</v>
      </c>
      <c r="D596" t="s">
        <v>263</v>
      </c>
      <c r="G596">
        <v>13</v>
      </c>
      <c r="H596">
        <v>1463.6366</v>
      </c>
      <c r="I596" t="s">
        <v>21</v>
      </c>
      <c r="J596">
        <v>50.000003999999997</v>
      </c>
      <c r="K596">
        <v>1467.731571</v>
      </c>
      <c r="L596">
        <v>2.3886000000000001E-2</v>
      </c>
      <c r="M596">
        <v>3.2766190000000002</v>
      </c>
      <c r="N596">
        <v>2.4362000000000002E-2</v>
      </c>
      <c r="O596">
        <v>4.5308960000000003</v>
      </c>
      <c r="P596">
        <v>3.6949999999999999E-3</v>
      </c>
      <c r="T596" t="s">
        <v>264</v>
      </c>
      <c r="U596" t="s">
        <v>262</v>
      </c>
    </row>
    <row r="597" spans="1:21" x14ac:dyDescent="0.2">
      <c r="A597" t="s">
        <v>2</v>
      </c>
      <c r="B597">
        <v>276</v>
      </c>
      <c r="C597">
        <v>289</v>
      </c>
      <c r="D597" t="s">
        <v>263</v>
      </c>
      <c r="G597">
        <v>13</v>
      </c>
      <c r="H597">
        <v>1463.6366</v>
      </c>
      <c r="I597" t="s">
        <v>23</v>
      </c>
      <c r="J597">
        <v>0</v>
      </c>
      <c r="K597">
        <v>1464.454952</v>
      </c>
      <c r="L597">
        <v>4.7930000000000004E-3</v>
      </c>
      <c r="M597">
        <v>0</v>
      </c>
      <c r="N597">
        <v>0</v>
      </c>
      <c r="O597">
        <v>4.547383</v>
      </c>
      <c r="P597">
        <v>8.4159999999999999E-3</v>
      </c>
      <c r="T597" t="s">
        <v>264</v>
      </c>
      <c r="U597" t="s">
        <v>262</v>
      </c>
    </row>
    <row r="598" spans="1:21" x14ac:dyDescent="0.2">
      <c r="A598" t="s">
        <v>2</v>
      </c>
      <c r="B598">
        <v>276</v>
      </c>
      <c r="C598">
        <v>289</v>
      </c>
      <c r="D598" t="s">
        <v>263</v>
      </c>
      <c r="G598">
        <v>13</v>
      </c>
      <c r="H598">
        <v>1463.6366</v>
      </c>
      <c r="I598" t="s">
        <v>23</v>
      </c>
      <c r="J598">
        <v>0.05</v>
      </c>
      <c r="K598">
        <v>1467.8989879999999</v>
      </c>
      <c r="L598">
        <v>2.8990999999999999E-2</v>
      </c>
      <c r="M598">
        <v>3.444035</v>
      </c>
      <c r="N598">
        <v>2.9385000000000001E-2</v>
      </c>
      <c r="O598">
        <v>4.5692919999999999</v>
      </c>
      <c r="P598">
        <v>3.1979999999999999E-3</v>
      </c>
      <c r="T598" t="s">
        <v>264</v>
      </c>
      <c r="U598" t="s">
        <v>262</v>
      </c>
    </row>
    <row r="599" spans="1:21" x14ac:dyDescent="0.2">
      <c r="A599" t="s">
        <v>2</v>
      </c>
      <c r="B599">
        <v>276</v>
      </c>
      <c r="C599">
        <v>289</v>
      </c>
      <c r="D599" t="s">
        <v>263</v>
      </c>
      <c r="G599">
        <v>13</v>
      </c>
      <c r="H599">
        <v>1463.6366</v>
      </c>
      <c r="I599" t="s">
        <v>23</v>
      </c>
      <c r="J599">
        <v>0.5</v>
      </c>
      <c r="K599">
        <v>1467.8077639999999</v>
      </c>
      <c r="L599">
        <v>2.4303000000000002E-2</v>
      </c>
      <c r="M599">
        <v>3.352811</v>
      </c>
      <c r="N599">
        <v>2.4771000000000001E-2</v>
      </c>
      <c r="O599">
        <v>4.5519959999999999</v>
      </c>
      <c r="P599">
        <v>5.5050000000000003E-3</v>
      </c>
      <c r="T599" t="s">
        <v>264</v>
      </c>
      <c r="U599" t="s">
        <v>262</v>
      </c>
    </row>
    <row r="600" spans="1:21" x14ac:dyDescent="0.2">
      <c r="A600" t="s">
        <v>2</v>
      </c>
      <c r="B600">
        <v>276</v>
      </c>
      <c r="C600">
        <v>289</v>
      </c>
      <c r="D600" t="s">
        <v>263</v>
      </c>
      <c r="G600">
        <v>13</v>
      </c>
      <c r="H600">
        <v>1463.6366</v>
      </c>
      <c r="I600" t="s">
        <v>23</v>
      </c>
      <c r="J600">
        <v>5</v>
      </c>
      <c r="K600">
        <v>1467.7918870000001</v>
      </c>
      <c r="L600">
        <v>4.8210000000000003E-2</v>
      </c>
      <c r="M600">
        <v>3.336935</v>
      </c>
      <c r="N600">
        <v>4.8447999999999998E-2</v>
      </c>
      <c r="O600">
        <v>4.548038</v>
      </c>
      <c r="P600">
        <v>4.6290000000000003E-3</v>
      </c>
      <c r="T600" t="s">
        <v>264</v>
      </c>
      <c r="U600" t="s">
        <v>262</v>
      </c>
    </row>
    <row r="601" spans="1:21" x14ac:dyDescent="0.2">
      <c r="A601" t="s">
        <v>2</v>
      </c>
      <c r="B601">
        <v>276</v>
      </c>
      <c r="C601">
        <v>289</v>
      </c>
      <c r="D601" t="s">
        <v>263</v>
      </c>
      <c r="G601">
        <v>13</v>
      </c>
      <c r="H601">
        <v>1463.6366</v>
      </c>
      <c r="I601" t="s">
        <v>23</v>
      </c>
      <c r="J601">
        <v>50.000003999999997</v>
      </c>
      <c r="K601">
        <v>1467.7831020000001</v>
      </c>
      <c r="L601">
        <v>3.5878E-2</v>
      </c>
      <c r="M601">
        <v>3.3281499999999999</v>
      </c>
      <c r="N601">
        <v>3.6197E-2</v>
      </c>
      <c r="O601">
        <v>4.5416189999999999</v>
      </c>
      <c r="P601">
        <v>7.0070000000000002E-3</v>
      </c>
      <c r="T601" t="s">
        <v>264</v>
      </c>
      <c r="U601" t="s">
        <v>262</v>
      </c>
    </row>
    <row r="602" spans="1:21" x14ac:dyDescent="0.2">
      <c r="A602" t="s">
        <v>2</v>
      </c>
      <c r="B602">
        <v>276</v>
      </c>
      <c r="C602">
        <v>296</v>
      </c>
      <c r="D602" t="s">
        <v>265</v>
      </c>
      <c r="G602">
        <v>19</v>
      </c>
      <c r="H602">
        <v>2182.9856</v>
      </c>
      <c r="I602" t="s">
        <v>21</v>
      </c>
      <c r="J602">
        <v>0</v>
      </c>
      <c r="K602">
        <v>2184.3315360000001</v>
      </c>
      <c r="L602">
        <v>6.2063E-2</v>
      </c>
      <c r="M602">
        <v>0</v>
      </c>
      <c r="N602">
        <v>0</v>
      </c>
      <c r="O602">
        <v>7.5728140000000002</v>
      </c>
      <c r="P602">
        <v>6.8539999999999998E-3</v>
      </c>
      <c r="T602" t="s">
        <v>264</v>
      </c>
      <c r="U602" t="s">
        <v>266</v>
      </c>
    </row>
    <row r="603" spans="1:21" x14ac:dyDescent="0.2">
      <c r="A603" t="s">
        <v>2</v>
      </c>
      <c r="B603">
        <v>276</v>
      </c>
      <c r="C603">
        <v>296</v>
      </c>
      <c r="D603" t="s">
        <v>265</v>
      </c>
      <c r="G603">
        <v>19</v>
      </c>
      <c r="H603">
        <v>2182.9856</v>
      </c>
      <c r="I603" t="s">
        <v>21</v>
      </c>
      <c r="J603">
        <v>0.05</v>
      </c>
      <c r="K603">
        <v>2189.6667510000002</v>
      </c>
      <c r="L603">
        <v>4.8332E-2</v>
      </c>
      <c r="M603">
        <v>5.335216</v>
      </c>
      <c r="N603">
        <v>7.8662999999999997E-2</v>
      </c>
      <c r="O603">
        <v>7.5732759999999999</v>
      </c>
      <c r="P603">
        <v>3.15E-3</v>
      </c>
      <c r="T603" t="s">
        <v>264</v>
      </c>
      <c r="U603" t="s">
        <v>266</v>
      </c>
    </row>
    <row r="604" spans="1:21" x14ac:dyDescent="0.2">
      <c r="A604" t="s">
        <v>2</v>
      </c>
      <c r="B604">
        <v>276</v>
      </c>
      <c r="C604">
        <v>296</v>
      </c>
      <c r="D604" t="s">
        <v>265</v>
      </c>
      <c r="G604">
        <v>19</v>
      </c>
      <c r="H604">
        <v>2182.9856</v>
      </c>
      <c r="I604" t="s">
        <v>21</v>
      </c>
      <c r="J604">
        <v>0.5</v>
      </c>
      <c r="K604">
        <v>2189.650118</v>
      </c>
      <c r="L604">
        <v>6.2575000000000006E-2</v>
      </c>
      <c r="M604">
        <v>5.3185820000000001</v>
      </c>
      <c r="N604">
        <v>8.8133000000000003E-2</v>
      </c>
      <c r="O604">
        <v>7.5579289999999997</v>
      </c>
      <c r="P604">
        <v>9.2800000000000001E-4</v>
      </c>
      <c r="T604" t="s">
        <v>264</v>
      </c>
      <c r="U604" t="s">
        <v>266</v>
      </c>
    </row>
    <row r="605" spans="1:21" x14ac:dyDescent="0.2">
      <c r="A605" t="s">
        <v>2</v>
      </c>
      <c r="B605">
        <v>276</v>
      </c>
      <c r="C605">
        <v>296</v>
      </c>
      <c r="D605" t="s">
        <v>265</v>
      </c>
      <c r="G605">
        <v>19</v>
      </c>
      <c r="H605">
        <v>2182.9856</v>
      </c>
      <c r="I605" t="s">
        <v>21</v>
      </c>
      <c r="J605">
        <v>5</v>
      </c>
      <c r="K605">
        <v>2189.683141</v>
      </c>
      <c r="L605">
        <v>5.2184000000000001E-2</v>
      </c>
      <c r="M605">
        <v>5.3516060000000003</v>
      </c>
      <c r="N605">
        <v>8.1087000000000006E-2</v>
      </c>
      <c r="O605">
        <v>7.556832</v>
      </c>
      <c r="P605">
        <v>3.209E-3</v>
      </c>
      <c r="T605" t="s">
        <v>264</v>
      </c>
      <c r="U605" t="s">
        <v>266</v>
      </c>
    </row>
    <row r="606" spans="1:21" x14ac:dyDescent="0.2">
      <c r="A606" t="s">
        <v>2</v>
      </c>
      <c r="B606">
        <v>276</v>
      </c>
      <c r="C606">
        <v>296</v>
      </c>
      <c r="D606" t="s">
        <v>265</v>
      </c>
      <c r="G606">
        <v>19</v>
      </c>
      <c r="H606">
        <v>2182.9856</v>
      </c>
      <c r="I606" t="s">
        <v>21</v>
      </c>
      <c r="J606">
        <v>50.000003999999997</v>
      </c>
      <c r="K606">
        <v>2189.7219100000002</v>
      </c>
      <c r="L606">
        <v>7.8642000000000004E-2</v>
      </c>
      <c r="M606">
        <v>5.3903749999999997</v>
      </c>
      <c r="N606">
        <v>0.10018199999999999</v>
      </c>
      <c r="O606">
        <v>7.5508860000000002</v>
      </c>
      <c r="P606">
        <v>2.0820000000000001E-3</v>
      </c>
      <c r="T606" t="s">
        <v>264</v>
      </c>
      <c r="U606" t="s">
        <v>266</v>
      </c>
    </row>
    <row r="607" spans="1:21" x14ac:dyDescent="0.2">
      <c r="A607" t="s">
        <v>2</v>
      </c>
      <c r="B607">
        <v>276</v>
      </c>
      <c r="C607">
        <v>296</v>
      </c>
      <c r="D607" t="s">
        <v>265</v>
      </c>
      <c r="G607">
        <v>19</v>
      </c>
      <c r="H607">
        <v>2182.9856</v>
      </c>
      <c r="I607" t="s">
        <v>23</v>
      </c>
      <c r="J607">
        <v>0</v>
      </c>
      <c r="K607">
        <v>2184.3315360000001</v>
      </c>
      <c r="L607">
        <v>6.2063E-2</v>
      </c>
      <c r="M607">
        <v>0</v>
      </c>
      <c r="N607">
        <v>0</v>
      </c>
      <c r="O607">
        <v>7.5728140000000002</v>
      </c>
      <c r="P607">
        <v>6.8539999999999998E-3</v>
      </c>
      <c r="T607" t="s">
        <v>264</v>
      </c>
      <c r="U607" t="s">
        <v>266</v>
      </c>
    </row>
    <row r="608" spans="1:21" x14ac:dyDescent="0.2">
      <c r="A608" t="s">
        <v>2</v>
      </c>
      <c r="B608">
        <v>276</v>
      </c>
      <c r="C608">
        <v>296</v>
      </c>
      <c r="D608" t="s">
        <v>265</v>
      </c>
      <c r="G608">
        <v>19</v>
      </c>
      <c r="H608">
        <v>2182.9856</v>
      </c>
      <c r="I608" t="s">
        <v>23</v>
      </c>
      <c r="J608">
        <v>0.05</v>
      </c>
      <c r="K608">
        <v>2189.988331</v>
      </c>
      <c r="L608">
        <v>5.3962999999999997E-2</v>
      </c>
      <c r="M608">
        <v>5.6567949999999998</v>
      </c>
      <c r="N608">
        <v>8.2242999999999997E-2</v>
      </c>
      <c r="O608">
        <v>7.5939949999999996</v>
      </c>
      <c r="P608">
        <v>2.415E-3</v>
      </c>
      <c r="T608" t="s">
        <v>264</v>
      </c>
      <c r="U608" t="s">
        <v>266</v>
      </c>
    </row>
    <row r="609" spans="1:21" x14ac:dyDescent="0.2">
      <c r="A609" t="s">
        <v>2</v>
      </c>
      <c r="B609">
        <v>276</v>
      </c>
      <c r="C609">
        <v>296</v>
      </c>
      <c r="D609" t="s">
        <v>265</v>
      </c>
      <c r="G609">
        <v>19</v>
      </c>
      <c r="H609">
        <v>2182.9856</v>
      </c>
      <c r="I609" t="s">
        <v>23</v>
      </c>
      <c r="J609">
        <v>0.5</v>
      </c>
      <c r="K609">
        <v>2189.9429690000002</v>
      </c>
      <c r="L609">
        <v>1.3977E-2</v>
      </c>
      <c r="M609">
        <v>5.6114329999999999</v>
      </c>
      <c r="N609">
        <v>6.3617000000000007E-2</v>
      </c>
      <c r="O609">
        <v>7.5697770000000002</v>
      </c>
      <c r="P609">
        <v>5.0809999999999996E-3</v>
      </c>
      <c r="T609" t="s">
        <v>264</v>
      </c>
      <c r="U609" t="s">
        <v>266</v>
      </c>
    </row>
    <row r="610" spans="1:21" x14ac:dyDescent="0.2">
      <c r="A610" t="s">
        <v>2</v>
      </c>
      <c r="B610">
        <v>276</v>
      </c>
      <c r="C610">
        <v>296</v>
      </c>
      <c r="D610" t="s">
        <v>265</v>
      </c>
      <c r="G610">
        <v>19</v>
      </c>
      <c r="H610">
        <v>2182.9856</v>
      </c>
      <c r="I610" t="s">
        <v>23</v>
      </c>
      <c r="J610">
        <v>5</v>
      </c>
      <c r="K610">
        <v>2189.9211249999998</v>
      </c>
      <c r="L610">
        <v>3.2794999999999998E-2</v>
      </c>
      <c r="M610">
        <v>5.5895890000000001</v>
      </c>
      <c r="N610">
        <v>7.0194999999999994E-2</v>
      </c>
      <c r="O610">
        <v>7.5717499999999998</v>
      </c>
      <c r="P610">
        <v>4.9959999999999996E-3</v>
      </c>
      <c r="T610" t="s">
        <v>264</v>
      </c>
      <c r="U610" t="s">
        <v>266</v>
      </c>
    </row>
    <row r="611" spans="1:21" x14ac:dyDescent="0.2">
      <c r="A611" t="s">
        <v>2</v>
      </c>
      <c r="B611">
        <v>276</v>
      </c>
      <c r="C611">
        <v>296</v>
      </c>
      <c r="D611" t="s">
        <v>265</v>
      </c>
      <c r="G611">
        <v>19</v>
      </c>
      <c r="H611">
        <v>2182.9856</v>
      </c>
      <c r="I611" t="s">
        <v>23</v>
      </c>
      <c r="J611">
        <v>50.000003999999997</v>
      </c>
      <c r="K611">
        <v>2189.8703879999998</v>
      </c>
      <c r="L611">
        <v>3.8041999999999999E-2</v>
      </c>
      <c r="M611">
        <v>5.5388529999999996</v>
      </c>
      <c r="N611">
        <v>7.2794999999999999E-2</v>
      </c>
      <c r="O611">
        <v>7.5648479999999996</v>
      </c>
      <c r="P611">
        <v>6.8139999999999997E-3</v>
      </c>
      <c r="T611" t="s">
        <v>264</v>
      </c>
      <c r="U611" t="s">
        <v>266</v>
      </c>
    </row>
    <row r="612" spans="1:21" x14ac:dyDescent="0.2">
      <c r="A612" t="s">
        <v>2</v>
      </c>
      <c r="B612">
        <v>282</v>
      </c>
      <c r="C612">
        <v>289</v>
      </c>
      <c r="D612" t="s">
        <v>267</v>
      </c>
      <c r="G612">
        <v>7</v>
      </c>
      <c r="H612">
        <v>747.26139999999998</v>
      </c>
      <c r="I612" t="s">
        <v>21</v>
      </c>
      <c r="J612">
        <v>0</v>
      </c>
      <c r="K612">
        <v>747.67159400000003</v>
      </c>
      <c r="L612">
        <v>8.8000000000000005E-3</v>
      </c>
      <c r="M612">
        <v>0</v>
      </c>
      <c r="N612">
        <v>0</v>
      </c>
      <c r="O612">
        <v>4.5033880000000002</v>
      </c>
      <c r="P612">
        <v>6.2960000000000004E-3</v>
      </c>
      <c r="T612" t="s">
        <v>268</v>
      </c>
      <c r="U612" t="s">
        <v>262</v>
      </c>
    </row>
    <row r="613" spans="1:21" x14ac:dyDescent="0.2">
      <c r="A613" t="s">
        <v>2</v>
      </c>
      <c r="B613">
        <v>282</v>
      </c>
      <c r="C613">
        <v>289</v>
      </c>
      <c r="D613" t="s">
        <v>267</v>
      </c>
      <c r="G613">
        <v>7</v>
      </c>
      <c r="H613">
        <v>747.26139999999998</v>
      </c>
      <c r="I613" t="s">
        <v>21</v>
      </c>
      <c r="J613">
        <v>0.05</v>
      </c>
      <c r="K613">
        <v>750.24064999999996</v>
      </c>
      <c r="L613">
        <v>5.4470999999999999E-2</v>
      </c>
      <c r="M613">
        <v>2.5690559999999998</v>
      </c>
      <c r="N613">
        <v>5.5176999999999997E-2</v>
      </c>
      <c r="O613">
        <v>4.5224669999999998</v>
      </c>
      <c r="P613">
        <v>4.8900000000000002E-3</v>
      </c>
      <c r="T613" t="s">
        <v>268</v>
      </c>
      <c r="U613" t="s">
        <v>262</v>
      </c>
    </row>
    <row r="614" spans="1:21" x14ac:dyDescent="0.2">
      <c r="A614" t="s">
        <v>2</v>
      </c>
      <c r="B614">
        <v>282</v>
      </c>
      <c r="C614">
        <v>289</v>
      </c>
      <c r="D614" t="s">
        <v>267</v>
      </c>
      <c r="G614">
        <v>7</v>
      </c>
      <c r="H614">
        <v>747.26139999999998</v>
      </c>
      <c r="I614" t="s">
        <v>21</v>
      </c>
      <c r="J614">
        <v>0.5</v>
      </c>
      <c r="K614">
        <v>750.29578400000003</v>
      </c>
      <c r="L614">
        <v>1.6067000000000001E-2</v>
      </c>
      <c r="M614">
        <v>2.6241910000000002</v>
      </c>
      <c r="N614">
        <v>1.8318999999999998E-2</v>
      </c>
      <c r="O614">
        <v>4.5192569999999996</v>
      </c>
      <c r="P614">
        <v>1.121E-3</v>
      </c>
      <c r="T614" t="s">
        <v>268</v>
      </c>
      <c r="U614" t="s">
        <v>262</v>
      </c>
    </row>
    <row r="615" spans="1:21" x14ac:dyDescent="0.2">
      <c r="A615" t="s">
        <v>2</v>
      </c>
      <c r="B615">
        <v>282</v>
      </c>
      <c r="C615">
        <v>289</v>
      </c>
      <c r="D615" t="s">
        <v>267</v>
      </c>
      <c r="G615">
        <v>7</v>
      </c>
      <c r="H615">
        <v>747.26139999999998</v>
      </c>
      <c r="I615" t="s">
        <v>21</v>
      </c>
      <c r="J615">
        <v>5</v>
      </c>
      <c r="K615">
        <v>750.27116100000001</v>
      </c>
      <c r="L615">
        <v>3.6119999999999999E-2</v>
      </c>
      <c r="M615">
        <v>2.599567</v>
      </c>
      <c r="N615">
        <v>3.7177000000000002E-2</v>
      </c>
      <c r="O615">
        <v>4.5094200000000004</v>
      </c>
      <c r="P615">
        <v>1.7080000000000001E-3</v>
      </c>
      <c r="T615" t="s">
        <v>268</v>
      </c>
      <c r="U615" t="s">
        <v>262</v>
      </c>
    </row>
    <row r="616" spans="1:21" x14ac:dyDescent="0.2">
      <c r="A616" t="s">
        <v>2</v>
      </c>
      <c r="B616">
        <v>282</v>
      </c>
      <c r="C616">
        <v>289</v>
      </c>
      <c r="D616" t="s">
        <v>267</v>
      </c>
      <c r="G616">
        <v>7</v>
      </c>
      <c r="H616">
        <v>747.26139999999998</v>
      </c>
      <c r="I616" t="s">
        <v>21</v>
      </c>
      <c r="J616">
        <v>50.000003999999997</v>
      </c>
      <c r="K616">
        <v>750.30189199999995</v>
      </c>
      <c r="L616">
        <v>2.8955000000000002E-2</v>
      </c>
      <c r="M616">
        <v>2.6302979999999998</v>
      </c>
      <c r="N616">
        <v>3.0263000000000002E-2</v>
      </c>
      <c r="O616">
        <v>4.5047990000000002</v>
      </c>
      <c r="P616">
        <v>4.8659999999999997E-3</v>
      </c>
      <c r="T616" t="s">
        <v>268</v>
      </c>
      <c r="U616" t="s">
        <v>262</v>
      </c>
    </row>
    <row r="617" spans="1:21" x14ac:dyDescent="0.2">
      <c r="A617" t="s">
        <v>2</v>
      </c>
      <c r="B617">
        <v>282</v>
      </c>
      <c r="C617">
        <v>289</v>
      </c>
      <c r="D617" t="s">
        <v>267</v>
      </c>
      <c r="G617">
        <v>7</v>
      </c>
      <c r="H617">
        <v>747.26139999999998</v>
      </c>
      <c r="I617" t="s">
        <v>23</v>
      </c>
      <c r="J617">
        <v>0</v>
      </c>
      <c r="K617">
        <v>747.67159400000003</v>
      </c>
      <c r="L617">
        <v>8.8000000000000005E-3</v>
      </c>
      <c r="M617">
        <v>0</v>
      </c>
      <c r="N617">
        <v>0</v>
      </c>
      <c r="O617">
        <v>4.5033880000000002</v>
      </c>
      <c r="P617">
        <v>6.2960000000000004E-3</v>
      </c>
      <c r="T617" t="s">
        <v>268</v>
      </c>
      <c r="U617" t="s">
        <v>262</v>
      </c>
    </row>
    <row r="618" spans="1:21" x14ac:dyDescent="0.2">
      <c r="A618" t="s">
        <v>2</v>
      </c>
      <c r="B618">
        <v>282</v>
      </c>
      <c r="C618">
        <v>289</v>
      </c>
      <c r="D618" t="s">
        <v>267</v>
      </c>
      <c r="G618">
        <v>7</v>
      </c>
      <c r="H618">
        <v>747.26139999999998</v>
      </c>
      <c r="I618" t="s">
        <v>23</v>
      </c>
      <c r="J618">
        <v>0.05</v>
      </c>
      <c r="K618">
        <v>750.22692099999995</v>
      </c>
      <c r="L618">
        <v>2.7074000000000001E-2</v>
      </c>
      <c r="M618">
        <v>2.5553270000000001</v>
      </c>
      <c r="N618">
        <v>2.8468E-2</v>
      </c>
      <c r="O618">
        <v>4.5258380000000002</v>
      </c>
      <c r="P618">
        <v>6.581E-3</v>
      </c>
      <c r="T618" t="s">
        <v>268</v>
      </c>
      <c r="U618" t="s">
        <v>262</v>
      </c>
    </row>
    <row r="619" spans="1:21" x14ac:dyDescent="0.2">
      <c r="A619" t="s">
        <v>2</v>
      </c>
      <c r="B619">
        <v>282</v>
      </c>
      <c r="C619">
        <v>289</v>
      </c>
      <c r="D619" t="s">
        <v>267</v>
      </c>
      <c r="G619">
        <v>7</v>
      </c>
      <c r="H619">
        <v>747.26139999999998</v>
      </c>
      <c r="I619" t="s">
        <v>23</v>
      </c>
      <c r="J619">
        <v>0.5</v>
      </c>
      <c r="K619">
        <v>750.32483100000002</v>
      </c>
      <c r="L619">
        <v>3.5024E-2</v>
      </c>
      <c r="M619">
        <v>2.6532369999999998</v>
      </c>
      <c r="N619">
        <v>3.6112999999999999E-2</v>
      </c>
      <c r="O619">
        <v>4.5190089999999996</v>
      </c>
      <c r="P619">
        <v>6.7920000000000003E-3</v>
      </c>
      <c r="T619" t="s">
        <v>268</v>
      </c>
      <c r="U619" t="s">
        <v>262</v>
      </c>
    </row>
    <row r="620" spans="1:21" x14ac:dyDescent="0.2">
      <c r="A620" t="s">
        <v>2</v>
      </c>
      <c r="B620">
        <v>282</v>
      </c>
      <c r="C620">
        <v>289</v>
      </c>
      <c r="D620" t="s">
        <v>267</v>
      </c>
      <c r="G620">
        <v>7</v>
      </c>
      <c r="H620">
        <v>747.26139999999998</v>
      </c>
      <c r="I620" t="s">
        <v>23</v>
      </c>
      <c r="J620">
        <v>5</v>
      </c>
      <c r="K620">
        <v>750.30840699999999</v>
      </c>
      <c r="L620">
        <v>2.6513999999999999E-2</v>
      </c>
      <c r="M620">
        <v>2.6368140000000002</v>
      </c>
      <c r="N620">
        <v>2.7935999999999999E-2</v>
      </c>
      <c r="O620">
        <v>4.5165040000000003</v>
      </c>
      <c r="P620">
        <v>5.6610000000000002E-3</v>
      </c>
      <c r="T620" t="s">
        <v>268</v>
      </c>
      <c r="U620" t="s">
        <v>262</v>
      </c>
    </row>
    <row r="621" spans="1:21" x14ac:dyDescent="0.2">
      <c r="A621" t="s">
        <v>2</v>
      </c>
      <c r="B621">
        <v>282</v>
      </c>
      <c r="C621">
        <v>289</v>
      </c>
      <c r="D621" t="s">
        <v>267</v>
      </c>
      <c r="G621">
        <v>7</v>
      </c>
      <c r="H621">
        <v>747.26139999999998</v>
      </c>
      <c r="I621" t="s">
        <v>23</v>
      </c>
      <c r="J621">
        <v>50.000003999999997</v>
      </c>
      <c r="K621">
        <v>750.32645600000001</v>
      </c>
      <c r="L621">
        <v>1.0666E-2</v>
      </c>
      <c r="M621">
        <v>2.6548630000000002</v>
      </c>
      <c r="N621">
        <v>1.3828E-2</v>
      </c>
      <c r="O621">
        <v>4.5133539999999996</v>
      </c>
      <c r="P621">
        <v>6.5110000000000003E-3</v>
      </c>
      <c r="T621" t="s">
        <v>268</v>
      </c>
      <c r="U621" t="s">
        <v>262</v>
      </c>
    </row>
    <row r="622" spans="1:21" x14ac:dyDescent="0.2">
      <c r="A622" t="s">
        <v>2</v>
      </c>
      <c r="B622">
        <v>289</v>
      </c>
      <c r="C622">
        <v>318</v>
      </c>
      <c r="D622" t="s">
        <v>269</v>
      </c>
      <c r="G622">
        <v>24</v>
      </c>
      <c r="H622">
        <v>3236.6507999999999</v>
      </c>
      <c r="I622" t="s">
        <v>21</v>
      </c>
      <c r="J622">
        <v>0</v>
      </c>
      <c r="K622">
        <v>3238.5858490000001</v>
      </c>
      <c r="L622">
        <v>1.5537E-2</v>
      </c>
      <c r="M622">
        <v>0</v>
      </c>
      <c r="N622">
        <v>0</v>
      </c>
      <c r="O622">
        <v>7.8073959999999998</v>
      </c>
      <c r="P622">
        <v>5.6600000000000001E-3</v>
      </c>
      <c r="T622" t="s">
        <v>262</v>
      </c>
      <c r="U622" t="s">
        <v>270</v>
      </c>
    </row>
    <row r="623" spans="1:21" x14ac:dyDescent="0.2">
      <c r="A623" t="s">
        <v>2</v>
      </c>
      <c r="B623">
        <v>289</v>
      </c>
      <c r="C623">
        <v>318</v>
      </c>
      <c r="D623" t="s">
        <v>269</v>
      </c>
      <c r="G623">
        <v>24</v>
      </c>
      <c r="H623">
        <v>3236.6507999999999</v>
      </c>
      <c r="I623" t="s">
        <v>21</v>
      </c>
      <c r="J623">
        <v>0.05</v>
      </c>
      <c r="K623">
        <v>3249.7260230000002</v>
      </c>
      <c r="L623">
        <v>2.7813000000000001E-2</v>
      </c>
      <c r="M623">
        <v>11.140174999999999</v>
      </c>
      <c r="N623">
        <v>3.1858999999999998E-2</v>
      </c>
      <c r="O623">
        <v>7.7782590000000003</v>
      </c>
      <c r="P623">
        <v>6.117E-3</v>
      </c>
      <c r="T623" t="s">
        <v>262</v>
      </c>
      <c r="U623" t="s">
        <v>270</v>
      </c>
    </row>
    <row r="624" spans="1:21" x14ac:dyDescent="0.2">
      <c r="A624" t="s">
        <v>2</v>
      </c>
      <c r="B624">
        <v>289</v>
      </c>
      <c r="C624">
        <v>318</v>
      </c>
      <c r="D624" t="s">
        <v>269</v>
      </c>
      <c r="G624">
        <v>24</v>
      </c>
      <c r="H624">
        <v>3236.6507999999999</v>
      </c>
      <c r="I624" t="s">
        <v>21</v>
      </c>
      <c r="J624">
        <v>0.5</v>
      </c>
      <c r="K624">
        <v>3250.1802189999999</v>
      </c>
      <c r="L624">
        <v>3.3468999999999999E-2</v>
      </c>
      <c r="M624">
        <v>11.59437</v>
      </c>
      <c r="N624">
        <v>3.6900000000000002E-2</v>
      </c>
      <c r="O624">
        <v>7.7693009999999996</v>
      </c>
      <c r="P624">
        <v>2.372E-3</v>
      </c>
      <c r="T624" t="s">
        <v>262</v>
      </c>
      <c r="U624" t="s">
        <v>270</v>
      </c>
    </row>
    <row r="625" spans="1:21" x14ac:dyDescent="0.2">
      <c r="A625" t="s">
        <v>2</v>
      </c>
      <c r="B625">
        <v>289</v>
      </c>
      <c r="C625">
        <v>318</v>
      </c>
      <c r="D625" t="s">
        <v>269</v>
      </c>
      <c r="G625">
        <v>24</v>
      </c>
      <c r="H625">
        <v>3236.6507999999999</v>
      </c>
      <c r="I625" t="s">
        <v>21</v>
      </c>
      <c r="J625">
        <v>5</v>
      </c>
      <c r="K625">
        <v>3250.1649040000002</v>
      </c>
      <c r="L625">
        <v>2.8237999999999999E-2</v>
      </c>
      <c r="M625">
        <v>11.579056</v>
      </c>
      <c r="N625">
        <v>3.2231000000000003E-2</v>
      </c>
      <c r="O625">
        <v>7.7753930000000002</v>
      </c>
      <c r="P625">
        <v>3.947E-3</v>
      </c>
      <c r="T625" t="s">
        <v>262</v>
      </c>
      <c r="U625" t="s">
        <v>270</v>
      </c>
    </row>
    <row r="626" spans="1:21" x14ac:dyDescent="0.2">
      <c r="A626" t="s">
        <v>2</v>
      </c>
      <c r="B626">
        <v>289</v>
      </c>
      <c r="C626">
        <v>318</v>
      </c>
      <c r="D626" t="s">
        <v>269</v>
      </c>
      <c r="G626">
        <v>24</v>
      </c>
      <c r="H626">
        <v>3236.6507999999999</v>
      </c>
      <c r="I626" t="s">
        <v>21</v>
      </c>
      <c r="J626">
        <v>50.000003999999997</v>
      </c>
      <c r="K626">
        <v>3250.2109409999998</v>
      </c>
      <c r="L626">
        <v>2.5100000000000001E-2</v>
      </c>
      <c r="M626">
        <v>11.625093</v>
      </c>
      <c r="N626">
        <v>2.9520000000000001E-2</v>
      </c>
      <c r="O626">
        <v>7.7232010000000004</v>
      </c>
      <c r="P626">
        <v>7.1137000000000006E-2</v>
      </c>
      <c r="T626" t="s">
        <v>262</v>
      </c>
      <c r="U626" t="s">
        <v>270</v>
      </c>
    </row>
    <row r="627" spans="1:21" x14ac:dyDescent="0.2">
      <c r="A627" t="s">
        <v>2</v>
      </c>
      <c r="B627">
        <v>289</v>
      </c>
      <c r="C627">
        <v>318</v>
      </c>
      <c r="D627" t="s">
        <v>269</v>
      </c>
      <c r="G627">
        <v>24</v>
      </c>
      <c r="H627">
        <v>3236.6507999999999</v>
      </c>
      <c r="I627" t="s">
        <v>23</v>
      </c>
      <c r="J627">
        <v>0</v>
      </c>
      <c r="K627">
        <v>3238.5858490000001</v>
      </c>
      <c r="L627">
        <v>1.5537E-2</v>
      </c>
      <c r="M627">
        <v>0</v>
      </c>
      <c r="N627">
        <v>0</v>
      </c>
      <c r="O627">
        <v>7.8073959999999998</v>
      </c>
      <c r="P627">
        <v>5.6600000000000001E-3</v>
      </c>
      <c r="T627" t="s">
        <v>262</v>
      </c>
      <c r="U627" t="s">
        <v>270</v>
      </c>
    </row>
    <row r="628" spans="1:21" x14ac:dyDescent="0.2">
      <c r="A628" t="s">
        <v>2</v>
      </c>
      <c r="B628">
        <v>289</v>
      </c>
      <c r="C628">
        <v>318</v>
      </c>
      <c r="D628" t="s">
        <v>269</v>
      </c>
      <c r="G628">
        <v>24</v>
      </c>
      <c r="H628">
        <v>3236.6507999999999</v>
      </c>
      <c r="I628" t="s">
        <v>23</v>
      </c>
      <c r="J628">
        <v>0.05</v>
      </c>
      <c r="K628">
        <v>3249.8023450000001</v>
      </c>
      <c r="L628">
        <v>4.0153000000000001E-2</v>
      </c>
      <c r="M628">
        <v>11.216495999999999</v>
      </c>
      <c r="N628">
        <v>4.3054000000000002E-2</v>
      </c>
      <c r="O628">
        <v>7.8038959999999999</v>
      </c>
      <c r="P628">
        <v>5.9950000000000003E-3</v>
      </c>
      <c r="T628" t="s">
        <v>262</v>
      </c>
      <c r="U628" t="s">
        <v>270</v>
      </c>
    </row>
    <row r="629" spans="1:21" x14ac:dyDescent="0.2">
      <c r="A629" t="s">
        <v>2</v>
      </c>
      <c r="B629">
        <v>289</v>
      </c>
      <c r="C629">
        <v>318</v>
      </c>
      <c r="D629" t="s">
        <v>269</v>
      </c>
      <c r="G629">
        <v>24</v>
      </c>
      <c r="H629">
        <v>3236.6507999999999</v>
      </c>
      <c r="I629" t="s">
        <v>23</v>
      </c>
      <c r="J629">
        <v>0.5</v>
      </c>
      <c r="K629">
        <v>3250.2192829999999</v>
      </c>
      <c r="L629">
        <v>2.1854999999999999E-2</v>
      </c>
      <c r="M629">
        <v>11.633433999999999</v>
      </c>
      <c r="N629">
        <v>2.6814999999999999E-2</v>
      </c>
      <c r="O629">
        <v>7.7842219999999998</v>
      </c>
      <c r="P629">
        <v>6.0330000000000002E-3</v>
      </c>
      <c r="T629" t="s">
        <v>262</v>
      </c>
      <c r="U629" t="s">
        <v>270</v>
      </c>
    </row>
    <row r="630" spans="1:21" x14ac:dyDescent="0.2">
      <c r="A630" t="s">
        <v>2</v>
      </c>
      <c r="B630">
        <v>289</v>
      </c>
      <c r="C630">
        <v>318</v>
      </c>
      <c r="D630" t="s">
        <v>269</v>
      </c>
      <c r="G630">
        <v>24</v>
      </c>
      <c r="H630">
        <v>3236.6507999999999</v>
      </c>
      <c r="I630" t="s">
        <v>23</v>
      </c>
      <c r="J630">
        <v>5</v>
      </c>
      <c r="K630">
        <v>3250.1944039999998</v>
      </c>
      <c r="L630">
        <v>4.2354000000000003E-2</v>
      </c>
      <c r="M630">
        <v>11.608556</v>
      </c>
      <c r="N630">
        <v>4.5114000000000001E-2</v>
      </c>
      <c r="O630">
        <v>7.7901600000000002</v>
      </c>
      <c r="P630">
        <v>4.1879999999999999E-3</v>
      </c>
      <c r="T630" t="s">
        <v>262</v>
      </c>
      <c r="U630" t="s">
        <v>270</v>
      </c>
    </row>
    <row r="631" spans="1:21" x14ac:dyDescent="0.2">
      <c r="A631" t="s">
        <v>2</v>
      </c>
      <c r="B631">
        <v>289</v>
      </c>
      <c r="C631">
        <v>318</v>
      </c>
      <c r="D631" t="s">
        <v>269</v>
      </c>
      <c r="G631">
        <v>24</v>
      </c>
      <c r="H631">
        <v>3236.6507999999999</v>
      </c>
      <c r="I631" t="s">
        <v>23</v>
      </c>
      <c r="J631">
        <v>50.000003999999997</v>
      </c>
      <c r="K631">
        <v>3250.245351</v>
      </c>
      <c r="L631">
        <v>3.4896000000000003E-2</v>
      </c>
      <c r="M631">
        <v>11.659502</v>
      </c>
      <c r="N631">
        <v>3.8198999999999997E-2</v>
      </c>
      <c r="O631">
        <v>7.7848040000000003</v>
      </c>
      <c r="P631">
        <v>6.2139999999999999E-3</v>
      </c>
      <c r="T631" t="s">
        <v>262</v>
      </c>
      <c r="U631" t="s">
        <v>270</v>
      </c>
    </row>
    <row r="632" spans="1:21" x14ac:dyDescent="0.2">
      <c r="A632" t="s">
        <v>2</v>
      </c>
      <c r="B632">
        <v>290</v>
      </c>
      <c r="C632">
        <v>318</v>
      </c>
      <c r="D632" t="s">
        <v>271</v>
      </c>
      <c r="G632">
        <v>23</v>
      </c>
      <c r="H632">
        <v>3073.5873999999999</v>
      </c>
      <c r="I632" t="s">
        <v>21</v>
      </c>
      <c r="J632">
        <v>0</v>
      </c>
      <c r="K632">
        <v>3075.3893680000001</v>
      </c>
      <c r="L632">
        <v>1.9834999999999998E-2</v>
      </c>
      <c r="M632">
        <v>0</v>
      </c>
      <c r="N632">
        <v>0</v>
      </c>
      <c r="O632">
        <v>7.4919039999999999</v>
      </c>
      <c r="P632">
        <v>6.6909999999999999E-3</v>
      </c>
      <c r="T632" t="s">
        <v>272</v>
      </c>
      <c r="U632" t="s">
        <v>270</v>
      </c>
    </row>
    <row r="633" spans="1:21" x14ac:dyDescent="0.2">
      <c r="A633" t="s">
        <v>2</v>
      </c>
      <c r="B633">
        <v>290</v>
      </c>
      <c r="C633">
        <v>318</v>
      </c>
      <c r="D633" t="s">
        <v>271</v>
      </c>
      <c r="G633">
        <v>23</v>
      </c>
      <c r="H633">
        <v>3073.5873999999999</v>
      </c>
      <c r="I633" t="s">
        <v>21</v>
      </c>
      <c r="J633">
        <v>0.05</v>
      </c>
      <c r="K633">
        <v>3086.5364509999999</v>
      </c>
      <c r="L633">
        <v>1.6489E-2</v>
      </c>
      <c r="M633">
        <v>11.147083</v>
      </c>
      <c r="N633">
        <v>2.5793E-2</v>
      </c>
      <c r="O633">
        <v>7.4751180000000002</v>
      </c>
      <c r="P633">
        <v>4.3489999999999996E-3</v>
      </c>
      <c r="T633" t="s">
        <v>272</v>
      </c>
      <c r="U633" t="s">
        <v>270</v>
      </c>
    </row>
    <row r="634" spans="1:21" x14ac:dyDescent="0.2">
      <c r="A634" t="s">
        <v>2</v>
      </c>
      <c r="B634">
        <v>290</v>
      </c>
      <c r="C634">
        <v>318</v>
      </c>
      <c r="D634" t="s">
        <v>271</v>
      </c>
      <c r="G634">
        <v>23</v>
      </c>
      <c r="H634">
        <v>3073.5873999999999</v>
      </c>
      <c r="I634" t="s">
        <v>21</v>
      </c>
      <c r="J634">
        <v>0.5</v>
      </c>
      <c r="K634">
        <v>3086.9595869999998</v>
      </c>
      <c r="L634">
        <v>3.0915000000000002E-2</v>
      </c>
      <c r="M634">
        <v>11.570220000000001</v>
      </c>
      <c r="N634">
        <v>3.6731E-2</v>
      </c>
      <c r="O634">
        <v>7.463813</v>
      </c>
      <c r="P634">
        <v>1.3860000000000001E-3</v>
      </c>
      <c r="T634" t="s">
        <v>272</v>
      </c>
      <c r="U634" t="s">
        <v>270</v>
      </c>
    </row>
    <row r="635" spans="1:21" x14ac:dyDescent="0.2">
      <c r="A635" t="s">
        <v>2</v>
      </c>
      <c r="B635">
        <v>290</v>
      </c>
      <c r="C635">
        <v>318</v>
      </c>
      <c r="D635" t="s">
        <v>271</v>
      </c>
      <c r="G635">
        <v>23</v>
      </c>
      <c r="H635">
        <v>3073.5873999999999</v>
      </c>
      <c r="I635" t="s">
        <v>21</v>
      </c>
      <c r="J635">
        <v>5</v>
      </c>
      <c r="K635">
        <v>3086.9303620000001</v>
      </c>
      <c r="L635">
        <v>4.8467999999999997E-2</v>
      </c>
      <c r="M635">
        <v>11.540994</v>
      </c>
      <c r="N635">
        <v>5.237E-2</v>
      </c>
      <c r="O635">
        <v>7.4669879999999997</v>
      </c>
      <c r="P635">
        <v>4.3350000000000003E-3</v>
      </c>
      <c r="T635" t="s">
        <v>272</v>
      </c>
      <c r="U635" t="s">
        <v>270</v>
      </c>
    </row>
    <row r="636" spans="1:21" x14ac:dyDescent="0.2">
      <c r="A636" t="s">
        <v>2</v>
      </c>
      <c r="B636">
        <v>290</v>
      </c>
      <c r="C636">
        <v>318</v>
      </c>
      <c r="D636" t="s">
        <v>271</v>
      </c>
      <c r="G636">
        <v>23</v>
      </c>
      <c r="H636">
        <v>3073.5873999999999</v>
      </c>
      <c r="I636" t="s">
        <v>21</v>
      </c>
      <c r="J636">
        <v>50.000003999999997</v>
      </c>
      <c r="K636">
        <v>3086.981229</v>
      </c>
      <c r="L636">
        <v>3.0592000000000001E-2</v>
      </c>
      <c r="M636">
        <v>11.591861</v>
      </c>
      <c r="N636">
        <v>3.6458999999999998E-2</v>
      </c>
      <c r="O636">
        <v>7.461932</v>
      </c>
      <c r="P636">
        <v>3.1749999999999999E-3</v>
      </c>
      <c r="T636" t="s">
        <v>272</v>
      </c>
      <c r="U636" t="s">
        <v>270</v>
      </c>
    </row>
    <row r="637" spans="1:21" x14ac:dyDescent="0.2">
      <c r="A637" t="s">
        <v>2</v>
      </c>
      <c r="B637">
        <v>290</v>
      </c>
      <c r="C637">
        <v>318</v>
      </c>
      <c r="D637" t="s">
        <v>271</v>
      </c>
      <c r="G637">
        <v>23</v>
      </c>
      <c r="H637">
        <v>3073.5873999999999</v>
      </c>
      <c r="I637" t="s">
        <v>23</v>
      </c>
      <c r="J637">
        <v>0</v>
      </c>
      <c r="K637">
        <v>3075.3893680000001</v>
      </c>
      <c r="L637">
        <v>1.9834999999999998E-2</v>
      </c>
      <c r="M637">
        <v>0</v>
      </c>
      <c r="N637">
        <v>0</v>
      </c>
      <c r="O637">
        <v>7.4919039999999999</v>
      </c>
      <c r="P637">
        <v>6.6909999999999999E-3</v>
      </c>
      <c r="T637" t="s">
        <v>272</v>
      </c>
      <c r="U637" t="s">
        <v>270</v>
      </c>
    </row>
    <row r="638" spans="1:21" x14ac:dyDescent="0.2">
      <c r="A638" t="s">
        <v>2</v>
      </c>
      <c r="B638">
        <v>290</v>
      </c>
      <c r="C638">
        <v>318</v>
      </c>
      <c r="D638" t="s">
        <v>271</v>
      </c>
      <c r="G638">
        <v>23</v>
      </c>
      <c r="H638">
        <v>3073.5873999999999</v>
      </c>
      <c r="I638" t="s">
        <v>23</v>
      </c>
      <c r="J638">
        <v>0.05</v>
      </c>
      <c r="K638">
        <v>3086.6099760000002</v>
      </c>
      <c r="L638">
        <v>2.8067999999999999E-2</v>
      </c>
      <c r="M638">
        <v>11.220608</v>
      </c>
      <c r="N638">
        <v>3.4368999999999997E-2</v>
      </c>
      <c r="O638">
        <v>7.493792</v>
      </c>
      <c r="P638">
        <v>3.8400000000000001E-3</v>
      </c>
      <c r="T638" t="s">
        <v>272</v>
      </c>
      <c r="U638" t="s">
        <v>270</v>
      </c>
    </row>
    <row r="639" spans="1:21" x14ac:dyDescent="0.2">
      <c r="A639" t="s">
        <v>2</v>
      </c>
      <c r="B639">
        <v>290</v>
      </c>
      <c r="C639">
        <v>318</v>
      </c>
      <c r="D639" t="s">
        <v>271</v>
      </c>
      <c r="G639">
        <v>23</v>
      </c>
      <c r="H639">
        <v>3073.5873999999999</v>
      </c>
      <c r="I639" t="s">
        <v>23</v>
      </c>
      <c r="J639">
        <v>0.5</v>
      </c>
      <c r="K639">
        <v>3087.0376510000001</v>
      </c>
      <c r="L639">
        <v>2.2321000000000001E-2</v>
      </c>
      <c r="M639">
        <v>11.648282999999999</v>
      </c>
      <c r="N639">
        <v>2.9860000000000001E-2</v>
      </c>
      <c r="O639">
        <v>7.4751320000000003</v>
      </c>
      <c r="P639">
        <v>6.2620000000000002E-3</v>
      </c>
      <c r="T639" t="s">
        <v>272</v>
      </c>
      <c r="U639" t="s">
        <v>270</v>
      </c>
    </row>
    <row r="640" spans="1:21" x14ac:dyDescent="0.2">
      <c r="A640" t="s">
        <v>2</v>
      </c>
      <c r="B640">
        <v>290</v>
      </c>
      <c r="C640">
        <v>318</v>
      </c>
      <c r="D640" t="s">
        <v>271</v>
      </c>
      <c r="G640">
        <v>23</v>
      </c>
      <c r="H640">
        <v>3073.5873999999999</v>
      </c>
      <c r="I640" t="s">
        <v>23</v>
      </c>
      <c r="J640">
        <v>5</v>
      </c>
      <c r="K640">
        <v>3086.9974379999999</v>
      </c>
      <c r="L640">
        <v>5.0693000000000002E-2</v>
      </c>
      <c r="M640">
        <v>11.608071000000001</v>
      </c>
      <c r="N640">
        <v>5.4434999999999997E-2</v>
      </c>
      <c r="O640">
        <v>7.4801149999999996</v>
      </c>
      <c r="P640">
        <v>4.4799999999999996E-3</v>
      </c>
      <c r="T640" t="s">
        <v>272</v>
      </c>
      <c r="U640" t="s">
        <v>270</v>
      </c>
    </row>
    <row r="641" spans="1:21" x14ac:dyDescent="0.2">
      <c r="A641" t="s">
        <v>2</v>
      </c>
      <c r="B641">
        <v>290</v>
      </c>
      <c r="C641">
        <v>318</v>
      </c>
      <c r="D641" t="s">
        <v>271</v>
      </c>
      <c r="G641">
        <v>23</v>
      </c>
      <c r="H641">
        <v>3073.5873999999999</v>
      </c>
      <c r="I641" t="s">
        <v>23</v>
      </c>
      <c r="J641">
        <v>50.000003999999997</v>
      </c>
      <c r="K641">
        <v>3087.0382490000002</v>
      </c>
      <c r="L641">
        <v>4.2423000000000002E-2</v>
      </c>
      <c r="M641">
        <v>11.648882</v>
      </c>
      <c r="N641">
        <v>4.6830999999999998E-2</v>
      </c>
      <c r="O641">
        <v>7.4744799999999998</v>
      </c>
      <c r="P641">
        <v>6.3359999999999996E-3</v>
      </c>
      <c r="T641" t="s">
        <v>272</v>
      </c>
      <c r="U641" t="s">
        <v>270</v>
      </c>
    </row>
    <row r="642" spans="1:21" x14ac:dyDescent="0.2">
      <c r="A642" t="s">
        <v>2</v>
      </c>
      <c r="B642">
        <v>291</v>
      </c>
      <c r="C642">
        <v>318</v>
      </c>
      <c r="D642" t="s">
        <v>273</v>
      </c>
      <c r="G642">
        <v>22</v>
      </c>
      <c r="H642">
        <v>2926.5189999999998</v>
      </c>
      <c r="I642" t="s">
        <v>21</v>
      </c>
      <c r="J642">
        <v>0</v>
      </c>
      <c r="K642">
        <v>2928.2932310000001</v>
      </c>
      <c r="L642">
        <v>1.4023000000000001E-2</v>
      </c>
      <c r="M642">
        <v>0</v>
      </c>
      <c r="N642">
        <v>0</v>
      </c>
      <c r="O642">
        <v>7.2037779999999998</v>
      </c>
      <c r="P642">
        <v>6.894E-3</v>
      </c>
      <c r="T642" t="s">
        <v>274</v>
      </c>
      <c r="U642" t="s">
        <v>270</v>
      </c>
    </row>
    <row r="643" spans="1:21" x14ac:dyDescent="0.2">
      <c r="A643" t="s">
        <v>2</v>
      </c>
      <c r="B643">
        <v>291</v>
      </c>
      <c r="C643">
        <v>318</v>
      </c>
      <c r="D643" t="s">
        <v>273</v>
      </c>
      <c r="G643">
        <v>22</v>
      </c>
      <c r="H643">
        <v>2926.5189999999998</v>
      </c>
      <c r="I643" t="s">
        <v>21</v>
      </c>
      <c r="J643">
        <v>0.05</v>
      </c>
      <c r="K643">
        <v>2939.0536820000002</v>
      </c>
      <c r="L643">
        <v>4.2686000000000002E-2</v>
      </c>
      <c r="M643">
        <v>10.760452000000001</v>
      </c>
      <c r="N643">
        <v>4.4929999999999998E-2</v>
      </c>
      <c r="O643">
        <v>7.1919969999999998</v>
      </c>
      <c r="P643">
        <v>6.0790000000000002E-3</v>
      </c>
      <c r="T643" t="s">
        <v>274</v>
      </c>
      <c r="U643" t="s">
        <v>270</v>
      </c>
    </row>
    <row r="644" spans="1:21" x14ac:dyDescent="0.2">
      <c r="A644" t="s">
        <v>2</v>
      </c>
      <c r="B644">
        <v>291</v>
      </c>
      <c r="C644">
        <v>318</v>
      </c>
      <c r="D644" t="s">
        <v>273</v>
      </c>
      <c r="G644">
        <v>22</v>
      </c>
      <c r="H644">
        <v>2926.5189999999998</v>
      </c>
      <c r="I644" t="s">
        <v>21</v>
      </c>
      <c r="J644">
        <v>0.5</v>
      </c>
      <c r="K644">
        <v>2939.5181210000001</v>
      </c>
      <c r="L644">
        <v>6.7055000000000003E-2</v>
      </c>
      <c r="M644">
        <v>11.224891</v>
      </c>
      <c r="N644">
        <v>6.8505999999999997E-2</v>
      </c>
      <c r="O644">
        <v>7.181317</v>
      </c>
      <c r="P644">
        <v>2.506E-3</v>
      </c>
      <c r="T644" t="s">
        <v>274</v>
      </c>
      <c r="U644" t="s">
        <v>270</v>
      </c>
    </row>
    <row r="645" spans="1:21" x14ac:dyDescent="0.2">
      <c r="A645" t="s">
        <v>2</v>
      </c>
      <c r="B645">
        <v>291</v>
      </c>
      <c r="C645">
        <v>318</v>
      </c>
      <c r="D645" t="s">
        <v>273</v>
      </c>
      <c r="G645">
        <v>22</v>
      </c>
      <c r="H645">
        <v>2926.5189999999998</v>
      </c>
      <c r="I645" t="s">
        <v>21</v>
      </c>
      <c r="J645">
        <v>5</v>
      </c>
      <c r="K645">
        <v>2939.4587879999999</v>
      </c>
      <c r="L645">
        <v>4.7912999999999997E-2</v>
      </c>
      <c r="M645">
        <v>11.165557</v>
      </c>
      <c r="N645">
        <v>4.9923000000000002E-2</v>
      </c>
      <c r="O645">
        <v>7.1850519999999998</v>
      </c>
      <c r="P645">
        <v>4.0790000000000002E-3</v>
      </c>
      <c r="T645" t="s">
        <v>274</v>
      </c>
      <c r="U645" t="s">
        <v>270</v>
      </c>
    </row>
    <row r="646" spans="1:21" x14ac:dyDescent="0.2">
      <c r="A646" t="s">
        <v>2</v>
      </c>
      <c r="B646">
        <v>291</v>
      </c>
      <c r="C646">
        <v>318</v>
      </c>
      <c r="D646" t="s">
        <v>273</v>
      </c>
      <c r="G646">
        <v>22</v>
      </c>
      <c r="H646">
        <v>2926.5189999999998</v>
      </c>
      <c r="I646" t="s">
        <v>21</v>
      </c>
      <c r="J646">
        <v>50.000003999999997</v>
      </c>
      <c r="K646">
        <v>2939.5327000000002</v>
      </c>
      <c r="L646">
        <v>4.3753E-2</v>
      </c>
      <c r="M646">
        <v>11.239469</v>
      </c>
      <c r="N646">
        <v>4.5945E-2</v>
      </c>
      <c r="O646">
        <v>7.1770560000000003</v>
      </c>
      <c r="P646">
        <v>4.4180000000000001E-3</v>
      </c>
      <c r="T646" t="s">
        <v>274</v>
      </c>
      <c r="U646" t="s">
        <v>270</v>
      </c>
    </row>
    <row r="647" spans="1:21" x14ac:dyDescent="0.2">
      <c r="A647" t="s">
        <v>2</v>
      </c>
      <c r="B647">
        <v>291</v>
      </c>
      <c r="C647">
        <v>318</v>
      </c>
      <c r="D647" t="s">
        <v>273</v>
      </c>
      <c r="G647">
        <v>22</v>
      </c>
      <c r="H647">
        <v>2926.5189999999998</v>
      </c>
      <c r="I647" t="s">
        <v>23</v>
      </c>
      <c r="J647">
        <v>0</v>
      </c>
      <c r="K647">
        <v>2928.2932310000001</v>
      </c>
      <c r="L647">
        <v>1.4023000000000001E-2</v>
      </c>
      <c r="M647">
        <v>0</v>
      </c>
      <c r="N647">
        <v>0</v>
      </c>
      <c r="O647">
        <v>7.2037779999999998</v>
      </c>
      <c r="P647">
        <v>6.894E-3</v>
      </c>
      <c r="T647" t="s">
        <v>274</v>
      </c>
      <c r="U647" t="s">
        <v>270</v>
      </c>
    </row>
    <row r="648" spans="1:21" x14ac:dyDescent="0.2">
      <c r="A648" t="s">
        <v>2</v>
      </c>
      <c r="B648">
        <v>291</v>
      </c>
      <c r="C648">
        <v>318</v>
      </c>
      <c r="D648" t="s">
        <v>273</v>
      </c>
      <c r="G648">
        <v>22</v>
      </c>
      <c r="H648">
        <v>2926.5189999999998</v>
      </c>
      <c r="I648" t="s">
        <v>23</v>
      </c>
      <c r="J648">
        <v>0.05</v>
      </c>
      <c r="K648">
        <v>2939.1717789999998</v>
      </c>
      <c r="L648">
        <v>5.0257000000000003E-2</v>
      </c>
      <c r="M648">
        <v>10.878549</v>
      </c>
      <c r="N648">
        <v>5.2177000000000001E-2</v>
      </c>
      <c r="O648">
        <v>7.2038000000000002</v>
      </c>
      <c r="P648">
        <v>4.1619999999999999E-3</v>
      </c>
      <c r="T648" t="s">
        <v>274</v>
      </c>
      <c r="U648" t="s">
        <v>270</v>
      </c>
    </row>
    <row r="649" spans="1:21" x14ac:dyDescent="0.2">
      <c r="A649" t="s">
        <v>2</v>
      </c>
      <c r="B649">
        <v>291</v>
      </c>
      <c r="C649">
        <v>318</v>
      </c>
      <c r="D649" t="s">
        <v>273</v>
      </c>
      <c r="G649">
        <v>22</v>
      </c>
      <c r="H649">
        <v>2926.5189999999998</v>
      </c>
      <c r="I649" t="s">
        <v>23</v>
      </c>
      <c r="J649">
        <v>0.5</v>
      </c>
      <c r="K649">
        <v>2939.6428649999998</v>
      </c>
      <c r="L649">
        <v>4.4351000000000002E-2</v>
      </c>
      <c r="M649">
        <v>11.349634</v>
      </c>
      <c r="N649">
        <v>4.6515000000000001E-2</v>
      </c>
      <c r="O649">
        <v>7.1862550000000001</v>
      </c>
      <c r="P649">
        <v>6.1760000000000001E-3</v>
      </c>
      <c r="T649" t="s">
        <v>274</v>
      </c>
      <c r="U649" t="s">
        <v>270</v>
      </c>
    </row>
    <row r="650" spans="1:21" x14ac:dyDescent="0.2">
      <c r="A650" t="s">
        <v>2</v>
      </c>
      <c r="B650">
        <v>291</v>
      </c>
      <c r="C650">
        <v>318</v>
      </c>
      <c r="D650" t="s">
        <v>273</v>
      </c>
      <c r="G650">
        <v>22</v>
      </c>
      <c r="H650">
        <v>2926.5189999999998</v>
      </c>
      <c r="I650" t="s">
        <v>23</v>
      </c>
      <c r="J650">
        <v>5</v>
      </c>
      <c r="K650">
        <v>2939.5835539999998</v>
      </c>
      <c r="L650">
        <v>5.5937000000000001E-2</v>
      </c>
      <c r="M650">
        <v>11.290323000000001</v>
      </c>
      <c r="N650">
        <v>5.7667999999999997E-2</v>
      </c>
      <c r="O650">
        <v>7.1909340000000004</v>
      </c>
      <c r="P650">
        <v>3.9319999999999997E-3</v>
      </c>
      <c r="T650" t="s">
        <v>274</v>
      </c>
      <c r="U650" t="s">
        <v>270</v>
      </c>
    </row>
    <row r="651" spans="1:21" x14ac:dyDescent="0.2">
      <c r="A651" t="s">
        <v>2</v>
      </c>
      <c r="B651">
        <v>291</v>
      </c>
      <c r="C651">
        <v>318</v>
      </c>
      <c r="D651" t="s">
        <v>273</v>
      </c>
      <c r="G651">
        <v>22</v>
      </c>
      <c r="H651">
        <v>2926.5189999999998</v>
      </c>
      <c r="I651" t="s">
        <v>23</v>
      </c>
      <c r="J651">
        <v>50.000003999999997</v>
      </c>
      <c r="K651">
        <v>2939.63292</v>
      </c>
      <c r="L651">
        <v>2.7483E-2</v>
      </c>
      <c r="M651">
        <v>11.339689</v>
      </c>
      <c r="N651">
        <v>3.0853999999999999E-2</v>
      </c>
      <c r="O651">
        <v>7.1859469999999996</v>
      </c>
      <c r="P651">
        <v>6.535E-3</v>
      </c>
      <c r="T651" t="s">
        <v>274</v>
      </c>
      <c r="U651" t="s">
        <v>270</v>
      </c>
    </row>
    <row r="652" spans="1:21" x14ac:dyDescent="0.2">
      <c r="A652" t="s">
        <v>2</v>
      </c>
      <c r="B652">
        <v>300</v>
      </c>
      <c r="C652">
        <v>318</v>
      </c>
      <c r="D652" t="s">
        <v>275</v>
      </c>
      <c r="G652">
        <v>14</v>
      </c>
      <c r="H652">
        <v>2093.1423</v>
      </c>
      <c r="I652" t="s">
        <v>21</v>
      </c>
      <c r="J652">
        <v>0</v>
      </c>
      <c r="K652">
        <v>2094.5003310000002</v>
      </c>
      <c r="L652">
        <v>4.9758999999999998E-2</v>
      </c>
      <c r="M652">
        <v>0</v>
      </c>
      <c r="N652">
        <v>0</v>
      </c>
      <c r="O652">
        <v>6.6247249999999998</v>
      </c>
      <c r="P652">
        <v>7.9310000000000005E-3</v>
      </c>
      <c r="T652" t="s">
        <v>276</v>
      </c>
      <c r="U652" t="s">
        <v>270</v>
      </c>
    </row>
    <row r="653" spans="1:21" x14ac:dyDescent="0.2">
      <c r="A653" t="s">
        <v>2</v>
      </c>
      <c r="B653">
        <v>300</v>
      </c>
      <c r="C653">
        <v>318</v>
      </c>
      <c r="D653" t="s">
        <v>275</v>
      </c>
      <c r="G653">
        <v>14</v>
      </c>
      <c r="H653">
        <v>2093.1423</v>
      </c>
      <c r="I653" t="s">
        <v>21</v>
      </c>
      <c r="J653">
        <v>0.05</v>
      </c>
      <c r="K653">
        <v>2102.0736379999998</v>
      </c>
      <c r="L653">
        <v>1.7947999999999999E-2</v>
      </c>
      <c r="M653">
        <v>7.5733069999999998</v>
      </c>
      <c r="N653">
        <v>5.2897E-2</v>
      </c>
      <c r="O653">
        <v>6.604781</v>
      </c>
      <c r="P653">
        <v>4.2160000000000001E-3</v>
      </c>
      <c r="T653" t="s">
        <v>276</v>
      </c>
      <c r="U653" t="s">
        <v>270</v>
      </c>
    </row>
    <row r="654" spans="1:21" x14ac:dyDescent="0.2">
      <c r="A654" t="s">
        <v>2</v>
      </c>
      <c r="B654">
        <v>300</v>
      </c>
      <c r="C654">
        <v>318</v>
      </c>
      <c r="D654" t="s">
        <v>275</v>
      </c>
      <c r="G654">
        <v>14</v>
      </c>
      <c r="H654">
        <v>2093.1423</v>
      </c>
      <c r="I654" t="s">
        <v>21</v>
      </c>
      <c r="J654">
        <v>0.5</v>
      </c>
      <c r="K654">
        <v>2102.4772029999999</v>
      </c>
      <c r="L654">
        <v>6.2489999999999997E-2</v>
      </c>
      <c r="M654">
        <v>7.9768720000000002</v>
      </c>
      <c r="N654">
        <v>7.9880000000000007E-2</v>
      </c>
      <c r="O654">
        <v>6.5919590000000001</v>
      </c>
      <c r="P654">
        <v>1.276E-3</v>
      </c>
      <c r="T654" t="s">
        <v>276</v>
      </c>
      <c r="U654" t="s">
        <v>270</v>
      </c>
    </row>
    <row r="655" spans="1:21" x14ac:dyDescent="0.2">
      <c r="A655" t="s">
        <v>2</v>
      </c>
      <c r="B655">
        <v>300</v>
      </c>
      <c r="C655">
        <v>318</v>
      </c>
      <c r="D655" t="s">
        <v>275</v>
      </c>
      <c r="G655">
        <v>14</v>
      </c>
      <c r="H655">
        <v>2093.1423</v>
      </c>
      <c r="I655" t="s">
        <v>21</v>
      </c>
      <c r="J655">
        <v>5</v>
      </c>
      <c r="K655">
        <v>2102.4325290000002</v>
      </c>
      <c r="L655">
        <v>5.5830999999999999E-2</v>
      </c>
      <c r="M655">
        <v>7.9321979999999996</v>
      </c>
      <c r="N655">
        <v>7.4786000000000005E-2</v>
      </c>
      <c r="O655">
        <v>6.5936599999999999</v>
      </c>
      <c r="P655">
        <v>3.8839999999999999E-3</v>
      </c>
      <c r="T655" t="s">
        <v>276</v>
      </c>
      <c r="U655" t="s">
        <v>270</v>
      </c>
    </row>
    <row r="656" spans="1:21" x14ac:dyDescent="0.2">
      <c r="A656" t="s">
        <v>2</v>
      </c>
      <c r="B656">
        <v>300</v>
      </c>
      <c r="C656">
        <v>318</v>
      </c>
      <c r="D656" t="s">
        <v>275</v>
      </c>
      <c r="G656">
        <v>14</v>
      </c>
      <c r="H656">
        <v>2093.1423</v>
      </c>
      <c r="I656" t="s">
        <v>21</v>
      </c>
      <c r="J656">
        <v>50.000003999999997</v>
      </c>
      <c r="K656">
        <v>2102.5147590000001</v>
      </c>
      <c r="L656">
        <v>1.255E-2</v>
      </c>
      <c r="M656">
        <v>8.0144280000000006</v>
      </c>
      <c r="N656">
        <v>5.1317000000000002E-2</v>
      </c>
      <c r="O656">
        <v>6.587288</v>
      </c>
      <c r="P656">
        <v>3.9969999999999997E-3</v>
      </c>
      <c r="T656" t="s">
        <v>276</v>
      </c>
      <c r="U656" t="s">
        <v>270</v>
      </c>
    </row>
    <row r="657" spans="1:21" x14ac:dyDescent="0.2">
      <c r="A657" t="s">
        <v>2</v>
      </c>
      <c r="B657">
        <v>300</v>
      </c>
      <c r="C657">
        <v>318</v>
      </c>
      <c r="D657" t="s">
        <v>275</v>
      </c>
      <c r="G657">
        <v>14</v>
      </c>
      <c r="H657">
        <v>2093.1423</v>
      </c>
      <c r="I657" t="s">
        <v>23</v>
      </c>
      <c r="J657">
        <v>0</v>
      </c>
      <c r="K657">
        <v>2094.5003310000002</v>
      </c>
      <c r="L657">
        <v>4.9758999999999998E-2</v>
      </c>
      <c r="M657">
        <v>0</v>
      </c>
      <c r="N657">
        <v>0</v>
      </c>
      <c r="O657">
        <v>6.6247249999999998</v>
      </c>
      <c r="P657">
        <v>7.9310000000000005E-3</v>
      </c>
      <c r="T657" t="s">
        <v>276</v>
      </c>
      <c r="U657" t="s">
        <v>270</v>
      </c>
    </row>
    <row r="658" spans="1:21" x14ac:dyDescent="0.2">
      <c r="A658" t="s">
        <v>2</v>
      </c>
      <c r="B658">
        <v>300</v>
      </c>
      <c r="C658">
        <v>318</v>
      </c>
      <c r="D658" t="s">
        <v>275</v>
      </c>
      <c r="G658">
        <v>14</v>
      </c>
      <c r="H658">
        <v>2093.1423</v>
      </c>
      <c r="I658" t="s">
        <v>23</v>
      </c>
      <c r="J658">
        <v>0.05</v>
      </c>
      <c r="K658">
        <v>2102.107035</v>
      </c>
      <c r="L658">
        <v>6.9369999999999996E-3</v>
      </c>
      <c r="M658">
        <v>7.6067049999999998</v>
      </c>
      <c r="N658">
        <v>5.024E-2</v>
      </c>
      <c r="O658">
        <v>6.6211820000000001</v>
      </c>
      <c r="P658">
        <v>2.9510000000000001E-3</v>
      </c>
      <c r="T658" t="s">
        <v>276</v>
      </c>
      <c r="U658" t="s">
        <v>270</v>
      </c>
    </row>
    <row r="659" spans="1:21" x14ac:dyDescent="0.2">
      <c r="A659" t="s">
        <v>2</v>
      </c>
      <c r="B659">
        <v>300</v>
      </c>
      <c r="C659">
        <v>318</v>
      </c>
      <c r="D659" t="s">
        <v>275</v>
      </c>
      <c r="G659">
        <v>14</v>
      </c>
      <c r="H659">
        <v>2093.1423</v>
      </c>
      <c r="I659" t="s">
        <v>23</v>
      </c>
      <c r="J659">
        <v>0.5</v>
      </c>
      <c r="K659">
        <v>2102.596579</v>
      </c>
      <c r="L659">
        <v>0.10016700000000001</v>
      </c>
      <c r="M659">
        <v>8.0962490000000003</v>
      </c>
      <c r="N659">
        <v>0.111846</v>
      </c>
      <c r="O659">
        <v>6.5997599999999998</v>
      </c>
      <c r="P659">
        <v>5.9030000000000003E-3</v>
      </c>
      <c r="T659" t="s">
        <v>276</v>
      </c>
      <c r="U659" t="s">
        <v>270</v>
      </c>
    </row>
    <row r="660" spans="1:21" x14ac:dyDescent="0.2">
      <c r="A660" t="s">
        <v>2</v>
      </c>
      <c r="B660">
        <v>300</v>
      </c>
      <c r="C660">
        <v>318</v>
      </c>
      <c r="D660" t="s">
        <v>275</v>
      </c>
      <c r="G660">
        <v>14</v>
      </c>
      <c r="H660">
        <v>2093.1423</v>
      </c>
      <c r="I660" t="s">
        <v>23</v>
      </c>
      <c r="J660">
        <v>5</v>
      </c>
      <c r="K660">
        <v>2102.5543349999998</v>
      </c>
      <c r="L660">
        <v>3.1912999999999997E-2</v>
      </c>
      <c r="M660">
        <v>8.0540040000000008</v>
      </c>
      <c r="N660">
        <v>5.9112999999999999E-2</v>
      </c>
      <c r="O660">
        <v>6.6037359999999996</v>
      </c>
      <c r="P660">
        <v>4.1510000000000002E-3</v>
      </c>
      <c r="T660" t="s">
        <v>276</v>
      </c>
      <c r="U660" t="s">
        <v>270</v>
      </c>
    </row>
    <row r="661" spans="1:21" x14ac:dyDescent="0.2">
      <c r="A661" t="s">
        <v>2</v>
      </c>
      <c r="B661">
        <v>300</v>
      </c>
      <c r="C661">
        <v>318</v>
      </c>
      <c r="D661" t="s">
        <v>275</v>
      </c>
      <c r="G661">
        <v>14</v>
      </c>
      <c r="H661">
        <v>2093.1423</v>
      </c>
      <c r="I661" t="s">
        <v>23</v>
      </c>
      <c r="J661">
        <v>50.000003999999997</v>
      </c>
      <c r="K661">
        <v>2102.6100889999998</v>
      </c>
      <c r="L661">
        <v>6.8178000000000002E-2</v>
      </c>
      <c r="M661">
        <v>8.1097579999999994</v>
      </c>
      <c r="N661">
        <v>8.4404999999999994E-2</v>
      </c>
      <c r="O661">
        <v>6.5978180000000002</v>
      </c>
      <c r="P661">
        <v>6.5570000000000003E-3</v>
      </c>
      <c r="T661" t="s">
        <v>276</v>
      </c>
      <c r="U661" t="s">
        <v>270</v>
      </c>
    </row>
    <row r="662" spans="1:21" x14ac:dyDescent="0.2">
      <c r="A662" t="s">
        <v>2</v>
      </c>
      <c r="B662">
        <v>304</v>
      </c>
      <c r="C662">
        <v>317</v>
      </c>
      <c r="D662" t="s">
        <v>277</v>
      </c>
      <c r="G662">
        <v>11</v>
      </c>
      <c r="H662">
        <v>1557.8416999999999</v>
      </c>
      <c r="I662" t="s">
        <v>21</v>
      </c>
      <c r="J662">
        <v>0</v>
      </c>
      <c r="K662">
        <v>1558.713735</v>
      </c>
      <c r="L662">
        <v>2.0500999999999998E-2</v>
      </c>
      <c r="M662">
        <v>0</v>
      </c>
      <c r="N662">
        <v>0</v>
      </c>
      <c r="O662">
        <v>4.6290940000000003</v>
      </c>
      <c r="P662">
        <v>3.3101999999999999E-2</v>
      </c>
      <c r="T662" t="s">
        <v>278</v>
      </c>
      <c r="U662" t="s">
        <v>279</v>
      </c>
    </row>
    <row r="663" spans="1:21" x14ac:dyDescent="0.2">
      <c r="A663" t="s">
        <v>2</v>
      </c>
      <c r="B663">
        <v>304</v>
      </c>
      <c r="C663">
        <v>317</v>
      </c>
      <c r="D663" t="s">
        <v>277</v>
      </c>
      <c r="G663">
        <v>11</v>
      </c>
      <c r="H663">
        <v>1557.8416999999999</v>
      </c>
      <c r="I663" t="s">
        <v>21</v>
      </c>
      <c r="J663">
        <v>0.05</v>
      </c>
      <c r="K663">
        <v>1564.585098</v>
      </c>
      <c r="L663">
        <v>6.3269000000000006E-2</v>
      </c>
      <c r="M663">
        <v>5.8713629999999997</v>
      </c>
      <c r="N663">
        <v>6.6506999999999997E-2</v>
      </c>
      <c r="O663">
        <v>4.6419509999999997</v>
      </c>
      <c r="P663">
        <v>3.0170000000000002E-3</v>
      </c>
      <c r="T663" t="s">
        <v>278</v>
      </c>
      <c r="U663" t="s">
        <v>279</v>
      </c>
    </row>
    <row r="664" spans="1:21" x14ac:dyDescent="0.2">
      <c r="A664" t="s">
        <v>2</v>
      </c>
      <c r="B664">
        <v>304</v>
      </c>
      <c r="C664">
        <v>317</v>
      </c>
      <c r="D664" t="s">
        <v>277</v>
      </c>
      <c r="G664">
        <v>11</v>
      </c>
      <c r="H664">
        <v>1557.8416999999999</v>
      </c>
      <c r="I664" t="s">
        <v>21</v>
      </c>
      <c r="J664">
        <v>0.5</v>
      </c>
      <c r="K664">
        <v>1564.8895030000001</v>
      </c>
      <c r="L664">
        <v>6.0868999999999999E-2</v>
      </c>
      <c r="M664">
        <v>6.1757689999999998</v>
      </c>
      <c r="N664">
        <v>6.4228999999999994E-2</v>
      </c>
      <c r="O664">
        <v>4.6312819999999997</v>
      </c>
      <c r="P664">
        <v>1.97E-3</v>
      </c>
      <c r="T664" t="s">
        <v>278</v>
      </c>
      <c r="U664" t="s">
        <v>279</v>
      </c>
    </row>
    <row r="665" spans="1:21" x14ac:dyDescent="0.2">
      <c r="A665" t="s">
        <v>2</v>
      </c>
      <c r="B665">
        <v>304</v>
      </c>
      <c r="C665">
        <v>317</v>
      </c>
      <c r="D665" t="s">
        <v>277</v>
      </c>
      <c r="G665">
        <v>11</v>
      </c>
      <c r="H665">
        <v>1557.8416999999999</v>
      </c>
      <c r="I665" t="s">
        <v>21</v>
      </c>
      <c r="J665">
        <v>5</v>
      </c>
      <c r="K665">
        <v>1564.845086</v>
      </c>
      <c r="L665">
        <v>8.1959000000000004E-2</v>
      </c>
      <c r="M665">
        <v>6.1313510000000004</v>
      </c>
      <c r="N665">
        <v>8.4484000000000004E-2</v>
      </c>
      <c r="O665">
        <v>4.6255040000000003</v>
      </c>
      <c r="P665">
        <v>3.0360000000000001E-3</v>
      </c>
      <c r="T665" t="s">
        <v>278</v>
      </c>
      <c r="U665" t="s">
        <v>279</v>
      </c>
    </row>
    <row r="666" spans="1:21" x14ac:dyDescent="0.2">
      <c r="A666" t="s">
        <v>2</v>
      </c>
      <c r="B666">
        <v>304</v>
      </c>
      <c r="C666">
        <v>317</v>
      </c>
      <c r="D666" t="s">
        <v>277</v>
      </c>
      <c r="G666">
        <v>11</v>
      </c>
      <c r="H666">
        <v>1557.8416999999999</v>
      </c>
      <c r="I666" t="s">
        <v>21</v>
      </c>
      <c r="J666">
        <v>50.000003999999997</v>
      </c>
      <c r="K666">
        <v>1564.8661830000001</v>
      </c>
      <c r="L666">
        <v>7.4936000000000003E-2</v>
      </c>
      <c r="M666">
        <v>6.1524479999999997</v>
      </c>
      <c r="N666">
        <v>7.7689999999999995E-2</v>
      </c>
      <c r="O666">
        <v>4.6185239999999999</v>
      </c>
      <c r="P666">
        <v>3.349E-3</v>
      </c>
      <c r="T666" t="s">
        <v>278</v>
      </c>
      <c r="U666" t="s">
        <v>279</v>
      </c>
    </row>
    <row r="667" spans="1:21" x14ac:dyDescent="0.2">
      <c r="A667" t="s">
        <v>2</v>
      </c>
      <c r="B667">
        <v>304</v>
      </c>
      <c r="C667">
        <v>317</v>
      </c>
      <c r="D667" t="s">
        <v>277</v>
      </c>
      <c r="G667">
        <v>11</v>
      </c>
      <c r="H667">
        <v>1557.8416999999999</v>
      </c>
      <c r="I667" t="s">
        <v>23</v>
      </c>
      <c r="J667">
        <v>0</v>
      </c>
      <c r="K667">
        <v>1558.713735</v>
      </c>
      <c r="L667">
        <v>2.0500999999999998E-2</v>
      </c>
      <c r="M667">
        <v>0</v>
      </c>
      <c r="N667">
        <v>0</v>
      </c>
      <c r="O667">
        <v>4.6290940000000003</v>
      </c>
      <c r="P667">
        <v>3.3101999999999999E-2</v>
      </c>
      <c r="T667" t="s">
        <v>278</v>
      </c>
      <c r="U667" t="s">
        <v>279</v>
      </c>
    </row>
    <row r="668" spans="1:21" x14ac:dyDescent="0.2">
      <c r="A668" t="s">
        <v>2</v>
      </c>
      <c r="B668">
        <v>304</v>
      </c>
      <c r="C668">
        <v>317</v>
      </c>
      <c r="D668" t="s">
        <v>277</v>
      </c>
      <c r="G668">
        <v>11</v>
      </c>
      <c r="H668">
        <v>1557.8416999999999</v>
      </c>
      <c r="I668" t="s">
        <v>23</v>
      </c>
      <c r="J668">
        <v>0.05</v>
      </c>
      <c r="K668">
        <v>1564.6333770000001</v>
      </c>
      <c r="L668">
        <v>6.0221999999999998E-2</v>
      </c>
      <c r="M668">
        <v>5.9196429999999998</v>
      </c>
      <c r="N668">
        <v>6.3615000000000005E-2</v>
      </c>
      <c r="O668">
        <v>4.6552040000000003</v>
      </c>
      <c r="P668">
        <v>2.6180000000000001E-3</v>
      </c>
      <c r="T668" t="s">
        <v>278</v>
      </c>
      <c r="U668" t="s">
        <v>279</v>
      </c>
    </row>
    <row r="669" spans="1:21" x14ac:dyDescent="0.2">
      <c r="A669" t="s">
        <v>2</v>
      </c>
      <c r="B669">
        <v>304</v>
      </c>
      <c r="C669">
        <v>317</v>
      </c>
      <c r="D669" t="s">
        <v>277</v>
      </c>
      <c r="G669">
        <v>11</v>
      </c>
      <c r="H669">
        <v>1557.8416999999999</v>
      </c>
      <c r="I669" t="s">
        <v>23</v>
      </c>
      <c r="J669">
        <v>0.5</v>
      </c>
      <c r="K669">
        <v>1564.9563780000001</v>
      </c>
      <c r="L669">
        <v>5.4120000000000001E-2</v>
      </c>
      <c r="M669">
        <v>6.2426440000000003</v>
      </c>
      <c r="N669">
        <v>5.7873000000000001E-2</v>
      </c>
      <c r="O669">
        <v>4.6380990000000004</v>
      </c>
      <c r="P669">
        <v>6.6100000000000004E-3</v>
      </c>
      <c r="T669" t="s">
        <v>278</v>
      </c>
      <c r="U669" t="s">
        <v>279</v>
      </c>
    </row>
    <row r="670" spans="1:21" x14ac:dyDescent="0.2">
      <c r="A670" t="s">
        <v>2</v>
      </c>
      <c r="B670">
        <v>304</v>
      </c>
      <c r="C670">
        <v>317</v>
      </c>
      <c r="D670" t="s">
        <v>277</v>
      </c>
      <c r="G670">
        <v>11</v>
      </c>
      <c r="H670">
        <v>1557.8416999999999</v>
      </c>
      <c r="I670" t="s">
        <v>23</v>
      </c>
      <c r="J670">
        <v>5</v>
      </c>
      <c r="K670">
        <v>1564.9059689999999</v>
      </c>
      <c r="L670">
        <v>9.1358999999999996E-2</v>
      </c>
      <c r="M670">
        <v>6.1922350000000002</v>
      </c>
      <c r="N670">
        <v>9.3631000000000006E-2</v>
      </c>
      <c r="O670">
        <v>4.6357030000000004</v>
      </c>
      <c r="P670">
        <v>5.3350000000000003E-3</v>
      </c>
      <c r="T670" t="s">
        <v>278</v>
      </c>
      <c r="U670" t="s">
        <v>279</v>
      </c>
    </row>
    <row r="671" spans="1:21" x14ac:dyDescent="0.2">
      <c r="A671" t="s">
        <v>2</v>
      </c>
      <c r="B671">
        <v>304</v>
      </c>
      <c r="C671">
        <v>317</v>
      </c>
      <c r="D671" t="s">
        <v>277</v>
      </c>
      <c r="G671">
        <v>11</v>
      </c>
      <c r="H671">
        <v>1557.8416999999999</v>
      </c>
      <c r="I671" t="s">
        <v>23</v>
      </c>
      <c r="J671">
        <v>50.000003999999997</v>
      </c>
      <c r="K671">
        <v>1564.905988</v>
      </c>
      <c r="L671">
        <v>7.8501000000000001E-2</v>
      </c>
      <c r="M671">
        <v>6.192253</v>
      </c>
      <c r="N671">
        <v>8.1133999999999998E-2</v>
      </c>
      <c r="O671">
        <v>4.6296189999999999</v>
      </c>
      <c r="P671">
        <v>5.8529999999999997E-3</v>
      </c>
      <c r="T671" t="s">
        <v>278</v>
      </c>
      <c r="U671" t="s">
        <v>279</v>
      </c>
    </row>
    <row r="672" spans="1:21" x14ac:dyDescent="0.2">
      <c r="A672" t="s">
        <v>2</v>
      </c>
      <c r="B672">
        <v>304</v>
      </c>
      <c r="C672">
        <v>318</v>
      </c>
      <c r="D672" t="s">
        <v>280</v>
      </c>
      <c r="G672">
        <v>12</v>
      </c>
      <c r="H672">
        <v>1686.8842999999999</v>
      </c>
      <c r="I672" t="s">
        <v>21</v>
      </c>
      <c r="J672">
        <v>0</v>
      </c>
      <c r="K672">
        <v>1687.860539</v>
      </c>
      <c r="L672">
        <v>1.3167E-2</v>
      </c>
      <c r="M672">
        <v>0</v>
      </c>
      <c r="N672">
        <v>0</v>
      </c>
      <c r="O672">
        <v>4.7426940000000002</v>
      </c>
      <c r="P672">
        <v>1.2038E-2</v>
      </c>
      <c r="T672" t="s">
        <v>278</v>
      </c>
      <c r="U672" t="s">
        <v>270</v>
      </c>
    </row>
    <row r="673" spans="1:21" x14ac:dyDescent="0.2">
      <c r="A673" t="s">
        <v>2</v>
      </c>
      <c r="B673">
        <v>304</v>
      </c>
      <c r="C673">
        <v>318</v>
      </c>
      <c r="D673" t="s">
        <v>280</v>
      </c>
      <c r="G673">
        <v>12</v>
      </c>
      <c r="H673">
        <v>1686.8842999999999</v>
      </c>
      <c r="I673" t="s">
        <v>21</v>
      </c>
      <c r="J673">
        <v>0.05</v>
      </c>
      <c r="K673">
        <v>1693.7393649999999</v>
      </c>
      <c r="L673">
        <v>3.3285000000000002E-2</v>
      </c>
      <c r="M673">
        <v>5.8788260000000001</v>
      </c>
      <c r="N673">
        <v>3.5793999999999999E-2</v>
      </c>
      <c r="O673">
        <v>4.7370950000000001</v>
      </c>
      <c r="P673">
        <v>3.104E-3</v>
      </c>
      <c r="T673" t="s">
        <v>278</v>
      </c>
      <c r="U673" t="s">
        <v>270</v>
      </c>
    </row>
    <row r="674" spans="1:21" x14ac:dyDescent="0.2">
      <c r="A674" t="s">
        <v>2</v>
      </c>
      <c r="B674">
        <v>304</v>
      </c>
      <c r="C674">
        <v>318</v>
      </c>
      <c r="D674" t="s">
        <v>280</v>
      </c>
      <c r="G674">
        <v>12</v>
      </c>
      <c r="H674">
        <v>1686.8842999999999</v>
      </c>
      <c r="I674" t="s">
        <v>21</v>
      </c>
      <c r="J674">
        <v>0.5</v>
      </c>
      <c r="K674">
        <v>1694.1862570000001</v>
      </c>
      <c r="L674">
        <v>3.5772999999999999E-2</v>
      </c>
      <c r="M674">
        <v>6.3257180000000002</v>
      </c>
      <c r="N674">
        <v>3.8119E-2</v>
      </c>
      <c r="O674">
        <v>4.7245660000000003</v>
      </c>
      <c r="P674">
        <v>1.8600000000000001E-3</v>
      </c>
      <c r="T674" t="s">
        <v>278</v>
      </c>
      <c r="U674" t="s">
        <v>270</v>
      </c>
    </row>
    <row r="675" spans="1:21" x14ac:dyDescent="0.2">
      <c r="A675" t="s">
        <v>2</v>
      </c>
      <c r="B675">
        <v>304</v>
      </c>
      <c r="C675">
        <v>318</v>
      </c>
      <c r="D675" t="s">
        <v>280</v>
      </c>
      <c r="G675">
        <v>12</v>
      </c>
      <c r="H675">
        <v>1686.8842999999999</v>
      </c>
      <c r="I675" t="s">
        <v>21</v>
      </c>
      <c r="J675">
        <v>5</v>
      </c>
      <c r="K675">
        <v>1694.151018</v>
      </c>
      <c r="L675">
        <v>5.2756999999999998E-2</v>
      </c>
      <c r="M675">
        <v>6.2904790000000004</v>
      </c>
      <c r="N675">
        <v>5.4375E-2</v>
      </c>
      <c r="O675">
        <v>4.7189550000000002</v>
      </c>
      <c r="P675">
        <v>3.274E-3</v>
      </c>
      <c r="T675" t="s">
        <v>278</v>
      </c>
      <c r="U675" t="s">
        <v>270</v>
      </c>
    </row>
    <row r="676" spans="1:21" x14ac:dyDescent="0.2">
      <c r="A676" t="s">
        <v>2</v>
      </c>
      <c r="B676">
        <v>304</v>
      </c>
      <c r="C676">
        <v>318</v>
      </c>
      <c r="D676" t="s">
        <v>280</v>
      </c>
      <c r="G676">
        <v>12</v>
      </c>
      <c r="H676">
        <v>1686.8842999999999</v>
      </c>
      <c r="I676" t="s">
        <v>21</v>
      </c>
      <c r="J676">
        <v>50.000003999999997</v>
      </c>
      <c r="K676">
        <v>1694.1785609999999</v>
      </c>
      <c r="L676">
        <v>3.9014E-2</v>
      </c>
      <c r="M676">
        <v>6.3180209999999999</v>
      </c>
      <c r="N676">
        <v>4.1175999999999997E-2</v>
      </c>
      <c r="O676">
        <v>4.711379</v>
      </c>
      <c r="P676">
        <v>3.0760000000000002E-3</v>
      </c>
      <c r="T676" t="s">
        <v>278</v>
      </c>
      <c r="U676" t="s">
        <v>270</v>
      </c>
    </row>
    <row r="677" spans="1:21" x14ac:dyDescent="0.2">
      <c r="A677" t="s">
        <v>2</v>
      </c>
      <c r="B677">
        <v>304</v>
      </c>
      <c r="C677">
        <v>318</v>
      </c>
      <c r="D677" t="s">
        <v>280</v>
      </c>
      <c r="G677">
        <v>12</v>
      </c>
      <c r="H677">
        <v>1686.8842999999999</v>
      </c>
      <c r="I677" t="s">
        <v>23</v>
      </c>
      <c r="J677">
        <v>0</v>
      </c>
      <c r="K677">
        <v>1687.860539</v>
      </c>
      <c r="L677">
        <v>1.3167E-2</v>
      </c>
      <c r="M677">
        <v>0</v>
      </c>
      <c r="N677">
        <v>0</v>
      </c>
      <c r="O677">
        <v>4.7426940000000002</v>
      </c>
      <c r="P677">
        <v>1.2038E-2</v>
      </c>
      <c r="T677" t="s">
        <v>278</v>
      </c>
      <c r="U677" t="s">
        <v>270</v>
      </c>
    </row>
    <row r="678" spans="1:21" x14ac:dyDescent="0.2">
      <c r="A678" t="s">
        <v>2</v>
      </c>
      <c r="B678">
        <v>304</v>
      </c>
      <c r="C678">
        <v>318</v>
      </c>
      <c r="D678" t="s">
        <v>280</v>
      </c>
      <c r="G678">
        <v>12</v>
      </c>
      <c r="H678">
        <v>1686.8842999999999</v>
      </c>
      <c r="I678" t="s">
        <v>23</v>
      </c>
      <c r="J678">
        <v>0.05</v>
      </c>
      <c r="K678">
        <v>1693.7710729999999</v>
      </c>
      <c r="L678">
        <v>2.8008999999999999E-2</v>
      </c>
      <c r="M678">
        <v>5.9105340000000002</v>
      </c>
      <c r="N678">
        <v>3.0949999999999998E-2</v>
      </c>
      <c r="O678">
        <v>4.7509949999999996</v>
      </c>
      <c r="P678">
        <v>2.8E-3</v>
      </c>
      <c r="T678" t="s">
        <v>278</v>
      </c>
      <c r="U678" t="s">
        <v>270</v>
      </c>
    </row>
    <row r="679" spans="1:21" x14ac:dyDescent="0.2">
      <c r="A679" t="s">
        <v>2</v>
      </c>
      <c r="B679">
        <v>304</v>
      </c>
      <c r="C679">
        <v>318</v>
      </c>
      <c r="D679" t="s">
        <v>280</v>
      </c>
      <c r="G679">
        <v>12</v>
      </c>
      <c r="H679">
        <v>1686.8842999999999</v>
      </c>
      <c r="I679" t="s">
        <v>23</v>
      </c>
      <c r="J679">
        <v>0.5</v>
      </c>
      <c r="K679">
        <v>1694.259141</v>
      </c>
      <c r="L679">
        <v>2.8438999999999999E-2</v>
      </c>
      <c r="M679">
        <v>6.3986010000000002</v>
      </c>
      <c r="N679">
        <v>3.1338999999999999E-2</v>
      </c>
      <c r="O679">
        <v>4.7334779999999999</v>
      </c>
      <c r="P679">
        <v>6.1939999999999999E-3</v>
      </c>
      <c r="T679" t="s">
        <v>278</v>
      </c>
      <c r="U679" t="s">
        <v>270</v>
      </c>
    </row>
    <row r="680" spans="1:21" x14ac:dyDescent="0.2">
      <c r="A680" t="s">
        <v>2</v>
      </c>
      <c r="B680">
        <v>304</v>
      </c>
      <c r="C680">
        <v>318</v>
      </c>
      <c r="D680" t="s">
        <v>280</v>
      </c>
      <c r="G680">
        <v>12</v>
      </c>
      <c r="H680">
        <v>1686.8842999999999</v>
      </c>
      <c r="I680" t="s">
        <v>23</v>
      </c>
      <c r="J680">
        <v>5</v>
      </c>
      <c r="K680">
        <v>1694.211879</v>
      </c>
      <c r="L680">
        <v>5.9290000000000002E-2</v>
      </c>
      <c r="M680">
        <v>6.3513400000000004</v>
      </c>
      <c r="N680">
        <v>6.0734000000000003E-2</v>
      </c>
      <c r="O680">
        <v>4.7307399999999999</v>
      </c>
      <c r="P680">
        <v>5.4749999999999998E-3</v>
      </c>
      <c r="T680" t="s">
        <v>278</v>
      </c>
      <c r="U680" t="s">
        <v>270</v>
      </c>
    </row>
    <row r="681" spans="1:21" x14ac:dyDescent="0.2">
      <c r="A681" t="s">
        <v>2</v>
      </c>
      <c r="B681">
        <v>304</v>
      </c>
      <c r="C681">
        <v>318</v>
      </c>
      <c r="D681" t="s">
        <v>280</v>
      </c>
      <c r="G681">
        <v>12</v>
      </c>
      <c r="H681">
        <v>1686.8842999999999</v>
      </c>
      <c r="I681" t="s">
        <v>23</v>
      </c>
      <c r="J681">
        <v>50.000003999999997</v>
      </c>
      <c r="K681">
        <v>1694.2140460000001</v>
      </c>
      <c r="L681">
        <v>3.6597999999999999E-2</v>
      </c>
      <c r="M681">
        <v>6.3535069999999996</v>
      </c>
      <c r="N681">
        <v>3.8893999999999998E-2</v>
      </c>
      <c r="O681">
        <v>4.7244929999999998</v>
      </c>
      <c r="P681">
        <v>5.94E-3</v>
      </c>
      <c r="T681" t="s">
        <v>278</v>
      </c>
      <c r="U681" t="s">
        <v>270</v>
      </c>
    </row>
    <row r="682" spans="1:21" x14ac:dyDescent="0.2">
      <c r="A682" t="s">
        <v>2</v>
      </c>
      <c r="B682">
        <v>304</v>
      </c>
      <c r="C682">
        <v>319</v>
      </c>
      <c r="D682" t="s">
        <v>281</v>
      </c>
      <c r="G682">
        <v>13</v>
      </c>
      <c r="H682">
        <v>1799.9684</v>
      </c>
      <c r="I682" t="s">
        <v>21</v>
      </c>
      <c r="J682">
        <v>0</v>
      </c>
      <c r="K682">
        <v>1801.480159</v>
      </c>
      <c r="L682">
        <v>4.4019000000000003E-2</v>
      </c>
      <c r="M682">
        <v>0</v>
      </c>
      <c r="N682">
        <v>0</v>
      </c>
      <c r="O682">
        <v>5.9749780000000001</v>
      </c>
      <c r="P682">
        <v>8.3429999999999997E-3</v>
      </c>
      <c r="T682" t="s">
        <v>278</v>
      </c>
      <c r="U682" t="s">
        <v>282</v>
      </c>
    </row>
    <row r="683" spans="1:21" x14ac:dyDescent="0.2">
      <c r="A683" t="s">
        <v>2</v>
      </c>
      <c r="B683">
        <v>304</v>
      </c>
      <c r="C683">
        <v>319</v>
      </c>
      <c r="D683" t="s">
        <v>281</v>
      </c>
      <c r="G683">
        <v>13</v>
      </c>
      <c r="H683">
        <v>1799.9684</v>
      </c>
      <c r="I683" t="s">
        <v>21</v>
      </c>
      <c r="J683">
        <v>0.05</v>
      </c>
      <c r="K683">
        <v>1806.4719580000001</v>
      </c>
      <c r="L683">
        <v>4.9299999999999997E-2</v>
      </c>
      <c r="M683">
        <v>4.9917999999999996</v>
      </c>
      <c r="N683">
        <v>6.6091999999999998E-2</v>
      </c>
      <c r="O683">
        <v>5.9568349999999999</v>
      </c>
      <c r="P683">
        <v>3.0890000000000002E-3</v>
      </c>
      <c r="T683" t="s">
        <v>278</v>
      </c>
      <c r="U683" t="s">
        <v>282</v>
      </c>
    </row>
    <row r="684" spans="1:21" x14ac:dyDescent="0.2">
      <c r="A684" t="s">
        <v>2</v>
      </c>
      <c r="B684">
        <v>304</v>
      </c>
      <c r="C684">
        <v>319</v>
      </c>
      <c r="D684" t="s">
        <v>281</v>
      </c>
      <c r="G684">
        <v>13</v>
      </c>
      <c r="H684">
        <v>1799.9684</v>
      </c>
      <c r="I684" t="s">
        <v>21</v>
      </c>
      <c r="J684">
        <v>0.5</v>
      </c>
      <c r="K684">
        <v>1807.555699</v>
      </c>
      <c r="L684">
        <v>1.9429999999999999E-2</v>
      </c>
      <c r="M684">
        <v>6.0755400000000002</v>
      </c>
      <c r="N684">
        <v>4.8115999999999999E-2</v>
      </c>
      <c r="O684">
        <v>5.9393719999999997</v>
      </c>
      <c r="P684">
        <v>2.5219999999999999E-3</v>
      </c>
      <c r="T684" t="s">
        <v>278</v>
      </c>
      <c r="U684" t="s">
        <v>282</v>
      </c>
    </row>
    <row r="685" spans="1:21" x14ac:dyDescent="0.2">
      <c r="A685" t="s">
        <v>2</v>
      </c>
      <c r="B685">
        <v>304</v>
      </c>
      <c r="C685">
        <v>319</v>
      </c>
      <c r="D685" t="s">
        <v>281</v>
      </c>
      <c r="G685">
        <v>13</v>
      </c>
      <c r="H685">
        <v>1799.9684</v>
      </c>
      <c r="I685" t="s">
        <v>21</v>
      </c>
      <c r="J685">
        <v>5</v>
      </c>
      <c r="K685">
        <v>1807.8697299999999</v>
      </c>
      <c r="L685">
        <v>5.3127000000000001E-2</v>
      </c>
      <c r="M685">
        <v>6.3895710000000001</v>
      </c>
      <c r="N685">
        <v>6.8994E-2</v>
      </c>
      <c r="O685">
        <v>5.938561</v>
      </c>
      <c r="P685">
        <v>3.771E-3</v>
      </c>
      <c r="T685" t="s">
        <v>278</v>
      </c>
      <c r="U685" t="s">
        <v>282</v>
      </c>
    </row>
    <row r="686" spans="1:21" x14ac:dyDescent="0.2">
      <c r="A686" t="s">
        <v>2</v>
      </c>
      <c r="B686">
        <v>304</v>
      </c>
      <c r="C686">
        <v>319</v>
      </c>
      <c r="D686" t="s">
        <v>281</v>
      </c>
      <c r="G686">
        <v>13</v>
      </c>
      <c r="H686">
        <v>1799.9684</v>
      </c>
      <c r="I686" t="s">
        <v>21</v>
      </c>
      <c r="J686">
        <v>50.000003999999997</v>
      </c>
      <c r="K686">
        <v>1808.176093</v>
      </c>
      <c r="L686">
        <v>6.9309999999999997E-2</v>
      </c>
      <c r="M686">
        <v>6.6959340000000003</v>
      </c>
      <c r="N686">
        <v>8.2106999999999999E-2</v>
      </c>
      <c r="O686">
        <v>5.93201</v>
      </c>
      <c r="P686">
        <v>3.3999999999999998E-3</v>
      </c>
      <c r="T686" t="s">
        <v>278</v>
      </c>
      <c r="U686" t="s">
        <v>282</v>
      </c>
    </row>
    <row r="687" spans="1:21" x14ac:dyDescent="0.2">
      <c r="A687" t="s">
        <v>2</v>
      </c>
      <c r="B687">
        <v>304</v>
      </c>
      <c r="C687">
        <v>319</v>
      </c>
      <c r="D687" t="s">
        <v>281</v>
      </c>
      <c r="G687">
        <v>13</v>
      </c>
      <c r="H687">
        <v>1799.9684</v>
      </c>
      <c r="I687" t="s">
        <v>23</v>
      </c>
      <c r="J687">
        <v>0</v>
      </c>
      <c r="K687">
        <v>1801.480159</v>
      </c>
      <c r="L687">
        <v>4.4019000000000003E-2</v>
      </c>
      <c r="M687">
        <v>0</v>
      </c>
      <c r="N687">
        <v>0</v>
      </c>
      <c r="O687">
        <v>5.9749780000000001</v>
      </c>
      <c r="P687">
        <v>8.3429999999999997E-3</v>
      </c>
      <c r="T687" t="s">
        <v>278</v>
      </c>
      <c r="U687" t="s">
        <v>282</v>
      </c>
    </row>
    <row r="688" spans="1:21" x14ac:dyDescent="0.2">
      <c r="A688" t="s">
        <v>2</v>
      </c>
      <c r="B688">
        <v>304</v>
      </c>
      <c r="C688">
        <v>319</v>
      </c>
      <c r="D688" t="s">
        <v>281</v>
      </c>
      <c r="G688">
        <v>13</v>
      </c>
      <c r="H688">
        <v>1799.9684</v>
      </c>
      <c r="I688" t="s">
        <v>23</v>
      </c>
      <c r="J688">
        <v>0.05</v>
      </c>
      <c r="K688">
        <v>1806.462665</v>
      </c>
      <c r="L688">
        <v>4.3994999999999999E-2</v>
      </c>
      <c r="M688">
        <v>4.982507</v>
      </c>
      <c r="N688">
        <v>6.2234999999999999E-2</v>
      </c>
      <c r="O688">
        <v>5.9781579999999996</v>
      </c>
      <c r="P688">
        <v>3.1459999999999999E-3</v>
      </c>
      <c r="T688" t="s">
        <v>278</v>
      </c>
      <c r="U688" t="s">
        <v>282</v>
      </c>
    </row>
    <row r="689" spans="1:21" x14ac:dyDescent="0.2">
      <c r="A689" t="s">
        <v>2</v>
      </c>
      <c r="B689">
        <v>304</v>
      </c>
      <c r="C689">
        <v>319</v>
      </c>
      <c r="D689" t="s">
        <v>281</v>
      </c>
      <c r="G689">
        <v>13</v>
      </c>
      <c r="H689">
        <v>1799.9684</v>
      </c>
      <c r="I689" t="s">
        <v>23</v>
      </c>
      <c r="J689">
        <v>0.5</v>
      </c>
      <c r="K689">
        <v>1807.5988050000001</v>
      </c>
      <c r="L689">
        <v>1.7169E-2</v>
      </c>
      <c r="M689">
        <v>6.1186470000000002</v>
      </c>
      <c r="N689">
        <v>4.7247999999999998E-2</v>
      </c>
      <c r="O689">
        <v>5.9517230000000003</v>
      </c>
      <c r="P689">
        <v>6.215E-3</v>
      </c>
      <c r="T689" t="s">
        <v>278</v>
      </c>
      <c r="U689" t="s">
        <v>282</v>
      </c>
    </row>
    <row r="690" spans="1:21" x14ac:dyDescent="0.2">
      <c r="A690" t="s">
        <v>2</v>
      </c>
      <c r="B690">
        <v>304</v>
      </c>
      <c r="C690">
        <v>319</v>
      </c>
      <c r="D690" t="s">
        <v>281</v>
      </c>
      <c r="G690">
        <v>13</v>
      </c>
      <c r="H690">
        <v>1799.9684</v>
      </c>
      <c r="I690" t="s">
        <v>23</v>
      </c>
      <c r="J690">
        <v>5</v>
      </c>
      <c r="K690">
        <v>1807.9378119999999</v>
      </c>
      <c r="L690">
        <v>5.4794000000000002E-2</v>
      </c>
      <c r="M690">
        <v>6.4576529999999996</v>
      </c>
      <c r="N690">
        <v>7.0285E-2</v>
      </c>
      <c r="O690">
        <v>5.9529249999999996</v>
      </c>
      <c r="P690">
        <v>5.7239999999999999E-3</v>
      </c>
      <c r="T690" t="s">
        <v>278</v>
      </c>
      <c r="U690" t="s">
        <v>282</v>
      </c>
    </row>
    <row r="691" spans="1:21" x14ac:dyDescent="0.2">
      <c r="A691" t="s">
        <v>2</v>
      </c>
      <c r="B691">
        <v>304</v>
      </c>
      <c r="C691">
        <v>319</v>
      </c>
      <c r="D691" t="s">
        <v>281</v>
      </c>
      <c r="G691">
        <v>13</v>
      </c>
      <c r="H691">
        <v>1799.9684</v>
      </c>
      <c r="I691" t="s">
        <v>23</v>
      </c>
      <c r="J691">
        <v>50.000003999999997</v>
      </c>
      <c r="K691">
        <v>1808.156735</v>
      </c>
      <c r="L691">
        <v>8.5850999999999997E-2</v>
      </c>
      <c r="M691">
        <v>6.6765759999999998</v>
      </c>
      <c r="N691">
        <v>9.6478999999999995E-2</v>
      </c>
      <c r="O691">
        <v>5.9481570000000001</v>
      </c>
      <c r="P691">
        <v>5.6299999999999996E-3</v>
      </c>
      <c r="T691" t="s">
        <v>278</v>
      </c>
      <c r="U691" t="s">
        <v>282</v>
      </c>
    </row>
    <row r="692" spans="1:21" x14ac:dyDescent="0.2">
      <c r="A692" t="s">
        <v>2</v>
      </c>
      <c r="B692">
        <v>315</v>
      </c>
      <c r="C692">
        <v>329</v>
      </c>
      <c r="D692" t="s">
        <v>283</v>
      </c>
      <c r="G692">
        <v>12</v>
      </c>
      <c r="H692">
        <v>1632.8592000000001</v>
      </c>
      <c r="I692" t="s">
        <v>21</v>
      </c>
      <c r="J692">
        <v>0</v>
      </c>
      <c r="K692">
        <v>1633.855065</v>
      </c>
      <c r="L692">
        <v>7.5440000000000004E-3</v>
      </c>
      <c r="M692">
        <v>0</v>
      </c>
      <c r="N692">
        <v>0</v>
      </c>
      <c r="O692">
        <v>4.7434519999999996</v>
      </c>
      <c r="P692">
        <v>1.1769E-2</v>
      </c>
      <c r="T692" t="s">
        <v>284</v>
      </c>
      <c r="U692" t="s">
        <v>285</v>
      </c>
    </row>
    <row r="693" spans="1:21" x14ac:dyDescent="0.2">
      <c r="A693" t="s">
        <v>2</v>
      </c>
      <c r="B693">
        <v>315</v>
      </c>
      <c r="C693">
        <v>329</v>
      </c>
      <c r="D693" t="s">
        <v>283</v>
      </c>
      <c r="G693">
        <v>12</v>
      </c>
      <c r="H693">
        <v>1632.8592000000001</v>
      </c>
      <c r="I693" t="s">
        <v>21</v>
      </c>
      <c r="J693">
        <v>0.05</v>
      </c>
      <c r="K693">
        <v>1638.828608</v>
      </c>
      <c r="L693">
        <v>3.8519999999999999E-2</v>
      </c>
      <c r="M693">
        <v>4.9735430000000003</v>
      </c>
      <c r="N693">
        <v>3.9252000000000002E-2</v>
      </c>
      <c r="O693">
        <v>4.7384130000000004</v>
      </c>
      <c r="P693">
        <v>4.0350000000000004E-3</v>
      </c>
      <c r="T693" t="s">
        <v>284</v>
      </c>
      <c r="U693" t="s">
        <v>285</v>
      </c>
    </row>
    <row r="694" spans="1:21" x14ac:dyDescent="0.2">
      <c r="A694" t="s">
        <v>2</v>
      </c>
      <c r="B694">
        <v>315</v>
      </c>
      <c r="C694">
        <v>329</v>
      </c>
      <c r="D694" t="s">
        <v>283</v>
      </c>
      <c r="G694">
        <v>12</v>
      </c>
      <c r="H694">
        <v>1632.8592000000001</v>
      </c>
      <c r="I694" t="s">
        <v>21</v>
      </c>
      <c r="J694">
        <v>0.5</v>
      </c>
      <c r="K694">
        <v>1639.0943890000001</v>
      </c>
      <c r="L694">
        <v>2.6366000000000001E-2</v>
      </c>
      <c r="M694">
        <v>5.2393239999999999</v>
      </c>
      <c r="N694">
        <v>2.7424E-2</v>
      </c>
      <c r="O694">
        <v>4.7254610000000001</v>
      </c>
      <c r="P694">
        <v>1.3470000000000001E-3</v>
      </c>
      <c r="T694" t="s">
        <v>284</v>
      </c>
      <c r="U694" t="s">
        <v>285</v>
      </c>
    </row>
    <row r="695" spans="1:21" x14ac:dyDescent="0.2">
      <c r="A695" t="s">
        <v>2</v>
      </c>
      <c r="B695">
        <v>315</v>
      </c>
      <c r="C695">
        <v>329</v>
      </c>
      <c r="D695" t="s">
        <v>283</v>
      </c>
      <c r="G695">
        <v>12</v>
      </c>
      <c r="H695">
        <v>1632.8592000000001</v>
      </c>
      <c r="I695" t="s">
        <v>21</v>
      </c>
      <c r="J695">
        <v>5</v>
      </c>
      <c r="K695">
        <v>1639.11211</v>
      </c>
      <c r="L695">
        <v>0.12020500000000001</v>
      </c>
      <c r="M695">
        <v>5.2570449999999997</v>
      </c>
      <c r="N695">
        <v>0.12044100000000001</v>
      </c>
      <c r="O695">
        <v>4.7191840000000003</v>
      </c>
      <c r="P695">
        <v>3.4640000000000001E-3</v>
      </c>
      <c r="T695" t="s">
        <v>284</v>
      </c>
      <c r="U695" t="s">
        <v>285</v>
      </c>
    </row>
    <row r="696" spans="1:21" x14ac:dyDescent="0.2">
      <c r="A696" t="s">
        <v>2</v>
      </c>
      <c r="B696">
        <v>315</v>
      </c>
      <c r="C696">
        <v>329</v>
      </c>
      <c r="D696" t="s">
        <v>283</v>
      </c>
      <c r="G696">
        <v>12</v>
      </c>
      <c r="H696">
        <v>1632.8592000000001</v>
      </c>
      <c r="I696" t="s">
        <v>21</v>
      </c>
      <c r="J696">
        <v>50.000003999999997</v>
      </c>
      <c r="K696">
        <v>1639.0367759999999</v>
      </c>
      <c r="L696">
        <v>3.9727999999999999E-2</v>
      </c>
      <c r="M696">
        <v>5.181711</v>
      </c>
      <c r="N696">
        <v>4.0438000000000002E-2</v>
      </c>
      <c r="O696">
        <v>4.7120420000000003</v>
      </c>
      <c r="P696">
        <v>3.4390000000000002E-3</v>
      </c>
      <c r="T696" t="s">
        <v>284</v>
      </c>
      <c r="U696" t="s">
        <v>285</v>
      </c>
    </row>
    <row r="697" spans="1:21" x14ac:dyDescent="0.2">
      <c r="A697" t="s">
        <v>2</v>
      </c>
      <c r="B697">
        <v>315</v>
      </c>
      <c r="C697">
        <v>329</v>
      </c>
      <c r="D697" t="s">
        <v>283</v>
      </c>
      <c r="G697">
        <v>12</v>
      </c>
      <c r="H697">
        <v>1632.8592000000001</v>
      </c>
      <c r="I697" t="s">
        <v>23</v>
      </c>
      <c r="J697">
        <v>0</v>
      </c>
      <c r="K697">
        <v>1633.855065</v>
      </c>
      <c r="L697">
        <v>7.5440000000000004E-3</v>
      </c>
      <c r="M697">
        <v>0</v>
      </c>
      <c r="N697">
        <v>0</v>
      </c>
      <c r="O697">
        <v>4.7434519999999996</v>
      </c>
      <c r="P697">
        <v>1.1769E-2</v>
      </c>
      <c r="T697" t="s">
        <v>284</v>
      </c>
      <c r="U697" t="s">
        <v>285</v>
      </c>
    </row>
    <row r="698" spans="1:21" x14ac:dyDescent="0.2">
      <c r="A698" t="s">
        <v>2</v>
      </c>
      <c r="B698">
        <v>315</v>
      </c>
      <c r="C698">
        <v>329</v>
      </c>
      <c r="D698" t="s">
        <v>283</v>
      </c>
      <c r="G698">
        <v>12</v>
      </c>
      <c r="H698">
        <v>1632.8592000000001</v>
      </c>
      <c r="I698" t="s">
        <v>23</v>
      </c>
      <c r="J698">
        <v>0.05</v>
      </c>
      <c r="K698">
        <v>1638.8482200000001</v>
      </c>
      <c r="L698">
        <v>6.0547999999999998E-2</v>
      </c>
      <c r="M698">
        <v>4.9931559999999999</v>
      </c>
      <c r="N698">
        <v>6.1016000000000001E-2</v>
      </c>
      <c r="O698">
        <v>4.7517449999999997</v>
      </c>
      <c r="P698">
        <v>2.3040000000000001E-3</v>
      </c>
      <c r="T698" t="s">
        <v>284</v>
      </c>
      <c r="U698" t="s">
        <v>285</v>
      </c>
    </row>
    <row r="699" spans="1:21" x14ac:dyDescent="0.2">
      <c r="A699" t="s">
        <v>2</v>
      </c>
      <c r="B699">
        <v>315</v>
      </c>
      <c r="C699">
        <v>329</v>
      </c>
      <c r="D699" t="s">
        <v>283</v>
      </c>
      <c r="G699">
        <v>12</v>
      </c>
      <c r="H699">
        <v>1632.8592000000001</v>
      </c>
      <c r="I699" t="s">
        <v>23</v>
      </c>
      <c r="J699">
        <v>0.5</v>
      </c>
      <c r="K699">
        <v>1639.3071379999999</v>
      </c>
      <c r="L699">
        <v>6.4450000000000002E-3</v>
      </c>
      <c r="M699">
        <v>5.4520730000000004</v>
      </c>
      <c r="N699">
        <v>9.9220000000000003E-3</v>
      </c>
      <c r="O699">
        <v>4.7354399999999996</v>
      </c>
      <c r="P699">
        <v>6.5880000000000001E-3</v>
      </c>
      <c r="T699" t="s">
        <v>284</v>
      </c>
      <c r="U699" t="s">
        <v>285</v>
      </c>
    </row>
    <row r="700" spans="1:21" x14ac:dyDescent="0.2">
      <c r="A700" t="s">
        <v>2</v>
      </c>
      <c r="B700">
        <v>315</v>
      </c>
      <c r="C700">
        <v>329</v>
      </c>
      <c r="D700" t="s">
        <v>283</v>
      </c>
      <c r="G700">
        <v>12</v>
      </c>
      <c r="H700">
        <v>1632.8592000000001</v>
      </c>
      <c r="I700" t="s">
        <v>23</v>
      </c>
      <c r="J700">
        <v>5</v>
      </c>
      <c r="K700">
        <v>1639.2335880000001</v>
      </c>
      <c r="L700">
        <v>2.9575000000000001E-2</v>
      </c>
      <c r="M700">
        <v>5.3785230000000004</v>
      </c>
      <c r="N700">
        <v>3.0522000000000001E-2</v>
      </c>
      <c r="O700">
        <v>4.7320460000000004</v>
      </c>
      <c r="P700">
        <v>6.1869999999999998E-3</v>
      </c>
      <c r="T700" t="s">
        <v>284</v>
      </c>
      <c r="U700" t="s">
        <v>285</v>
      </c>
    </row>
    <row r="701" spans="1:21" x14ac:dyDescent="0.2">
      <c r="A701" t="s">
        <v>2</v>
      </c>
      <c r="B701">
        <v>315</v>
      </c>
      <c r="C701">
        <v>329</v>
      </c>
      <c r="D701" t="s">
        <v>283</v>
      </c>
      <c r="G701">
        <v>12</v>
      </c>
      <c r="H701">
        <v>1632.8592000000001</v>
      </c>
      <c r="I701" t="s">
        <v>23</v>
      </c>
      <c r="J701">
        <v>50.000003999999997</v>
      </c>
      <c r="K701">
        <v>1639.2409399999999</v>
      </c>
      <c r="L701">
        <v>3.1572999999999997E-2</v>
      </c>
      <c r="M701">
        <v>5.3858750000000004</v>
      </c>
      <c r="N701">
        <v>3.2461999999999998E-2</v>
      </c>
      <c r="O701">
        <v>4.7261329999999999</v>
      </c>
      <c r="P701">
        <v>5.3049999999999998E-3</v>
      </c>
      <c r="T701" t="s">
        <v>284</v>
      </c>
      <c r="U701" t="s">
        <v>285</v>
      </c>
    </row>
    <row r="702" spans="1:21" x14ac:dyDescent="0.2">
      <c r="A702" t="s">
        <v>2</v>
      </c>
      <c r="B702">
        <v>320</v>
      </c>
      <c r="C702">
        <v>332</v>
      </c>
      <c r="D702" t="s">
        <v>286</v>
      </c>
      <c r="G702">
        <v>10</v>
      </c>
      <c r="H702">
        <v>1422.7739999999999</v>
      </c>
      <c r="I702" t="s">
        <v>21</v>
      </c>
      <c r="J702">
        <v>0</v>
      </c>
      <c r="K702">
        <v>1423.7457240000001</v>
      </c>
      <c r="L702">
        <v>1.0966E-2</v>
      </c>
      <c r="M702">
        <v>0</v>
      </c>
      <c r="N702">
        <v>0</v>
      </c>
      <c r="O702">
        <v>5.8404420000000004</v>
      </c>
      <c r="P702">
        <v>6.96E-3</v>
      </c>
      <c r="T702" t="s">
        <v>287</v>
      </c>
      <c r="U702" t="s">
        <v>288</v>
      </c>
    </row>
    <row r="703" spans="1:21" x14ac:dyDescent="0.2">
      <c r="A703" t="s">
        <v>2</v>
      </c>
      <c r="B703">
        <v>320</v>
      </c>
      <c r="C703">
        <v>332</v>
      </c>
      <c r="D703" t="s">
        <v>286</v>
      </c>
      <c r="G703">
        <v>10</v>
      </c>
      <c r="H703">
        <v>1422.7739999999999</v>
      </c>
      <c r="I703" t="s">
        <v>21</v>
      </c>
      <c r="J703">
        <v>0.05</v>
      </c>
      <c r="K703">
        <v>1426.2023369999999</v>
      </c>
      <c r="L703">
        <v>3.5438999999999998E-2</v>
      </c>
      <c r="M703">
        <v>2.4566129999999999</v>
      </c>
      <c r="N703">
        <v>3.7096999999999998E-2</v>
      </c>
      <c r="O703">
        <v>5.8415819999999998</v>
      </c>
      <c r="P703">
        <v>3.9529999999999999E-3</v>
      </c>
      <c r="T703" t="s">
        <v>287</v>
      </c>
      <c r="U703" t="s">
        <v>288</v>
      </c>
    </row>
    <row r="704" spans="1:21" x14ac:dyDescent="0.2">
      <c r="A704" t="s">
        <v>2</v>
      </c>
      <c r="B704">
        <v>320</v>
      </c>
      <c r="C704">
        <v>332</v>
      </c>
      <c r="D704" t="s">
        <v>286</v>
      </c>
      <c r="G704">
        <v>10</v>
      </c>
      <c r="H704">
        <v>1422.7739999999999</v>
      </c>
      <c r="I704" t="s">
        <v>21</v>
      </c>
      <c r="J704">
        <v>0.5</v>
      </c>
      <c r="K704">
        <v>1427.116567</v>
      </c>
      <c r="L704">
        <v>1.9688000000000001E-2</v>
      </c>
      <c r="M704">
        <v>3.3708429999999998</v>
      </c>
      <c r="N704">
        <v>2.2536E-2</v>
      </c>
      <c r="O704">
        <v>5.8270819999999999</v>
      </c>
      <c r="P704">
        <v>1.0269999999999999E-3</v>
      </c>
      <c r="T704" t="s">
        <v>287</v>
      </c>
      <c r="U704" t="s">
        <v>288</v>
      </c>
    </row>
    <row r="705" spans="1:21" x14ac:dyDescent="0.2">
      <c r="A705" t="s">
        <v>2</v>
      </c>
      <c r="B705">
        <v>320</v>
      </c>
      <c r="C705">
        <v>332</v>
      </c>
      <c r="D705" t="s">
        <v>286</v>
      </c>
      <c r="G705">
        <v>10</v>
      </c>
      <c r="H705">
        <v>1422.7739999999999</v>
      </c>
      <c r="I705" t="s">
        <v>21</v>
      </c>
      <c r="J705">
        <v>5</v>
      </c>
      <c r="K705">
        <v>1427.9809720000001</v>
      </c>
      <c r="L705">
        <v>5.2116000000000003E-2</v>
      </c>
      <c r="M705">
        <v>4.2352480000000003</v>
      </c>
      <c r="N705">
        <v>5.3256999999999999E-2</v>
      </c>
      <c r="O705">
        <v>5.8238099999999999</v>
      </c>
      <c r="P705">
        <v>2.8660000000000001E-3</v>
      </c>
      <c r="T705" t="s">
        <v>287</v>
      </c>
      <c r="U705" t="s">
        <v>288</v>
      </c>
    </row>
    <row r="706" spans="1:21" x14ac:dyDescent="0.2">
      <c r="A706" t="s">
        <v>2</v>
      </c>
      <c r="B706">
        <v>320</v>
      </c>
      <c r="C706">
        <v>332</v>
      </c>
      <c r="D706" t="s">
        <v>286</v>
      </c>
      <c r="G706">
        <v>10</v>
      </c>
      <c r="H706">
        <v>1422.7739999999999</v>
      </c>
      <c r="I706" t="s">
        <v>21</v>
      </c>
      <c r="J706">
        <v>50.000003999999997</v>
      </c>
      <c r="K706">
        <v>1428.4129869999999</v>
      </c>
      <c r="L706">
        <v>2.7067000000000001E-2</v>
      </c>
      <c r="M706">
        <v>4.6672630000000002</v>
      </c>
      <c r="N706">
        <v>2.9204000000000001E-2</v>
      </c>
      <c r="O706">
        <v>5.8144359999999997</v>
      </c>
      <c r="P706">
        <v>3.9280000000000001E-3</v>
      </c>
      <c r="T706" t="s">
        <v>287</v>
      </c>
      <c r="U706" t="s">
        <v>288</v>
      </c>
    </row>
    <row r="707" spans="1:21" x14ac:dyDescent="0.2">
      <c r="A707" t="s">
        <v>2</v>
      </c>
      <c r="B707">
        <v>320</v>
      </c>
      <c r="C707">
        <v>332</v>
      </c>
      <c r="D707" t="s">
        <v>286</v>
      </c>
      <c r="G707">
        <v>10</v>
      </c>
      <c r="H707">
        <v>1422.7739999999999</v>
      </c>
      <c r="I707" t="s">
        <v>23</v>
      </c>
      <c r="J707">
        <v>0</v>
      </c>
      <c r="K707">
        <v>1423.7457240000001</v>
      </c>
      <c r="L707">
        <v>1.0966E-2</v>
      </c>
      <c r="M707">
        <v>0</v>
      </c>
      <c r="N707">
        <v>0</v>
      </c>
      <c r="O707">
        <v>5.8404420000000004</v>
      </c>
      <c r="P707">
        <v>6.96E-3</v>
      </c>
      <c r="T707" t="s">
        <v>287</v>
      </c>
      <c r="U707" t="s">
        <v>288</v>
      </c>
    </row>
    <row r="708" spans="1:21" x14ac:dyDescent="0.2">
      <c r="A708" t="s">
        <v>2</v>
      </c>
      <c r="B708">
        <v>320</v>
      </c>
      <c r="C708">
        <v>332</v>
      </c>
      <c r="D708" t="s">
        <v>286</v>
      </c>
      <c r="G708">
        <v>10</v>
      </c>
      <c r="H708">
        <v>1422.7739999999999</v>
      </c>
      <c r="I708" t="s">
        <v>23</v>
      </c>
      <c r="J708">
        <v>0.05</v>
      </c>
      <c r="K708">
        <v>1426.1887549999999</v>
      </c>
      <c r="L708">
        <v>1.6555E-2</v>
      </c>
      <c r="M708">
        <v>2.443031</v>
      </c>
      <c r="N708">
        <v>1.9857E-2</v>
      </c>
      <c r="O708">
        <v>5.8593789999999997</v>
      </c>
      <c r="P708">
        <v>4.5890000000000002E-3</v>
      </c>
      <c r="T708" t="s">
        <v>287</v>
      </c>
      <c r="U708" t="s">
        <v>288</v>
      </c>
    </row>
    <row r="709" spans="1:21" x14ac:dyDescent="0.2">
      <c r="A709" t="s">
        <v>2</v>
      </c>
      <c r="B709">
        <v>320</v>
      </c>
      <c r="C709">
        <v>332</v>
      </c>
      <c r="D709" t="s">
        <v>286</v>
      </c>
      <c r="G709">
        <v>10</v>
      </c>
      <c r="H709">
        <v>1422.7739999999999</v>
      </c>
      <c r="I709" t="s">
        <v>23</v>
      </c>
      <c r="J709">
        <v>0.5</v>
      </c>
      <c r="K709">
        <v>1427.1621090000001</v>
      </c>
      <c r="L709">
        <v>1.5533E-2</v>
      </c>
      <c r="M709">
        <v>3.416385</v>
      </c>
      <c r="N709">
        <v>1.9014E-2</v>
      </c>
      <c r="O709">
        <v>5.8384770000000001</v>
      </c>
      <c r="P709">
        <v>6.3160000000000004E-3</v>
      </c>
      <c r="T709" t="s">
        <v>287</v>
      </c>
      <c r="U709" t="s">
        <v>288</v>
      </c>
    </row>
    <row r="710" spans="1:21" x14ac:dyDescent="0.2">
      <c r="A710" t="s">
        <v>2</v>
      </c>
      <c r="B710">
        <v>320</v>
      </c>
      <c r="C710">
        <v>332</v>
      </c>
      <c r="D710" t="s">
        <v>286</v>
      </c>
      <c r="G710">
        <v>10</v>
      </c>
      <c r="H710">
        <v>1422.7739999999999</v>
      </c>
      <c r="I710" t="s">
        <v>23</v>
      </c>
      <c r="J710">
        <v>5</v>
      </c>
      <c r="K710">
        <v>1427.993416</v>
      </c>
      <c r="L710">
        <v>2.7056E-2</v>
      </c>
      <c r="M710">
        <v>4.2476919999999998</v>
      </c>
      <c r="N710">
        <v>2.9194000000000001E-2</v>
      </c>
      <c r="O710">
        <v>5.8370470000000001</v>
      </c>
      <c r="P710">
        <v>3.1649999999999998E-3</v>
      </c>
      <c r="T710" t="s">
        <v>287</v>
      </c>
      <c r="U710" t="s">
        <v>288</v>
      </c>
    </row>
    <row r="711" spans="1:21" x14ac:dyDescent="0.2">
      <c r="A711" t="s">
        <v>2</v>
      </c>
      <c r="B711">
        <v>320</v>
      </c>
      <c r="C711">
        <v>332</v>
      </c>
      <c r="D711" t="s">
        <v>286</v>
      </c>
      <c r="G711">
        <v>10</v>
      </c>
      <c r="H711">
        <v>1422.7739999999999</v>
      </c>
      <c r="I711" t="s">
        <v>23</v>
      </c>
      <c r="J711">
        <v>50.000003999999997</v>
      </c>
      <c r="K711">
        <v>1428.515639</v>
      </c>
      <c r="L711">
        <v>0.11393200000000001</v>
      </c>
      <c r="M711">
        <v>4.7699150000000001</v>
      </c>
      <c r="N711">
        <v>0.11445900000000001</v>
      </c>
      <c r="O711">
        <v>5.8290369999999996</v>
      </c>
      <c r="P711">
        <v>7.0520000000000001E-3</v>
      </c>
      <c r="T711" t="s">
        <v>287</v>
      </c>
      <c r="U711" t="s">
        <v>288</v>
      </c>
    </row>
    <row r="712" spans="1:21" x14ac:dyDescent="0.2">
      <c r="A712" t="s">
        <v>2</v>
      </c>
      <c r="B712">
        <v>320</v>
      </c>
      <c r="C712">
        <v>335</v>
      </c>
      <c r="D712" t="s">
        <v>289</v>
      </c>
      <c r="G712">
        <v>13</v>
      </c>
      <c r="H712">
        <v>1691.9478999999999</v>
      </c>
      <c r="I712" t="s">
        <v>21</v>
      </c>
      <c r="J712">
        <v>0</v>
      </c>
      <c r="K712">
        <v>1692.9089160000001</v>
      </c>
      <c r="L712">
        <v>1.3814E-2</v>
      </c>
      <c r="M712">
        <v>0</v>
      </c>
      <c r="N712">
        <v>0</v>
      </c>
      <c r="O712">
        <v>7.4475829999999998</v>
      </c>
      <c r="P712">
        <v>7.0939999999999996E-3</v>
      </c>
      <c r="T712" t="s">
        <v>287</v>
      </c>
      <c r="U712" t="s">
        <v>290</v>
      </c>
    </row>
    <row r="713" spans="1:21" x14ac:dyDescent="0.2">
      <c r="A713" t="s">
        <v>2</v>
      </c>
      <c r="B713">
        <v>320</v>
      </c>
      <c r="C713">
        <v>335</v>
      </c>
      <c r="D713" t="s">
        <v>289</v>
      </c>
      <c r="G713">
        <v>13</v>
      </c>
      <c r="H713">
        <v>1691.9478999999999</v>
      </c>
      <c r="I713" t="s">
        <v>21</v>
      </c>
      <c r="J713">
        <v>0.05</v>
      </c>
      <c r="K713">
        <v>1695.4772479999999</v>
      </c>
      <c r="L713">
        <v>1.6298E-2</v>
      </c>
      <c r="M713">
        <v>2.5683319999999998</v>
      </c>
      <c r="N713">
        <v>2.1364000000000001E-2</v>
      </c>
      <c r="O713">
        <v>7.4505889999999999</v>
      </c>
      <c r="P713">
        <v>4.6230000000000004E-3</v>
      </c>
      <c r="T713" t="s">
        <v>287</v>
      </c>
      <c r="U713" t="s">
        <v>290</v>
      </c>
    </row>
    <row r="714" spans="1:21" x14ac:dyDescent="0.2">
      <c r="A714" t="s">
        <v>2</v>
      </c>
      <c r="B714">
        <v>320</v>
      </c>
      <c r="C714">
        <v>335</v>
      </c>
      <c r="D714" t="s">
        <v>289</v>
      </c>
      <c r="G714">
        <v>13</v>
      </c>
      <c r="H714">
        <v>1691.9478999999999</v>
      </c>
      <c r="I714" t="s">
        <v>21</v>
      </c>
      <c r="J714">
        <v>0.5</v>
      </c>
      <c r="K714">
        <v>1697.3043479999999</v>
      </c>
      <c r="L714">
        <v>1.9476E-2</v>
      </c>
      <c r="M714">
        <v>4.3954319999999996</v>
      </c>
      <c r="N714">
        <v>2.3878E-2</v>
      </c>
      <c r="O714">
        <v>7.4330550000000004</v>
      </c>
      <c r="P714">
        <v>1.23E-3</v>
      </c>
      <c r="T714" t="s">
        <v>287</v>
      </c>
      <c r="U714" t="s">
        <v>290</v>
      </c>
    </row>
    <row r="715" spans="1:21" x14ac:dyDescent="0.2">
      <c r="A715" t="s">
        <v>2</v>
      </c>
      <c r="B715">
        <v>320</v>
      </c>
      <c r="C715">
        <v>335</v>
      </c>
      <c r="D715" t="s">
        <v>289</v>
      </c>
      <c r="G715">
        <v>13</v>
      </c>
      <c r="H715">
        <v>1691.9478999999999</v>
      </c>
      <c r="I715" t="s">
        <v>21</v>
      </c>
      <c r="J715">
        <v>5</v>
      </c>
      <c r="K715">
        <v>1698.4389610000001</v>
      </c>
      <c r="L715">
        <v>1.1545E-2</v>
      </c>
      <c r="M715">
        <v>5.5300450000000003</v>
      </c>
      <c r="N715">
        <v>1.8003000000000002E-2</v>
      </c>
      <c r="O715">
        <v>7.4310140000000002</v>
      </c>
      <c r="P715">
        <v>3.8660000000000001E-3</v>
      </c>
      <c r="T715" t="s">
        <v>287</v>
      </c>
      <c r="U715" t="s">
        <v>290</v>
      </c>
    </row>
    <row r="716" spans="1:21" x14ac:dyDescent="0.2">
      <c r="A716" t="s">
        <v>2</v>
      </c>
      <c r="B716">
        <v>320</v>
      </c>
      <c r="C716">
        <v>335</v>
      </c>
      <c r="D716" t="s">
        <v>289</v>
      </c>
      <c r="G716">
        <v>13</v>
      </c>
      <c r="H716">
        <v>1691.9478999999999</v>
      </c>
      <c r="I716" t="s">
        <v>21</v>
      </c>
      <c r="J716">
        <v>50.000003999999997</v>
      </c>
      <c r="K716">
        <v>1698.92875</v>
      </c>
      <c r="L716">
        <v>1.8213E-2</v>
      </c>
      <c r="M716">
        <v>6.0198340000000004</v>
      </c>
      <c r="N716">
        <v>2.2859000000000001E-2</v>
      </c>
      <c r="O716">
        <v>7.4227400000000001</v>
      </c>
      <c r="P716">
        <v>3.568E-3</v>
      </c>
      <c r="T716" t="s">
        <v>287</v>
      </c>
      <c r="U716" t="s">
        <v>290</v>
      </c>
    </row>
    <row r="717" spans="1:21" x14ac:dyDescent="0.2">
      <c r="A717" t="s">
        <v>2</v>
      </c>
      <c r="B717">
        <v>320</v>
      </c>
      <c r="C717">
        <v>335</v>
      </c>
      <c r="D717" t="s">
        <v>289</v>
      </c>
      <c r="G717">
        <v>13</v>
      </c>
      <c r="H717">
        <v>1691.9478999999999</v>
      </c>
      <c r="I717" t="s">
        <v>23</v>
      </c>
      <c r="J717">
        <v>0</v>
      </c>
      <c r="K717">
        <v>1692.9089160000001</v>
      </c>
      <c r="L717">
        <v>1.3814E-2</v>
      </c>
      <c r="M717">
        <v>0</v>
      </c>
      <c r="N717">
        <v>0</v>
      </c>
      <c r="O717">
        <v>7.4475829999999998</v>
      </c>
      <c r="P717">
        <v>7.0939999999999996E-3</v>
      </c>
      <c r="T717" t="s">
        <v>287</v>
      </c>
      <c r="U717" t="s">
        <v>290</v>
      </c>
    </row>
    <row r="718" spans="1:21" x14ac:dyDescent="0.2">
      <c r="A718" t="s">
        <v>2</v>
      </c>
      <c r="B718">
        <v>320</v>
      </c>
      <c r="C718">
        <v>335</v>
      </c>
      <c r="D718" t="s">
        <v>289</v>
      </c>
      <c r="G718">
        <v>13</v>
      </c>
      <c r="H718">
        <v>1691.9478999999999</v>
      </c>
      <c r="I718" t="s">
        <v>23</v>
      </c>
      <c r="J718">
        <v>0.05</v>
      </c>
      <c r="K718">
        <v>1695.3932560000001</v>
      </c>
      <c r="L718">
        <v>6.2750000000000002E-3</v>
      </c>
      <c r="M718">
        <v>2.4843410000000001</v>
      </c>
      <c r="N718">
        <v>1.5172E-2</v>
      </c>
      <c r="O718">
        <v>7.4650970000000001</v>
      </c>
      <c r="P718">
        <v>3.5560000000000001E-3</v>
      </c>
      <c r="T718" t="s">
        <v>287</v>
      </c>
      <c r="U718" t="s">
        <v>290</v>
      </c>
    </row>
    <row r="719" spans="1:21" x14ac:dyDescent="0.2">
      <c r="A719" t="s">
        <v>2</v>
      </c>
      <c r="B719">
        <v>320</v>
      </c>
      <c r="C719">
        <v>335</v>
      </c>
      <c r="D719" t="s">
        <v>289</v>
      </c>
      <c r="G719">
        <v>13</v>
      </c>
      <c r="H719">
        <v>1691.9478999999999</v>
      </c>
      <c r="I719" t="s">
        <v>23</v>
      </c>
      <c r="J719">
        <v>0.5</v>
      </c>
      <c r="K719">
        <v>1697.369087</v>
      </c>
      <c r="L719">
        <v>2.0119000000000001E-2</v>
      </c>
      <c r="M719">
        <v>4.4601709999999999</v>
      </c>
      <c r="N719">
        <v>2.4403999999999999E-2</v>
      </c>
      <c r="O719">
        <v>7.43973</v>
      </c>
      <c r="P719">
        <v>5.8780000000000004E-3</v>
      </c>
      <c r="T719" t="s">
        <v>287</v>
      </c>
      <c r="U719" t="s">
        <v>290</v>
      </c>
    </row>
    <row r="720" spans="1:21" x14ac:dyDescent="0.2">
      <c r="A720" t="s">
        <v>2</v>
      </c>
      <c r="B720">
        <v>320</v>
      </c>
      <c r="C720">
        <v>335</v>
      </c>
      <c r="D720" t="s">
        <v>289</v>
      </c>
      <c r="G720">
        <v>13</v>
      </c>
      <c r="H720">
        <v>1691.9478999999999</v>
      </c>
      <c r="I720" t="s">
        <v>23</v>
      </c>
      <c r="J720">
        <v>5</v>
      </c>
      <c r="K720">
        <v>1698.4966460000001</v>
      </c>
      <c r="L720">
        <v>2.7421999999999998E-2</v>
      </c>
      <c r="M720">
        <v>5.5877299999999996</v>
      </c>
      <c r="N720">
        <v>3.0705E-2</v>
      </c>
      <c r="O720">
        <v>7.4398070000000001</v>
      </c>
      <c r="P720">
        <v>4.1089999999999998E-3</v>
      </c>
      <c r="T720" t="s">
        <v>287</v>
      </c>
      <c r="U720" t="s">
        <v>290</v>
      </c>
    </row>
    <row r="721" spans="1:21" x14ac:dyDescent="0.2">
      <c r="A721" t="s">
        <v>2</v>
      </c>
      <c r="B721">
        <v>320</v>
      </c>
      <c r="C721">
        <v>335</v>
      </c>
      <c r="D721" t="s">
        <v>289</v>
      </c>
      <c r="G721">
        <v>13</v>
      </c>
      <c r="H721">
        <v>1691.9478999999999</v>
      </c>
      <c r="I721" t="s">
        <v>23</v>
      </c>
      <c r="J721">
        <v>50.000003999999997</v>
      </c>
      <c r="K721">
        <v>1698.971638</v>
      </c>
      <c r="L721">
        <v>2.1631000000000001E-2</v>
      </c>
      <c r="M721">
        <v>6.0627219999999999</v>
      </c>
      <c r="N721">
        <v>2.5665E-2</v>
      </c>
      <c r="O721">
        <v>7.4324269999999997</v>
      </c>
      <c r="P721">
        <v>6.4130000000000003E-3</v>
      </c>
      <c r="T721" t="s">
        <v>287</v>
      </c>
      <c r="U721" t="s">
        <v>290</v>
      </c>
    </row>
    <row r="722" spans="1:21" x14ac:dyDescent="0.2">
      <c r="A722" t="s">
        <v>2</v>
      </c>
      <c r="B722">
        <v>321</v>
      </c>
      <c r="C722">
        <v>331</v>
      </c>
      <c r="D722" t="s">
        <v>291</v>
      </c>
      <c r="G722">
        <v>8</v>
      </c>
      <c r="H722">
        <v>1208.6422</v>
      </c>
      <c r="I722" t="s">
        <v>21</v>
      </c>
      <c r="J722">
        <v>0</v>
      </c>
      <c r="K722">
        <v>1209.354202</v>
      </c>
      <c r="L722">
        <v>2.5330999999999999E-2</v>
      </c>
      <c r="M722">
        <v>0</v>
      </c>
      <c r="N722">
        <v>0</v>
      </c>
      <c r="O722">
        <v>6.8547209999999996</v>
      </c>
      <c r="P722">
        <v>7.7669999999999996E-3</v>
      </c>
      <c r="T722" t="s">
        <v>292</v>
      </c>
      <c r="U722" t="s">
        <v>293</v>
      </c>
    </row>
    <row r="723" spans="1:21" x14ac:dyDescent="0.2">
      <c r="A723" t="s">
        <v>2</v>
      </c>
      <c r="B723">
        <v>321</v>
      </c>
      <c r="C723">
        <v>331</v>
      </c>
      <c r="D723" t="s">
        <v>291</v>
      </c>
      <c r="G723">
        <v>8</v>
      </c>
      <c r="H723">
        <v>1208.6422</v>
      </c>
      <c r="I723" t="s">
        <v>21</v>
      </c>
      <c r="J723">
        <v>0.05</v>
      </c>
      <c r="K723">
        <v>1211.4325610000001</v>
      </c>
      <c r="L723">
        <v>4.1746999999999999E-2</v>
      </c>
      <c r="M723">
        <v>2.0783589999999998</v>
      </c>
      <c r="N723">
        <v>4.8830999999999999E-2</v>
      </c>
      <c r="O723">
        <v>6.850365</v>
      </c>
      <c r="P723">
        <v>3.7009999999999999E-3</v>
      </c>
      <c r="T723" t="s">
        <v>292</v>
      </c>
      <c r="U723" t="s">
        <v>293</v>
      </c>
    </row>
    <row r="724" spans="1:21" x14ac:dyDescent="0.2">
      <c r="A724" t="s">
        <v>2</v>
      </c>
      <c r="B724">
        <v>321</v>
      </c>
      <c r="C724">
        <v>331</v>
      </c>
      <c r="D724" t="s">
        <v>291</v>
      </c>
      <c r="G724">
        <v>8</v>
      </c>
      <c r="H724">
        <v>1208.6422</v>
      </c>
      <c r="I724" t="s">
        <v>21</v>
      </c>
      <c r="J724">
        <v>0.5</v>
      </c>
      <c r="K724">
        <v>1212.5042249999999</v>
      </c>
      <c r="L724">
        <v>1.5859000000000002E-2</v>
      </c>
      <c r="M724">
        <v>3.1500219999999999</v>
      </c>
      <c r="N724">
        <v>2.9885999999999999E-2</v>
      </c>
      <c r="O724">
        <v>6.8349669999999998</v>
      </c>
      <c r="P724">
        <v>1.7080000000000001E-3</v>
      </c>
      <c r="T724" t="s">
        <v>292</v>
      </c>
      <c r="U724" t="s">
        <v>293</v>
      </c>
    </row>
    <row r="725" spans="1:21" x14ac:dyDescent="0.2">
      <c r="A725" t="s">
        <v>2</v>
      </c>
      <c r="B725">
        <v>321</v>
      </c>
      <c r="C725">
        <v>331</v>
      </c>
      <c r="D725" t="s">
        <v>291</v>
      </c>
      <c r="G725">
        <v>8</v>
      </c>
      <c r="H725">
        <v>1208.6422</v>
      </c>
      <c r="I725" t="s">
        <v>21</v>
      </c>
      <c r="J725">
        <v>5</v>
      </c>
      <c r="K725">
        <v>1213.298393</v>
      </c>
      <c r="L725">
        <v>3.6824999999999997E-2</v>
      </c>
      <c r="M725">
        <v>3.944191</v>
      </c>
      <c r="N725">
        <v>4.4696E-2</v>
      </c>
      <c r="O725">
        <v>6.8317350000000001</v>
      </c>
      <c r="P725">
        <v>3.3579999999999999E-3</v>
      </c>
      <c r="T725" t="s">
        <v>292</v>
      </c>
      <c r="U725" t="s">
        <v>293</v>
      </c>
    </row>
    <row r="726" spans="1:21" x14ac:dyDescent="0.2">
      <c r="A726" t="s">
        <v>2</v>
      </c>
      <c r="B726">
        <v>321</v>
      </c>
      <c r="C726">
        <v>331</v>
      </c>
      <c r="D726" t="s">
        <v>291</v>
      </c>
      <c r="G726">
        <v>8</v>
      </c>
      <c r="H726">
        <v>1208.6422</v>
      </c>
      <c r="I726" t="s">
        <v>21</v>
      </c>
      <c r="J726">
        <v>50.000003999999997</v>
      </c>
      <c r="K726">
        <v>1213.6534999999999</v>
      </c>
      <c r="L726">
        <v>7.7169000000000001E-2</v>
      </c>
      <c r="M726">
        <v>4.2992980000000003</v>
      </c>
      <c r="N726">
        <v>8.1221000000000002E-2</v>
      </c>
      <c r="O726">
        <v>6.8215729999999999</v>
      </c>
      <c r="P726">
        <v>3.8419999999999999E-3</v>
      </c>
      <c r="T726" t="s">
        <v>292</v>
      </c>
      <c r="U726" t="s">
        <v>293</v>
      </c>
    </row>
    <row r="727" spans="1:21" x14ac:dyDescent="0.2">
      <c r="A727" t="s">
        <v>2</v>
      </c>
      <c r="B727">
        <v>321</v>
      </c>
      <c r="C727">
        <v>331</v>
      </c>
      <c r="D727" t="s">
        <v>291</v>
      </c>
      <c r="G727">
        <v>8</v>
      </c>
      <c r="H727">
        <v>1208.6422</v>
      </c>
      <c r="I727" t="s">
        <v>23</v>
      </c>
      <c r="J727">
        <v>0</v>
      </c>
      <c r="K727">
        <v>1209.354202</v>
      </c>
      <c r="L727">
        <v>2.5330999999999999E-2</v>
      </c>
      <c r="M727">
        <v>0</v>
      </c>
      <c r="N727">
        <v>0</v>
      </c>
      <c r="O727">
        <v>6.8547209999999996</v>
      </c>
      <c r="P727">
        <v>7.7669999999999996E-3</v>
      </c>
      <c r="T727" t="s">
        <v>292</v>
      </c>
      <c r="U727" t="s">
        <v>293</v>
      </c>
    </row>
    <row r="728" spans="1:21" x14ac:dyDescent="0.2">
      <c r="A728" t="s">
        <v>2</v>
      </c>
      <c r="B728">
        <v>321</v>
      </c>
      <c r="C728">
        <v>331</v>
      </c>
      <c r="D728" t="s">
        <v>291</v>
      </c>
      <c r="G728">
        <v>8</v>
      </c>
      <c r="H728">
        <v>1208.6422</v>
      </c>
      <c r="I728" t="s">
        <v>23</v>
      </c>
      <c r="J728">
        <v>0.05</v>
      </c>
      <c r="K728">
        <v>1211.3319730000001</v>
      </c>
      <c r="L728">
        <v>2.7581000000000001E-2</v>
      </c>
      <c r="M728">
        <v>1.9777709999999999</v>
      </c>
      <c r="N728">
        <v>3.7448000000000002E-2</v>
      </c>
      <c r="O728">
        <v>6.8718190000000003</v>
      </c>
      <c r="P728">
        <v>2.702E-3</v>
      </c>
      <c r="T728" t="s">
        <v>292</v>
      </c>
      <c r="U728" t="s">
        <v>293</v>
      </c>
    </row>
    <row r="729" spans="1:21" x14ac:dyDescent="0.2">
      <c r="A729" t="s">
        <v>2</v>
      </c>
      <c r="B729">
        <v>321</v>
      </c>
      <c r="C729">
        <v>331</v>
      </c>
      <c r="D729" t="s">
        <v>291</v>
      </c>
      <c r="G729">
        <v>8</v>
      </c>
      <c r="H729">
        <v>1208.6422</v>
      </c>
      <c r="I729" t="s">
        <v>23</v>
      </c>
      <c r="J729">
        <v>0.5</v>
      </c>
      <c r="K729">
        <v>1212.5718340000001</v>
      </c>
      <c r="L729">
        <v>1.2866000000000001E-2</v>
      </c>
      <c r="M729">
        <v>3.217632</v>
      </c>
      <c r="N729">
        <v>2.8410999999999999E-2</v>
      </c>
      <c r="O729">
        <v>6.8472309999999998</v>
      </c>
      <c r="P729">
        <v>5.94E-3</v>
      </c>
      <c r="T729" t="s">
        <v>292</v>
      </c>
      <c r="U729" t="s">
        <v>293</v>
      </c>
    </row>
    <row r="730" spans="1:21" x14ac:dyDescent="0.2">
      <c r="A730" t="s">
        <v>2</v>
      </c>
      <c r="B730">
        <v>321</v>
      </c>
      <c r="C730">
        <v>331</v>
      </c>
      <c r="D730" t="s">
        <v>291</v>
      </c>
      <c r="G730">
        <v>8</v>
      </c>
      <c r="H730">
        <v>1208.6422</v>
      </c>
      <c r="I730" t="s">
        <v>23</v>
      </c>
      <c r="J730">
        <v>5</v>
      </c>
      <c r="K730">
        <v>1213.375278</v>
      </c>
      <c r="L730">
        <v>6.1858000000000003E-2</v>
      </c>
      <c r="M730">
        <v>4.0210759999999999</v>
      </c>
      <c r="N730">
        <v>6.6844000000000001E-2</v>
      </c>
      <c r="O730">
        <v>6.846457</v>
      </c>
      <c r="P730">
        <v>4.7650000000000001E-3</v>
      </c>
      <c r="T730" t="s">
        <v>292</v>
      </c>
      <c r="U730" t="s">
        <v>293</v>
      </c>
    </row>
    <row r="731" spans="1:21" x14ac:dyDescent="0.2">
      <c r="A731" t="s">
        <v>2</v>
      </c>
      <c r="B731">
        <v>321</v>
      </c>
      <c r="C731">
        <v>331</v>
      </c>
      <c r="D731" t="s">
        <v>291</v>
      </c>
      <c r="G731">
        <v>8</v>
      </c>
      <c r="H731">
        <v>1208.6422</v>
      </c>
      <c r="I731" t="s">
        <v>23</v>
      </c>
      <c r="J731">
        <v>50.000003999999997</v>
      </c>
      <c r="K731">
        <v>1213.7059489999999</v>
      </c>
      <c r="L731">
        <v>4.9050999999999997E-2</v>
      </c>
      <c r="M731">
        <v>4.3517469999999996</v>
      </c>
      <c r="N731">
        <v>5.5205999999999998E-2</v>
      </c>
      <c r="O731">
        <v>6.8373109999999997</v>
      </c>
      <c r="P731">
        <v>6.9280000000000001E-3</v>
      </c>
      <c r="T731" t="s">
        <v>292</v>
      </c>
      <c r="U731" t="s">
        <v>293</v>
      </c>
    </row>
    <row r="732" spans="1:21" x14ac:dyDescent="0.2">
      <c r="A732" t="s">
        <v>2</v>
      </c>
      <c r="B732">
        <v>321</v>
      </c>
      <c r="C732">
        <v>332</v>
      </c>
      <c r="D732" t="s">
        <v>294</v>
      </c>
      <c r="G732">
        <v>9</v>
      </c>
      <c r="H732">
        <v>1309.6899000000001</v>
      </c>
      <c r="I732" t="s">
        <v>21</v>
      </c>
      <c r="J732">
        <v>0</v>
      </c>
      <c r="K732">
        <v>1310.44172</v>
      </c>
      <c r="L732">
        <v>1.3587999999999999E-2</v>
      </c>
      <c r="M732">
        <v>0</v>
      </c>
      <c r="N732">
        <v>0</v>
      </c>
      <c r="O732">
        <v>6.7056180000000003</v>
      </c>
      <c r="P732">
        <v>7.1399999999999996E-3</v>
      </c>
      <c r="T732" t="s">
        <v>292</v>
      </c>
      <c r="U732" t="s">
        <v>288</v>
      </c>
    </row>
    <row r="733" spans="1:21" x14ac:dyDescent="0.2">
      <c r="A733" t="s">
        <v>2</v>
      </c>
      <c r="B733">
        <v>321</v>
      </c>
      <c r="C733">
        <v>332</v>
      </c>
      <c r="D733" t="s">
        <v>294</v>
      </c>
      <c r="G733">
        <v>9</v>
      </c>
      <c r="H733">
        <v>1309.6899000000001</v>
      </c>
      <c r="I733" t="s">
        <v>21</v>
      </c>
      <c r="J733">
        <v>0.05</v>
      </c>
      <c r="K733">
        <v>1312.8469250000001</v>
      </c>
      <c r="L733">
        <v>3.6644999999999997E-2</v>
      </c>
      <c r="M733">
        <v>2.4052060000000002</v>
      </c>
      <c r="N733">
        <v>3.9083E-2</v>
      </c>
      <c r="O733">
        <v>6.7071319999999996</v>
      </c>
      <c r="P733">
        <v>4.5030000000000001E-3</v>
      </c>
      <c r="T733" t="s">
        <v>292</v>
      </c>
      <c r="U733" t="s">
        <v>288</v>
      </c>
    </row>
    <row r="734" spans="1:21" x14ac:dyDescent="0.2">
      <c r="A734" t="s">
        <v>2</v>
      </c>
      <c r="B734">
        <v>321</v>
      </c>
      <c r="C734">
        <v>332</v>
      </c>
      <c r="D734" t="s">
        <v>294</v>
      </c>
      <c r="G734">
        <v>9</v>
      </c>
      <c r="H734">
        <v>1309.6899000000001</v>
      </c>
      <c r="I734" t="s">
        <v>21</v>
      </c>
      <c r="J734">
        <v>0.5</v>
      </c>
      <c r="K734">
        <v>1313.9438459999999</v>
      </c>
      <c r="L734">
        <v>1.3167E-2</v>
      </c>
      <c r="M734">
        <v>3.5021260000000001</v>
      </c>
      <c r="N734">
        <v>1.8921E-2</v>
      </c>
      <c r="O734">
        <v>6.6923959999999996</v>
      </c>
      <c r="P734">
        <v>8.4000000000000003E-4</v>
      </c>
      <c r="T734" t="s">
        <v>292</v>
      </c>
      <c r="U734" t="s">
        <v>288</v>
      </c>
    </row>
    <row r="735" spans="1:21" x14ac:dyDescent="0.2">
      <c r="A735" t="s">
        <v>2</v>
      </c>
      <c r="B735">
        <v>321</v>
      </c>
      <c r="C735">
        <v>332</v>
      </c>
      <c r="D735" t="s">
        <v>294</v>
      </c>
      <c r="G735">
        <v>9</v>
      </c>
      <c r="H735">
        <v>1309.6899000000001</v>
      </c>
      <c r="I735" t="s">
        <v>21</v>
      </c>
      <c r="J735">
        <v>5</v>
      </c>
      <c r="K735">
        <v>1314.713248</v>
      </c>
      <c r="L735">
        <v>6.0054999999999997E-2</v>
      </c>
      <c r="M735">
        <v>4.271528</v>
      </c>
      <c r="N735">
        <v>6.1573000000000003E-2</v>
      </c>
      <c r="O735">
        <v>6.6905520000000003</v>
      </c>
      <c r="P735">
        <v>3.4169999999999999E-3</v>
      </c>
      <c r="T735" t="s">
        <v>292</v>
      </c>
      <c r="U735" t="s">
        <v>288</v>
      </c>
    </row>
    <row r="736" spans="1:21" x14ac:dyDescent="0.2">
      <c r="A736" t="s">
        <v>2</v>
      </c>
      <c r="B736">
        <v>321</v>
      </c>
      <c r="C736">
        <v>332</v>
      </c>
      <c r="D736" t="s">
        <v>294</v>
      </c>
      <c r="G736">
        <v>9</v>
      </c>
      <c r="H736">
        <v>1309.6899000000001</v>
      </c>
      <c r="I736" t="s">
        <v>21</v>
      </c>
      <c r="J736">
        <v>50.000003999999997</v>
      </c>
      <c r="K736">
        <v>1315.058927</v>
      </c>
      <c r="L736">
        <v>3.8565000000000002E-2</v>
      </c>
      <c r="M736">
        <v>4.6172069999999996</v>
      </c>
      <c r="N736">
        <v>4.0889000000000002E-2</v>
      </c>
      <c r="O736">
        <v>6.6830100000000003</v>
      </c>
      <c r="P736">
        <v>3.7559999999999998E-3</v>
      </c>
      <c r="T736" t="s">
        <v>292</v>
      </c>
      <c r="U736" t="s">
        <v>288</v>
      </c>
    </row>
    <row r="737" spans="1:21" x14ac:dyDescent="0.2">
      <c r="A737" t="s">
        <v>2</v>
      </c>
      <c r="B737">
        <v>321</v>
      </c>
      <c r="C737">
        <v>332</v>
      </c>
      <c r="D737" t="s">
        <v>294</v>
      </c>
      <c r="G737">
        <v>9</v>
      </c>
      <c r="H737">
        <v>1309.6899000000001</v>
      </c>
      <c r="I737" t="s">
        <v>23</v>
      </c>
      <c r="J737">
        <v>0</v>
      </c>
      <c r="K737">
        <v>1310.44172</v>
      </c>
      <c r="L737">
        <v>1.3587999999999999E-2</v>
      </c>
      <c r="M737">
        <v>0</v>
      </c>
      <c r="N737">
        <v>0</v>
      </c>
      <c r="O737">
        <v>6.7056180000000003</v>
      </c>
      <c r="P737">
        <v>7.1399999999999996E-3</v>
      </c>
      <c r="T737" t="s">
        <v>292</v>
      </c>
      <c r="U737" t="s">
        <v>288</v>
      </c>
    </row>
    <row r="738" spans="1:21" x14ac:dyDescent="0.2">
      <c r="A738" t="s">
        <v>2</v>
      </c>
      <c r="B738">
        <v>321</v>
      </c>
      <c r="C738">
        <v>332</v>
      </c>
      <c r="D738" t="s">
        <v>294</v>
      </c>
      <c r="G738">
        <v>9</v>
      </c>
      <c r="H738">
        <v>1309.6899000000001</v>
      </c>
      <c r="I738" t="s">
        <v>23</v>
      </c>
      <c r="J738">
        <v>0.05</v>
      </c>
      <c r="K738">
        <v>1312.772123</v>
      </c>
      <c r="L738">
        <v>1.6545000000000001E-2</v>
      </c>
      <c r="M738">
        <v>2.330403</v>
      </c>
      <c r="N738">
        <v>2.1409999999999998E-2</v>
      </c>
      <c r="O738">
        <v>6.7249569999999999</v>
      </c>
      <c r="P738">
        <v>4.1999999999999997E-3</v>
      </c>
      <c r="T738" t="s">
        <v>292</v>
      </c>
      <c r="U738" t="s">
        <v>288</v>
      </c>
    </row>
    <row r="739" spans="1:21" x14ac:dyDescent="0.2">
      <c r="A739" t="s">
        <v>2</v>
      </c>
      <c r="B739">
        <v>321</v>
      </c>
      <c r="C739">
        <v>332</v>
      </c>
      <c r="D739" t="s">
        <v>294</v>
      </c>
      <c r="G739">
        <v>9</v>
      </c>
      <c r="H739">
        <v>1309.6899000000001</v>
      </c>
      <c r="I739" t="s">
        <v>23</v>
      </c>
      <c r="J739">
        <v>0.5</v>
      </c>
      <c r="K739">
        <v>1313.996472</v>
      </c>
      <c r="L739">
        <v>1.7521999999999999E-2</v>
      </c>
      <c r="M739">
        <v>3.5547520000000001</v>
      </c>
      <c r="N739">
        <v>2.2172999999999998E-2</v>
      </c>
      <c r="O739">
        <v>6.702312</v>
      </c>
      <c r="P739">
        <v>6.117E-3</v>
      </c>
      <c r="T739" t="s">
        <v>292</v>
      </c>
      <c r="U739" t="s">
        <v>288</v>
      </c>
    </row>
    <row r="740" spans="1:21" x14ac:dyDescent="0.2">
      <c r="A740" t="s">
        <v>2</v>
      </c>
      <c r="B740">
        <v>321</v>
      </c>
      <c r="C740">
        <v>332</v>
      </c>
      <c r="D740" t="s">
        <v>294</v>
      </c>
      <c r="G740">
        <v>9</v>
      </c>
      <c r="H740">
        <v>1309.6899000000001</v>
      </c>
      <c r="I740" t="s">
        <v>23</v>
      </c>
      <c r="J740">
        <v>5</v>
      </c>
      <c r="K740">
        <v>1314.8206479999999</v>
      </c>
      <c r="L740">
        <v>4.6049E-2</v>
      </c>
      <c r="M740">
        <v>4.3789290000000003</v>
      </c>
      <c r="N740">
        <v>4.8011999999999999E-2</v>
      </c>
      <c r="O740">
        <v>6.7027260000000002</v>
      </c>
      <c r="P740">
        <v>3.7260000000000001E-3</v>
      </c>
      <c r="T740" t="s">
        <v>292</v>
      </c>
      <c r="U740" t="s">
        <v>288</v>
      </c>
    </row>
    <row r="741" spans="1:21" x14ac:dyDescent="0.2">
      <c r="A741" t="s">
        <v>2</v>
      </c>
      <c r="B741">
        <v>321</v>
      </c>
      <c r="C741">
        <v>332</v>
      </c>
      <c r="D741" t="s">
        <v>294</v>
      </c>
      <c r="G741">
        <v>9</v>
      </c>
      <c r="H741">
        <v>1309.6899000000001</v>
      </c>
      <c r="I741" t="s">
        <v>23</v>
      </c>
      <c r="J741">
        <v>50.000003999999997</v>
      </c>
      <c r="K741">
        <v>1315.073856</v>
      </c>
      <c r="L741">
        <v>3.2475999999999998E-2</v>
      </c>
      <c r="M741">
        <v>4.632136</v>
      </c>
      <c r="N741">
        <v>3.5203999999999999E-2</v>
      </c>
      <c r="O741">
        <v>6.6962840000000003</v>
      </c>
      <c r="P741">
        <v>6.8329999999999997E-3</v>
      </c>
      <c r="T741" t="s">
        <v>292</v>
      </c>
      <c r="U741" t="s">
        <v>288</v>
      </c>
    </row>
    <row r="742" spans="1:21" x14ac:dyDescent="0.2">
      <c r="A742" t="s">
        <v>2</v>
      </c>
      <c r="B742">
        <v>332</v>
      </c>
      <c r="C742">
        <v>342</v>
      </c>
      <c r="D742" t="s">
        <v>295</v>
      </c>
      <c r="G742">
        <v>10</v>
      </c>
      <c r="H742">
        <v>1121.5626</v>
      </c>
      <c r="I742" t="s">
        <v>21</v>
      </c>
      <c r="J742">
        <v>0</v>
      </c>
      <c r="K742">
        <v>1122.2482600000001</v>
      </c>
      <c r="L742">
        <v>6.9490000000000003E-3</v>
      </c>
      <c r="M742">
        <v>0</v>
      </c>
      <c r="N742">
        <v>0</v>
      </c>
      <c r="O742">
        <v>11.403563</v>
      </c>
      <c r="P742">
        <v>3.277E-3</v>
      </c>
      <c r="T742" t="s">
        <v>288</v>
      </c>
      <c r="U742" t="s">
        <v>296</v>
      </c>
    </row>
    <row r="743" spans="1:21" x14ac:dyDescent="0.2">
      <c r="A743" t="s">
        <v>2</v>
      </c>
      <c r="B743">
        <v>332</v>
      </c>
      <c r="C743">
        <v>342</v>
      </c>
      <c r="D743" t="s">
        <v>295</v>
      </c>
      <c r="G743">
        <v>10</v>
      </c>
      <c r="H743">
        <v>1121.5626</v>
      </c>
      <c r="I743" t="s">
        <v>21</v>
      </c>
      <c r="J743">
        <v>0.05</v>
      </c>
      <c r="K743">
        <v>1125.8545180000001</v>
      </c>
      <c r="L743">
        <v>2.0611000000000001E-2</v>
      </c>
      <c r="M743">
        <v>3.606258</v>
      </c>
      <c r="N743">
        <v>2.1751E-2</v>
      </c>
      <c r="O743">
        <v>11.427883</v>
      </c>
      <c r="P743">
        <v>7.4720000000000003E-3</v>
      </c>
      <c r="T743" t="s">
        <v>288</v>
      </c>
      <c r="U743" t="s">
        <v>296</v>
      </c>
    </row>
    <row r="744" spans="1:21" x14ac:dyDescent="0.2">
      <c r="A744" t="s">
        <v>2</v>
      </c>
      <c r="B744">
        <v>332</v>
      </c>
      <c r="C744">
        <v>342</v>
      </c>
      <c r="D744" t="s">
        <v>295</v>
      </c>
      <c r="G744">
        <v>10</v>
      </c>
      <c r="H744">
        <v>1121.5626</v>
      </c>
      <c r="I744" t="s">
        <v>21</v>
      </c>
      <c r="J744">
        <v>0.5</v>
      </c>
      <c r="K744">
        <v>1126.824286</v>
      </c>
      <c r="L744">
        <v>1.6858999999999999E-2</v>
      </c>
      <c r="M744">
        <v>4.5760259999999997</v>
      </c>
      <c r="N744">
        <v>1.8235000000000001E-2</v>
      </c>
      <c r="O744">
        <v>11.413399</v>
      </c>
      <c r="P744">
        <v>6.8199999999999999E-4</v>
      </c>
      <c r="T744" t="s">
        <v>288</v>
      </c>
      <c r="U744" t="s">
        <v>296</v>
      </c>
    </row>
    <row r="745" spans="1:21" x14ac:dyDescent="0.2">
      <c r="A745" t="s">
        <v>2</v>
      </c>
      <c r="B745">
        <v>332</v>
      </c>
      <c r="C745">
        <v>342</v>
      </c>
      <c r="D745" t="s">
        <v>295</v>
      </c>
      <c r="G745">
        <v>10</v>
      </c>
      <c r="H745">
        <v>1121.5626</v>
      </c>
      <c r="I745" t="s">
        <v>21</v>
      </c>
      <c r="J745">
        <v>5</v>
      </c>
      <c r="K745">
        <v>1127.0971850000001</v>
      </c>
      <c r="L745">
        <v>3.1690000000000003E-2</v>
      </c>
      <c r="M745">
        <v>4.8489250000000004</v>
      </c>
      <c r="N745">
        <v>3.2443E-2</v>
      </c>
      <c r="O745">
        <v>11.414967000000001</v>
      </c>
      <c r="P745">
        <v>6.0889999999999998E-3</v>
      </c>
      <c r="T745" t="s">
        <v>288</v>
      </c>
      <c r="U745" t="s">
        <v>296</v>
      </c>
    </row>
    <row r="746" spans="1:21" x14ac:dyDescent="0.2">
      <c r="A746" t="s">
        <v>2</v>
      </c>
      <c r="B746">
        <v>332</v>
      </c>
      <c r="C746">
        <v>342</v>
      </c>
      <c r="D746" t="s">
        <v>295</v>
      </c>
      <c r="G746">
        <v>10</v>
      </c>
      <c r="H746">
        <v>1121.5626</v>
      </c>
      <c r="I746" t="s">
        <v>21</v>
      </c>
      <c r="J746">
        <v>50.000003999999997</v>
      </c>
      <c r="K746">
        <v>1127.130122</v>
      </c>
      <c r="L746">
        <v>3.6775000000000002E-2</v>
      </c>
      <c r="M746">
        <v>4.8818619999999999</v>
      </c>
      <c r="N746">
        <v>3.7426000000000001E-2</v>
      </c>
      <c r="O746">
        <v>11.408564999999999</v>
      </c>
      <c r="P746">
        <v>6.8370000000000002E-3</v>
      </c>
      <c r="T746" t="s">
        <v>288</v>
      </c>
      <c r="U746" t="s">
        <v>296</v>
      </c>
    </row>
    <row r="747" spans="1:21" x14ac:dyDescent="0.2">
      <c r="A747" t="s">
        <v>2</v>
      </c>
      <c r="B747">
        <v>332</v>
      </c>
      <c r="C747">
        <v>342</v>
      </c>
      <c r="D747" t="s">
        <v>295</v>
      </c>
      <c r="G747">
        <v>10</v>
      </c>
      <c r="H747">
        <v>1121.5626</v>
      </c>
      <c r="I747" t="s">
        <v>23</v>
      </c>
      <c r="J747">
        <v>0</v>
      </c>
      <c r="K747">
        <v>1122.2482600000001</v>
      </c>
      <c r="L747">
        <v>6.9490000000000003E-3</v>
      </c>
      <c r="M747">
        <v>0</v>
      </c>
      <c r="N747">
        <v>0</v>
      </c>
      <c r="O747">
        <v>11.403563</v>
      </c>
      <c r="P747">
        <v>3.277E-3</v>
      </c>
      <c r="T747" t="s">
        <v>288</v>
      </c>
      <c r="U747" t="s">
        <v>296</v>
      </c>
    </row>
    <row r="748" spans="1:21" x14ac:dyDescent="0.2">
      <c r="A748" t="s">
        <v>2</v>
      </c>
      <c r="B748">
        <v>332</v>
      </c>
      <c r="C748">
        <v>342</v>
      </c>
      <c r="D748" t="s">
        <v>295</v>
      </c>
      <c r="G748">
        <v>10</v>
      </c>
      <c r="H748">
        <v>1121.5626</v>
      </c>
      <c r="I748" t="s">
        <v>23</v>
      </c>
      <c r="J748">
        <v>0.05</v>
      </c>
      <c r="K748">
        <v>1125.829205</v>
      </c>
      <c r="L748">
        <v>1.4702E-2</v>
      </c>
      <c r="M748">
        <v>3.5809449999999998</v>
      </c>
      <c r="N748">
        <v>1.6261999999999999E-2</v>
      </c>
      <c r="O748">
        <v>11.433721999999999</v>
      </c>
      <c r="P748">
        <v>6.417E-3</v>
      </c>
      <c r="T748" t="s">
        <v>288</v>
      </c>
      <c r="U748" t="s">
        <v>296</v>
      </c>
    </row>
    <row r="749" spans="1:21" x14ac:dyDescent="0.2">
      <c r="A749" t="s">
        <v>2</v>
      </c>
      <c r="B749">
        <v>332</v>
      </c>
      <c r="C749">
        <v>342</v>
      </c>
      <c r="D749" t="s">
        <v>295</v>
      </c>
      <c r="G749">
        <v>10</v>
      </c>
      <c r="H749">
        <v>1121.5626</v>
      </c>
      <c r="I749" t="s">
        <v>23</v>
      </c>
      <c r="J749">
        <v>0.5</v>
      </c>
      <c r="K749">
        <v>1126.8766639999999</v>
      </c>
      <c r="L749">
        <v>1.8835999999999999E-2</v>
      </c>
      <c r="M749">
        <v>4.6284029999999996</v>
      </c>
      <c r="N749">
        <v>2.0077000000000001E-2</v>
      </c>
      <c r="O749">
        <v>11.413014</v>
      </c>
      <c r="P749">
        <v>6.5250000000000004E-3</v>
      </c>
      <c r="T749" t="s">
        <v>288</v>
      </c>
      <c r="U749" t="s">
        <v>296</v>
      </c>
    </row>
    <row r="750" spans="1:21" x14ac:dyDescent="0.2">
      <c r="A750" t="s">
        <v>2</v>
      </c>
      <c r="B750">
        <v>332</v>
      </c>
      <c r="C750">
        <v>342</v>
      </c>
      <c r="D750" t="s">
        <v>295</v>
      </c>
      <c r="G750">
        <v>10</v>
      </c>
      <c r="H750">
        <v>1121.5626</v>
      </c>
      <c r="I750" t="s">
        <v>23</v>
      </c>
      <c r="J750">
        <v>5</v>
      </c>
      <c r="K750">
        <v>1127.137485</v>
      </c>
      <c r="L750">
        <v>1.5341E-2</v>
      </c>
      <c r="M750">
        <v>4.8892249999999997</v>
      </c>
      <c r="N750">
        <v>1.6840999999999998E-2</v>
      </c>
      <c r="O750">
        <v>11.413351</v>
      </c>
      <c r="P750">
        <v>7.5839999999999996E-3</v>
      </c>
      <c r="T750" t="s">
        <v>288</v>
      </c>
      <c r="U750" t="s">
        <v>296</v>
      </c>
    </row>
    <row r="751" spans="1:21" x14ac:dyDescent="0.2">
      <c r="A751" t="s">
        <v>2</v>
      </c>
      <c r="B751">
        <v>332</v>
      </c>
      <c r="C751">
        <v>342</v>
      </c>
      <c r="D751" t="s">
        <v>295</v>
      </c>
      <c r="G751">
        <v>10</v>
      </c>
      <c r="H751">
        <v>1121.5626</v>
      </c>
      <c r="I751" t="s">
        <v>23</v>
      </c>
      <c r="J751">
        <v>50.000003999999997</v>
      </c>
      <c r="K751">
        <v>1127.1363309999999</v>
      </c>
      <c r="L751">
        <v>1.7464E-2</v>
      </c>
      <c r="M751">
        <v>4.8880710000000001</v>
      </c>
      <c r="N751">
        <v>1.8796E-2</v>
      </c>
      <c r="O751">
        <v>11.414205000000001</v>
      </c>
      <c r="P751">
        <v>7.3600000000000002E-3</v>
      </c>
      <c r="T751" t="s">
        <v>288</v>
      </c>
      <c r="U751" t="s">
        <v>296</v>
      </c>
    </row>
    <row r="752" spans="1:21" x14ac:dyDescent="0.2">
      <c r="A752" t="s">
        <v>2</v>
      </c>
      <c r="B752">
        <v>333</v>
      </c>
      <c r="C752">
        <v>342</v>
      </c>
      <c r="D752" t="s">
        <v>297</v>
      </c>
      <c r="G752">
        <v>9</v>
      </c>
      <c r="H752">
        <v>1020.5149</v>
      </c>
      <c r="I752" t="s">
        <v>21</v>
      </c>
      <c r="J752">
        <v>0</v>
      </c>
      <c r="K752">
        <v>1021.082726</v>
      </c>
      <c r="L752">
        <v>3.6259999999999999E-3</v>
      </c>
      <c r="M752">
        <v>0</v>
      </c>
      <c r="N752">
        <v>0</v>
      </c>
      <c r="O752">
        <v>11.017751000000001</v>
      </c>
      <c r="P752">
        <v>2.1459999999999999E-3</v>
      </c>
      <c r="T752" t="s">
        <v>298</v>
      </c>
      <c r="U752" t="s">
        <v>296</v>
      </c>
    </row>
    <row r="753" spans="1:21" x14ac:dyDescent="0.2">
      <c r="A753" t="s">
        <v>2</v>
      </c>
      <c r="B753">
        <v>333</v>
      </c>
      <c r="C753">
        <v>342</v>
      </c>
      <c r="D753" t="s">
        <v>297</v>
      </c>
      <c r="G753">
        <v>9</v>
      </c>
      <c r="H753">
        <v>1020.5149</v>
      </c>
      <c r="I753" t="s">
        <v>21</v>
      </c>
      <c r="J753">
        <v>0.05</v>
      </c>
      <c r="K753">
        <v>1024.088553</v>
      </c>
      <c r="L753">
        <v>1.3857E-2</v>
      </c>
      <c r="M753">
        <v>3.005827</v>
      </c>
      <c r="N753">
        <v>1.4324E-2</v>
      </c>
      <c r="O753">
        <v>11.047803</v>
      </c>
      <c r="P753">
        <v>7.0190000000000001E-3</v>
      </c>
      <c r="T753" t="s">
        <v>298</v>
      </c>
      <c r="U753" t="s">
        <v>296</v>
      </c>
    </row>
    <row r="754" spans="1:21" x14ac:dyDescent="0.2">
      <c r="A754" t="s">
        <v>2</v>
      </c>
      <c r="B754">
        <v>333</v>
      </c>
      <c r="C754">
        <v>342</v>
      </c>
      <c r="D754" t="s">
        <v>297</v>
      </c>
      <c r="G754">
        <v>9</v>
      </c>
      <c r="H754">
        <v>1020.5149</v>
      </c>
      <c r="I754" t="s">
        <v>21</v>
      </c>
      <c r="J754">
        <v>0.5</v>
      </c>
      <c r="K754">
        <v>1024.3726750000001</v>
      </c>
      <c r="L754">
        <v>7.9410000000000001E-3</v>
      </c>
      <c r="M754">
        <v>3.289949</v>
      </c>
      <c r="N754">
        <v>8.7290000000000006E-3</v>
      </c>
      <c r="O754">
        <v>11.037347</v>
      </c>
      <c r="P754">
        <v>1.0549999999999999E-3</v>
      </c>
      <c r="T754" t="s">
        <v>298</v>
      </c>
      <c r="U754" t="s">
        <v>296</v>
      </c>
    </row>
    <row r="755" spans="1:21" x14ac:dyDescent="0.2">
      <c r="A755" t="s">
        <v>2</v>
      </c>
      <c r="B755">
        <v>333</v>
      </c>
      <c r="C755">
        <v>342</v>
      </c>
      <c r="D755" t="s">
        <v>297</v>
      </c>
      <c r="G755">
        <v>9</v>
      </c>
      <c r="H755">
        <v>1020.5149</v>
      </c>
      <c r="I755" t="s">
        <v>21</v>
      </c>
      <c r="J755">
        <v>5</v>
      </c>
      <c r="K755">
        <v>1024.4474520000001</v>
      </c>
      <c r="L755">
        <v>1.0873000000000001E-2</v>
      </c>
      <c r="M755">
        <v>3.3647260000000001</v>
      </c>
      <c r="N755">
        <v>1.1462E-2</v>
      </c>
      <c r="O755">
        <v>11.040077</v>
      </c>
      <c r="P755">
        <v>7.1960000000000001E-3</v>
      </c>
      <c r="T755" t="s">
        <v>298</v>
      </c>
      <c r="U755" t="s">
        <v>296</v>
      </c>
    </row>
    <row r="756" spans="1:21" x14ac:dyDescent="0.2">
      <c r="A756" t="s">
        <v>2</v>
      </c>
      <c r="B756">
        <v>333</v>
      </c>
      <c r="C756">
        <v>342</v>
      </c>
      <c r="D756" t="s">
        <v>297</v>
      </c>
      <c r="G756">
        <v>9</v>
      </c>
      <c r="H756">
        <v>1020.5149</v>
      </c>
      <c r="I756" t="s">
        <v>21</v>
      </c>
      <c r="J756">
        <v>50.000003999999997</v>
      </c>
      <c r="K756">
        <v>1024.4377730000001</v>
      </c>
      <c r="L756">
        <v>1.9990000000000001E-2</v>
      </c>
      <c r="M756">
        <v>3.3550469999999999</v>
      </c>
      <c r="N756">
        <v>2.0316000000000001E-2</v>
      </c>
      <c r="O756">
        <v>11.033925</v>
      </c>
      <c r="P756">
        <v>7.3800000000000003E-3</v>
      </c>
      <c r="T756" t="s">
        <v>298</v>
      </c>
      <c r="U756" t="s">
        <v>296</v>
      </c>
    </row>
    <row r="757" spans="1:21" x14ac:dyDescent="0.2">
      <c r="A757" t="s">
        <v>2</v>
      </c>
      <c r="B757">
        <v>333</v>
      </c>
      <c r="C757">
        <v>342</v>
      </c>
      <c r="D757" t="s">
        <v>297</v>
      </c>
      <c r="G757">
        <v>9</v>
      </c>
      <c r="H757">
        <v>1020.5149</v>
      </c>
      <c r="I757" t="s">
        <v>23</v>
      </c>
      <c r="J757">
        <v>0</v>
      </c>
      <c r="K757">
        <v>1021.082726</v>
      </c>
      <c r="L757">
        <v>3.6259999999999999E-3</v>
      </c>
      <c r="M757">
        <v>0</v>
      </c>
      <c r="N757">
        <v>0</v>
      </c>
      <c r="O757">
        <v>11.017751000000001</v>
      </c>
      <c r="P757">
        <v>2.1459999999999999E-3</v>
      </c>
      <c r="T757" t="s">
        <v>298</v>
      </c>
      <c r="U757" t="s">
        <v>296</v>
      </c>
    </row>
    <row r="758" spans="1:21" x14ac:dyDescent="0.2">
      <c r="A758" t="s">
        <v>2</v>
      </c>
      <c r="B758">
        <v>333</v>
      </c>
      <c r="C758">
        <v>342</v>
      </c>
      <c r="D758" t="s">
        <v>297</v>
      </c>
      <c r="G758">
        <v>9</v>
      </c>
      <c r="H758">
        <v>1020.5149</v>
      </c>
      <c r="I758" t="s">
        <v>23</v>
      </c>
      <c r="J758">
        <v>0.05</v>
      </c>
      <c r="K758">
        <v>1024.108242</v>
      </c>
      <c r="L758">
        <v>2.0677000000000001E-2</v>
      </c>
      <c r="M758">
        <v>3.0255160000000001</v>
      </c>
      <c r="N758">
        <v>2.0992E-2</v>
      </c>
      <c r="O758">
        <v>11.054392999999999</v>
      </c>
      <c r="P758">
        <v>6.0730000000000003E-3</v>
      </c>
      <c r="T758" t="s">
        <v>298</v>
      </c>
      <c r="U758" t="s">
        <v>296</v>
      </c>
    </row>
    <row r="759" spans="1:21" x14ac:dyDescent="0.2">
      <c r="A759" t="s">
        <v>2</v>
      </c>
      <c r="B759">
        <v>333</v>
      </c>
      <c r="C759">
        <v>342</v>
      </c>
      <c r="D759" t="s">
        <v>297</v>
      </c>
      <c r="G759">
        <v>9</v>
      </c>
      <c r="H759">
        <v>1020.5149</v>
      </c>
      <c r="I759" t="s">
        <v>23</v>
      </c>
      <c r="J759">
        <v>0.5</v>
      </c>
      <c r="K759">
        <v>1024.4306509999999</v>
      </c>
      <c r="L759">
        <v>1.3199000000000001E-2</v>
      </c>
      <c r="M759">
        <v>3.347925</v>
      </c>
      <c r="N759">
        <v>1.3687E-2</v>
      </c>
      <c r="O759">
        <v>11.037725</v>
      </c>
      <c r="P759">
        <v>7.0349999999999996E-3</v>
      </c>
      <c r="T759" t="s">
        <v>298</v>
      </c>
      <c r="U759" t="s">
        <v>296</v>
      </c>
    </row>
    <row r="760" spans="1:21" x14ac:dyDescent="0.2">
      <c r="A760" t="s">
        <v>2</v>
      </c>
      <c r="B760">
        <v>333</v>
      </c>
      <c r="C760">
        <v>342</v>
      </c>
      <c r="D760" t="s">
        <v>297</v>
      </c>
      <c r="G760">
        <v>9</v>
      </c>
      <c r="H760">
        <v>1020.5149</v>
      </c>
      <c r="I760" t="s">
        <v>23</v>
      </c>
      <c r="J760">
        <v>5</v>
      </c>
      <c r="K760">
        <v>1024.496007</v>
      </c>
      <c r="L760">
        <v>9.9120000000000007E-3</v>
      </c>
      <c r="M760">
        <v>3.413281</v>
      </c>
      <c r="N760">
        <v>1.0555E-2</v>
      </c>
      <c r="O760">
        <v>11.037758999999999</v>
      </c>
      <c r="P760">
        <v>1.0041E-2</v>
      </c>
      <c r="T760" t="s">
        <v>298</v>
      </c>
      <c r="U760" t="s">
        <v>296</v>
      </c>
    </row>
    <row r="761" spans="1:21" x14ac:dyDescent="0.2">
      <c r="A761" t="s">
        <v>2</v>
      </c>
      <c r="B761">
        <v>333</v>
      </c>
      <c r="C761">
        <v>342</v>
      </c>
      <c r="D761" t="s">
        <v>297</v>
      </c>
      <c r="G761">
        <v>9</v>
      </c>
      <c r="H761">
        <v>1020.5149</v>
      </c>
      <c r="I761" t="s">
        <v>23</v>
      </c>
      <c r="J761">
        <v>50.000003999999997</v>
      </c>
      <c r="K761">
        <v>1024.4950140000001</v>
      </c>
      <c r="L761">
        <v>8.2609999999999992E-3</v>
      </c>
      <c r="M761">
        <v>3.4122880000000002</v>
      </c>
      <c r="N761">
        <v>9.0209999999999995E-3</v>
      </c>
      <c r="O761">
        <v>11.039944999999999</v>
      </c>
      <c r="P761">
        <v>7.8539999999999999E-3</v>
      </c>
      <c r="T761" t="s">
        <v>298</v>
      </c>
      <c r="U761" t="s">
        <v>296</v>
      </c>
    </row>
    <row r="762" spans="1:21" x14ac:dyDescent="0.2">
      <c r="A762" t="s">
        <v>2</v>
      </c>
      <c r="B762">
        <v>379</v>
      </c>
      <c r="C762">
        <v>391</v>
      </c>
      <c r="D762" t="s">
        <v>299</v>
      </c>
      <c r="G762">
        <v>12</v>
      </c>
      <c r="H762">
        <v>1556.818</v>
      </c>
      <c r="I762" t="s">
        <v>21</v>
      </c>
      <c r="J762">
        <v>0</v>
      </c>
      <c r="K762">
        <v>1557.713047</v>
      </c>
      <c r="L762">
        <v>4.3193000000000002E-2</v>
      </c>
      <c r="M762">
        <v>0</v>
      </c>
      <c r="N762">
        <v>0</v>
      </c>
      <c r="O762">
        <v>7.5595660000000002</v>
      </c>
      <c r="P762">
        <v>6.9509999999999997E-3</v>
      </c>
      <c r="T762" t="s">
        <v>300</v>
      </c>
      <c r="U762" t="s">
        <v>301</v>
      </c>
    </row>
    <row r="763" spans="1:21" x14ac:dyDescent="0.2">
      <c r="A763" t="s">
        <v>2</v>
      </c>
      <c r="B763">
        <v>379</v>
      </c>
      <c r="C763">
        <v>391</v>
      </c>
      <c r="D763" t="s">
        <v>299</v>
      </c>
      <c r="G763">
        <v>12</v>
      </c>
      <c r="H763">
        <v>1556.818</v>
      </c>
      <c r="I763" t="s">
        <v>21</v>
      </c>
      <c r="J763">
        <v>0.05</v>
      </c>
      <c r="K763">
        <v>1559.1838680000001</v>
      </c>
      <c r="L763">
        <v>4.0148999999999997E-2</v>
      </c>
      <c r="M763">
        <v>1.4708220000000001</v>
      </c>
      <c r="N763">
        <v>5.8971000000000003E-2</v>
      </c>
      <c r="O763">
        <v>7.5573030000000001</v>
      </c>
      <c r="P763">
        <v>4.3699999999999998E-3</v>
      </c>
      <c r="T763" t="s">
        <v>300</v>
      </c>
      <c r="U763" t="s">
        <v>301</v>
      </c>
    </row>
    <row r="764" spans="1:21" x14ac:dyDescent="0.2">
      <c r="A764" t="s">
        <v>2</v>
      </c>
      <c r="B764">
        <v>379</v>
      </c>
      <c r="C764">
        <v>391</v>
      </c>
      <c r="D764" t="s">
        <v>299</v>
      </c>
      <c r="G764">
        <v>12</v>
      </c>
      <c r="H764">
        <v>1556.818</v>
      </c>
      <c r="I764" t="s">
        <v>21</v>
      </c>
      <c r="J764">
        <v>0.5</v>
      </c>
      <c r="K764">
        <v>1560.682689</v>
      </c>
      <c r="L764">
        <v>5.6598999999999997E-2</v>
      </c>
      <c r="M764">
        <v>2.9696419999999999</v>
      </c>
      <c r="N764">
        <v>7.1196999999999996E-2</v>
      </c>
      <c r="O764">
        <v>7.541461</v>
      </c>
      <c r="P764">
        <v>1.6169999999999999E-3</v>
      </c>
      <c r="T764" t="s">
        <v>300</v>
      </c>
      <c r="U764" t="s">
        <v>301</v>
      </c>
    </row>
    <row r="765" spans="1:21" x14ac:dyDescent="0.2">
      <c r="A765" t="s">
        <v>2</v>
      </c>
      <c r="B765">
        <v>379</v>
      </c>
      <c r="C765">
        <v>391</v>
      </c>
      <c r="D765" t="s">
        <v>299</v>
      </c>
      <c r="G765">
        <v>12</v>
      </c>
      <c r="H765">
        <v>1556.818</v>
      </c>
      <c r="I765" t="s">
        <v>21</v>
      </c>
      <c r="J765">
        <v>5</v>
      </c>
      <c r="K765">
        <v>1561.385769</v>
      </c>
      <c r="L765">
        <v>7.732E-2</v>
      </c>
      <c r="M765">
        <v>3.6727219999999998</v>
      </c>
      <c r="N765">
        <v>8.8566000000000006E-2</v>
      </c>
      <c r="O765">
        <v>7.5404350000000004</v>
      </c>
      <c r="P765">
        <v>4.215E-3</v>
      </c>
      <c r="T765" t="s">
        <v>300</v>
      </c>
      <c r="U765" t="s">
        <v>301</v>
      </c>
    </row>
    <row r="766" spans="1:21" x14ac:dyDescent="0.2">
      <c r="A766" t="s">
        <v>2</v>
      </c>
      <c r="B766">
        <v>379</v>
      </c>
      <c r="C766">
        <v>391</v>
      </c>
      <c r="D766" t="s">
        <v>299</v>
      </c>
      <c r="G766">
        <v>12</v>
      </c>
      <c r="H766">
        <v>1556.818</v>
      </c>
      <c r="I766" t="s">
        <v>21</v>
      </c>
      <c r="J766">
        <v>50.000003999999997</v>
      </c>
      <c r="K766">
        <v>1563.0305229999999</v>
      </c>
      <c r="L766">
        <v>0.14977399999999999</v>
      </c>
      <c r="M766">
        <v>5.3174760000000001</v>
      </c>
      <c r="N766">
        <v>0.15587799999999999</v>
      </c>
      <c r="O766">
        <v>7.5310649999999999</v>
      </c>
      <c r="P766">
        <v>3.718E-3</v>
      </c>
      <c r="T766" t="s">
        <v>300</v>
      </c>
      <c r="U766" t="s">
        <v>301</v>
      </c>
    </row>
    <row r="767" spans="1:21" x14ac:dyDescent="0.2">
      <c r="A767" t="s">
        <v>2</v>
      </c>
      <c r="B767">
        <v>379</v>
      </c>
      <c r="C767">
        <v>391</v>
      </c>
      <c r="D767" t="s">
        <v>299</v>
      </c>
      <c r="G767">
        <v>12</v>
      </c>
      <c r="H767">
        <v>1556.818</v>
      </c>
      <c r="I767" t="s">
        <v>23</v>
      </c>
      <c r="J767">
        <v>0</v>
      </c>
      <c r="K767">
        <v>1557.713047</v>
      </c>
      <c r="L767">
        <v>4.3193000000000002E-2</v>
      </c>
      <c r="M767">
        <v>0</v>
      </c>
      <c r="N767">
        <v>0</v>
      </c>
      <c r="O767">
        <v>7.5595660000000002</v>
      </c>
      <c r="P767">
        <v>6.9509999999999997E-3</v>
      </c>
      <c r="T767" t="s">
        <v>300</v>
      </c>
      <c r="U767" t="s">
        <v>301</v>
      </c>
    </row>
    <row r="768" spans="1:21" x14ac:dyDescent="0.2">
      <c r="A768" t="s">
        <v>2</v>
      </c>
      <c r="B768">
        <v>379</v>
      </c>
      <c r="C768">
        <v>391</v>
      </c>
      <c r="D768" t="s">
        <v>299</v>
      </c>
      <c r="G768">
        <v>12</v>
      </c>
      <c r="H768">
        <v>1556.818</v>
      </c>
      <c r="I768" t="s">
        <v>23</v>
      </c>
      <c r="J768">
        <v>0.05</v>
      </c>
      <c r="K768">
        <v>1559.0883429999999</v>
      </c>
      <c r="L768">
        <v>2.0056999999999998E-2</v>
      </c>
      <c r="M768">
        <v>1.3752960000000001</v>
      </c>
      <c r="N768">
        <v>4.7621999999999998E-2</v>
      </c>
      <c r="O768">
        <v>7.5777469999999996</v>
      </c>
      <c r="P768">
        <v>4.2329999999999998E-3</v>
      </c>
      <c r="T768" t="s">
        <v>300</v>
      </c>
      <c r="U768" t="s">
        <v>301</v>
      </c>
    </row>
    <row r="769" spans="1:21" x14ac:dyDescent="0.2">
      <c r="A769" t="s">
        <v>2</v>
      </c>
      <c r="B769">
        <v>379</v>
      </c>
      <c r="C769">
        <v>391</v>
      </c>
      <c r="D769" t="s">
        <v>299</v>
      </c>
      <c r="G769">
        <v>12</v>
      </c>
      <c r="H769">
        <v>1556.818</v>
      </c>
      <c r="I769" t="s">
        <v>23</v>
      </c>
      <c r="J769">
        <v>0.5</v>
      </c>
      <c r="K769">
        <v>1560.753978</v>
      </c>
      <c r="L769">
        <v>6.1259000000000001E-2</v>
      </c>
      <c r="M769">
        <v>3.0409310000000001</v>
      </c>
      <c r="N769">
        <v>7.4954999999999994E-2</v>
      </c>
      <c r="O769">
        <v>7.5530099999999996</v>
      </c>
      <c r="P769">
        <v>6.5209999999999999E-3</v>
      </c>
      <c r="T769" t="s">
        <v>300</v>
      </c>
      <c r="U769" t="s">
        <v>301</v>
      </c>
    </row>
    <row r="770" spans="1:21" x14ac:dyDescent="0.2">
      <c r="A770" t="s">
        <v>2</v>
      </c>
      <c r="B770">
        <v>379</v>
      </c>
      <c r="C770">
        <v>391</v>
      </c>
      <c r="D770" t="s">
        <v>299</v>
      </c>
      <c r="G770">
        <v>12</v>
      </c>
      <c r="H770">
        <v>1556.818</v>
      </c>
      <c r="I770" t="s">
        <v>23</v>
      </c>
      <c r="J770">
        <v>5</v>
      </c>
      <c r="K770">
        <v>1561.4502689999999</v>
      </c>
      <c r="L770">
        <v>8.6202000000000001E-2</v>
      </c>
      <c r="M770">
        <v>3.737222</v>
      </c>
      <c r="N770">
        <v>9.6418000000000004E-2</v>
      </c>
      <c r="O770">
        <v>7.5551620000000002</v>
      </c>
      <c r="P770">
        <v>4.3179999999999998E-3</v>
      </c>
      <c r="T770" t="s">
        <v>300</v>
      </c>
      <c r="U770" t="s">
        <v>301</v>
      </c>
    </row>
    <row r="771" spans="1:21" x14ac:dyDescent="0.2">
      <c r="A771" t="s">
        <v>2</v>
      </c>
      <c r="B771">
        <v>379</v>
      </c>
      <c r="C771">
        <v>391</v>
      </c>
      <c r="D771" t="s">
        <v>299</v>
      </c>
      <c r="G771">
        <v>12</v>
      </c>
      <c r="H771">
        <v>1556.818</v>
      </c>
      <c r="I771" t="s">
        <v>23</v>
      </c>
      <c r="J771">
        <v>50.000003999999997</v>
      </c>
      <c r="K771">
        <v>1563.061455</v>
      </c>
      <c r="L771">
        <v>8.3302000000000001E-2</v>
      </c>
      <c r="M771">
        <v>5.3484080000000001</v>
      </c>
      <c r="N771">
        <v>9.3834000000000001E-2</v>
      </c>
      <c r="O771">
        <v>7.5442090000000004</v>
      </c>
      <c r="P771">
        <v>6.587E-3</v>
      </c>
      <c r="T771" t="s">
        <v>300</v>
      </c>
      <c r="U771" t="s">
        <v>301</v>
      </c>
    </row>
    <row r="772" spans="1:21" x14ac:dyDescent="0.2">
      <c r="A772" t="s">
        <v>2</v>
      </c>
      <c r="B772">
        <v>380</v>
      </c>
      <c r="C772">
        <v>388</v>
      </c>
      <c r="D772" t="s">
        <v>302</v>
      </c>
      <c r="G772">
        <v>8</v>
      </c>
      <c r="H772">
        <v>1101.6051</v>
      </c>
      <c r="I772" t="s">
        <v>21</v>
      </c>
      <c r="J772">
        <v>0</v>
      </c>
      <c r="K772">
        <v>1102.5692309999999</v>
      </c>
      <c r="L772">
        <v>4.0625000000000001E-2</v>
      </c>
      <c r="M772">
        <v>0</v>
      </c>
      <c r="N772">
        <v>0</v>
      </c>
      <c r="O772">
        <v>10.932137000000001</v>
      </c>
      <c r="P772">
        <v>2.7109999999999999E-3</v>
      </c>
      <c r="T772" t="s">
        <v>303</v>
      </c>
      <c r="U772" t="s">
        <v>304</v>
      </c>
    </row>
    <row r="773" spans="1:21" x14ac:dyDescent="0.2">
      <c r="A773" t="s">
        <v>2</v>
      </c>
      <c r="B773">
        <v>380</v>
      </c>
      <c r="C773">
        <v>388</v>
      </c>
      <c r="D773" t="s">
        <v>302</v>
      </c>
      <c r="G773">
        <v>8</v>
      </c>
      <c r="H773">
        <v>1101.6051</v>
      </c>
      <c r="I773" t="s">
        <v>21</v>
      </c>
      <c r="J773">
        <v>0.05</v>
      </c>
      <c r="K773">
        <v>1102.8211309999999</v>
      </c>
      <c r="L773">
        <v>2.0628000000000001E-2</v>
      </c>
      <c r="M773">
        <v>0.25190099999999999</v>
      </c>
      <c r="N773">
        <v>4.5561999999999998E-2</v>
      </c>
      <c r="O773">
        <v>10.956115</v>
      </c>
      <c r="P773">
        <v>7.8289999999999992E-3</v>
      </c>
      <c r="T773" t="s">
        <v>303</v>
      </c>
      <c r="U773" t="s">
        <v>304</v>
      </c>
    </row>
    <row r="774" spans="1:21" x14ac:dyDescent="0.2">
      <c r="A774" t="s">
        <v>2</v>
      </c>
      <c r="B774">
        <v>380</v>
      </c>
      <c r="C774">
        <v>388</v>
      </c>
      <c r="D774" t="s">
        <v>302</v>
      </c>
      <c r="G774">
        <v>8</v>
      </c>
      <c r="H774">
        <v>1101.6051</v>
      </c>
      <c r="I774" t="s">
        <v>21</v>
      </c>
      <c r="J774">
        <v>0.5</v>
      </c>
      <c r="K774">
        <v>1102.8630579999999</v>
      </c>
      <c r="L774">
        <v>1.2107E-2</v>
      </c>
      <c r="M774">
        <v>0.293827</v>
      </c>
      <c r="N774">
        <v>4.2390999999999998E-2</v>
      </c>
      <c r="O774">
        <v>10.941312999999999</v>
      </c>
      <c r="P774">
        <v>9.2800000000000001E-4</v>
      </c>
      <c r="T774" t="s">
        <v>303</v>
      </c>
      <c r="U774" t="s">
        <v>304</v>
      </c>
    </row>
    <row r="775" spans="1:21" x14ac:dyDescent="0.2">
      <c r="A775" t="s">
        <v>2</v>
      </c>
      <c r="B775">
        <v>380</v>
      </c>
      <c r="C775">
        <v>388</v>
      </c>
      <c r="D775" t="s">
        <v>302</v>
      </c>
      <c r="G775">
        <v>8</v>
      </c>
      <c r="H775">
        <v>1101.6051</v>
      </c>
      <c r="I775" t="s">
        <v>21</v>
      </c>
      <c r="J775">
        <v>5</v>
      </c>
      <c r="K775">
        <v>1103.0365770000001</v>
      </c>
      <c r="L775">
        <v>2.2252999999999998E-2</v>
      </c>
      <c r="M775">
        <v>0.46734599999999998</v>
      </c>
      <c r="N775">
        <v>4.6321000000000001E-2</v>
      </c>
      <c r="O775">
        <v>10.943313</v>
      </c>
      <c r="P775">
        <v>7.5849999999999997E-3</v>
      </c>
      <c r="T775" t="s">
        <v>303</v>
      </c>
      <c r="U775" t="s">
        <v>304</v>
      </c>
    </row>
    <row r="776" spans="1:21" x14ac:dyDescent="0.2">
      <c r="A776" t="s">
        <v>2</v>
      </c>
      <c r="B776">
        <v>380</v>
      </c>
      <c r="C776">
        <v>388</v>
      </c>
      <c r="D776" t="s">
        <v>302</v>
      </c>
      <c r="G776">
        <v>8</v>
      </c>
      <c r="H776">
        <v>1101.6051</v>
      </c>
      <c r="I776" t="s">
        <v>21</v>
      </c>
      <c r="J776">
        <v>50.000003999999997</v>
      </c>
      <c r="K776">
        <v>1103.8217050000001</v>
      </c>
      <c r="L776">
        <v>4.6013999999999999E-2</v>
      </c>
      <c r="M776">
        <v>1.2524740000000001</v>
      </c>
      <c r="N776">
        <v>6.1381999999999999E-2</v>
      </c>
      <c r="O776">
        <v>10.932587</v>
      </c>
      <c r="P776">
        <v>6.587E-3</v>
      </c>
      <c r="T776" t="s">
        <v>303</v>
      </c>
      <c r="U776" t="s">
        <v>304</v>
      </c>
    </row>
    <row r="777" spans="1:21" x14ac:dyDescent="0.2">
      <c r="A777" t="s">
        <v>2</v>
      </c>
      <c r="B777">
        <v>380</v>
      </c>
      <c r="C777">
        <v>388</v>
      </c>
      <c r="D777" t="s">
        <v>302</v>
      </c>
      <c r="G777">
        <v>8</v>
      </c>
      <c r="H777">
        <v>1101.6051</v>
      </c>
      <c r="I777" t="s">
        <v>23</v>
      </c>
      <c r="J777">
        <v>0</v>
      </c>
      <c r="K777">
        <v>1102.5692309999999</v>
      </c>
      <c r="L777">
        <v>4.0625000000000001E-2</v>
      </c>
      <c r="M777">
        <v>0</v>
      </c>
      <c r="N777">
        <v>0</v>
      </c>
      <c r="O777">
        <v>10.932137000000001</v>
      </c>
      <c r="P777">
        <v>2.7109999999999999E-3</v>
      </c>
      <c r="T777" t="s">
        <v>303</v>
      </c>
      <c r="U777" t="s">
        <v>304</v>
      </c>
    </row>
    <row r="778" spans="1:21" x14ac:dyDescent="0.2">
      <c r="A778" t="s">
        <v>2</v>
      </c>
      <c r="B778">
        <v>380</v>
      </c>
      <c r="C778">
        <v>388</v>
      </c>
      <c r="D778" t="s">
        <v>302</v>
      </c>
      <c r="G778">
        <v>8</v>
      </c>
      <c r="H778">
        <v>1101.6051</v>
      </c>
      <c r="I778" t="s">
        <v>23</v>
      </c>
      <c r="J778">
        <v>0.05</v>
      </c>
      <c r="K778">
        <v>1102.7674529999999</v>
      </c>
      <c r="L778">
        <v>7.2855000000000003E-2</v>
      </c>
      <c r="M778">
        <v>0.19822200000000001</v>
      </c>
      <c r="N778">
        <v>8.3416000000000004E-2</v>
      </c>
      <c r="O778">
        <v>10.964872</v>
      </c>
      <c r="P778">
        <v>6.0070000000000002E-3</v>
      </c>
      <c r="T778" t="s">
        <v>303</v>
      </c>
      <c r="U778" t="s">
        <v>304</v>
      </c>
    </row>
    <row r="779" spans="1:21" x14ac:dyDescent="0.2">
      <c r="A779" t="s">
        <v>2</v>
      </c>
      <c r="B779">
        <v>380</v>
      </c>
      <c r="C779">
        <v>388</v>
      </c>
      <c r="D779" t="s">
        <v>302</v>
      </c>
      <c r="G779">
        <v>8</v>
      </c>
      <c r="H779">
        <v>1101.6051</v>
      </c>
      <c r="I779" t="s">
        <v>23</v>
      </c>
      <c r="J779">
        <v>0.5</v>
      </c>
      <c r="K779">
        <v>1102.8513419999999</v>
      </c>
      <c r="L779">
        <v>3.9759999999999997E-2</v>
      </c>
      <c r="M779">
        <v>0.282111</v>
      </c>
      <c r="N779">
        <v>5.6843999999999999E-2</v>
      </c>
      <c r="O779">
        <v>10.944023</v>
      </c>
      <c r="P779">
        <v>6.3680000000000004E-3</v>
      </c>
      <c r="T779" t="s">
        <v>303</v>
      </c>
      <c r="U779" t="s">
        <v>304</v>
      </c>
    </row>
    <row r="780" spans="1:21" x14ac:dyDescent="0.2">
      <c r="A780" t="s">
        <v>2</v>
      </c>
      <c r="B780">
        <v>380</v>
      </c>
      <c r="C780">
        <v>388</v>
      </c>
      <c r="D780" t="s">
        <v>302</v>
      </c>
      <c r="G780">
        <v>8</v>
      </c>
      <c r="H780">
        <v>1101.6051</v>
      </c>
      <c r="I780" t="s">
        <v>23</v>
      </c>
      <c r="J780">
        <v>5</v>
      </c>
      <c r="K780">
        <v>1103.051101</v>
      </c>
      <c r="L780">
        <v>8.1311999999999995E-2</v>
      </c>
      <c r="M780">
        <v>0.48187000000000002</v>
      </c>
      <c r="N780">
        <v>9.0896000000000005E-2</v>
      </c>
      <c r="O780">
        <v>10.953726</v>
      </c>
      <c r="P780">
        <v>8.6119999999999999E-3</v>
      </c>
      <c r="T780" t="s">
        <v>303</v>
      </c>
      <c r="U780" t="s">
        <v>304</v>
      </c>
    </row>
    <row r="781" spans="1:21" x14ac:dyDescent="0.2">
      <c r="A781" t="s">
        <v>2</v>
      </c>
      <c r="B781">
        <v>380</v>
      </c>
      <c r="C781">
        <v>388</v>
      </c>
      <c r="D781" t="s">
        <v>302</v>
      </c>
      <c r="G781">
        <v>8</v>
      </c>
      <c r="H781">
        <v>1101.6051</v>
      </c>
      <c r="I781" t="s">
        <v>23</v>
      </c>
      <c r="J781">
        <v>50.000003999999997</v>
      </c>
      <c r="K781">
        <v>1103.853386</v>
      </c>
      <c r="L781">
        <v>5.1990000000000001E-2</v>
      </c>
      <c r="M781">
        <v>1.2841549999999999</v>
      </c>
      <c r="N781">
        <v>6.5979999999999997E-2</v>
      </c>
      <c r="O781">
        <v>10.937455999999999</v>
      </c>
      <c r="P781">
        <v>7.0330000000000002E-3</v>
      </c>
      <c r="T781" t="s">
        <v>303</v>
      </c>
      <c r="U781" t="s">
        <v>304</v>
      </c>
    </row>
    <row r="782" spans="1:21" x14ac:dyDescent="0.2">
      <c r="A782" t="s">
        <v>2</v>
      </c>
      <c r="B782">
        <v>382</v>
      </c>
      <c r="C782">
        <v>390</v>
      </c>
      <c r="D782" t="s">
        <v>305</v>
      </c>
      <c r="G782">
        <v>8</v>
      </c>
      <c r="H782">
        <v>1117.5385000000001</v>
      </c>
      <c r="I782" t="s">
        <v>21</v>
      </c>
      <c r="J782">
        <v>0</v>
      </c>
      <c r="K782">
        <v>1118.1183149999999</v>
      </c>
      <c r="L782">
        <v>7.7759999999999999E-3</v>
      </c>
      <c r="M782">
        <v>0</v>
      </c>
      <c r="N782">
        <v>0</v>
      </c>
      <c r="O782">
        <v>3.9908570000000001</v>
      </c>
      <c r="P782">
        <v>6.692E-3</v>
      </c>
      <c r="T782" t="s">
        <v>306</v>
      </c>
      <c r="U782" t="s">
        <v>307</v>
      </c>
    </row>
    <row r="783" spans="1:21" x14ac:dyDescent="0.2">
      <c r="A783" t="s">
        <v>2</v>
      </c>
      <c r="B783">
        <v>382</v>
      </c>
      <c r="C783">
        <v>390</v>
      </c>
      <c r="D783" t="s">
        <v>305</v>
      </c>
      <c r="G783">
        <v>8</v>
      </c>
      <c r="H783">
        <v>1117.5385000000001</v>
      </c>
      <c r="I783" t="s">
        <v>21</v>
      </c>
      <c r="J783">
        <v>0.05</v>
      </c>
      <c r="K783">
        <v>1119.418598</v>
      </c>
      <c r="L783">
        <v>1.4298999999999999E-2</v>
      </c>
      <c r="M783">
        <v>1.3002830000000001</v>
      </c>
      <c r="N783">
        <v>1.6275999999999999E-2</v>
      </c>
      <c r="O783">
        <v>4.00441</v>
      </c>
      <c r="P783">
        <v>3.741E-3</v>
      </c>
      <c r="T783" t="s">
        <v>306</v>
      </c>
      <c r="U783" t="s">
        <v>307</v>
      </c>
    </row>
    <row r="784" spans="1:21" x14ac:dyDescent="0.2">
      <c r="A784" t="s">
        <v>2</v>
      </c>
      <c r="B784">
        <v>382</v>
      </c>
      <c r="C784">
        <v>390</v>
      </c>
      <c r="D784" t="s">
        <v>305</v>
      </c>
      <c r="G784">
        <v>8</v>
      </c>
      <c r="H784">
        <v>1117.5385000000001</v>
      </c>
      <c r="I784" t="s">
        <v>21</v>
      </c>
      <c r="J784">
        <v>0.5</v>
      </c>
      <c r="K784">
        <v>1120.3913439999999</v>
      </c>
      <c r="L784">
        <v>1.6389999999999998E-2</v>
      </c>
      <c r="M784">
        <v>2.273028</v>
      </c>
      <c r="N784">
        <v>1.8141000000000001E-2</v>
      </c>
      <c r="O784">
        <v>4.001684</v>
      </c>
      <c r="P784">
        <v>1.387E-3</v>
      </c>
      <c r="T784" t="s">
        <v>306</v>
      </c>
      <c r="U784" t="s">
        <v>307</v>
      </c>
    </row>
    <row r="785" spans="1:21" x14ac:dyDescent="0.2">
      <c r="A785" t="s">
        <v>2</v>
      </c>
      <c r="B785">
        <v>382</v>
      </c>
      <c r="C785">
        <v>390</v>
      </c>
      <c r="D785" t="s">
        <v>305</v>
      </c>
      <c r="G785">
        <v>8</v>
      </c>
      <c r="H785">
        <v>1117.5385000000001</v>
      </c>
      <c r="I785" t="s">
        <v>21</v>
      </c>
      <c r="J785">
        <v>5</v>
      </c>
      <c r="K785">
        <v>1120.840639</v>
      </c>
      <c r="L785">
        <v>1.5442000000000001E-2</v>
      </c>
      <c r="M785">
        <v>2.7223229999999998</v>
      </c>
      <c r="N785">
        <v>1.7288999999999999E-2</v>
      </c>
      <c r="O785">
        <v>3.9903819999999999</v>
      </c>
      <c r="P785">
        <v>3.836E-3</v>
      </c>
      <c r="T785" t="s">
        <v>306</v>
      </c>
      <c r="U785" t="s">
        <v>307</v>
      </c>
    </row>
    <row r="786" spans="1:21" x14ac:dyDescent="0.2">
      <c r="A786" t="s">
        <v>2</v>
      </c>
      <c r="B786">
        <v>382</v>
      </c>
      <c r="C786">
        <v>390</v>
      </c>
      <c r="D786" t="s">
        <v>305</v>
      </c>
      <c r="G786">
        <v>8</v>
      </c>
      <c r="H786">
        <v>1117.5385000000001</v>
      </c>
      <c r="I786" t="s">
        <v>21</v>
      </c>
      <c r="J786">
        <v>50.000003999999997</v>
      </c>
      <c r="K786">
        <v>1121.608594</v>
      </c>
      <c r="L786">
        <v>1.5817999999999999E-2</v>
      </c>
      <c r="M786">
        <v>3.4902790000000001</v>
      </c>
      <c r="N786">
        <v>1.7624999999999998E-2</v>
      </c>
      <c r="O786">
        <v>3.9849190000000001</v>
      </c>
      <c r="P786">
        <v>5.0090000000000004E-3</v>
      </c>
      <c r="T786" t="s">
        <v>306</v>
      </c>
      <c r="U786" t="s">
        <v>307</v>
      </c>
    </row>
    <row r="787" spans="1:21" x14ac:dyDescent="0.2">
      <c r="A787" t="s">
        <v>2</v>
      </c>
      <c r="B787">
        <v>382</v>
      </c>
      <c r="C787">
        <v>390</v>
      </c>
      <c r="D787" t="s">
        <v>305</v>
      </c>
      <c r="G787">
        <v>8</v>
      </c>
      <c r="H787">
        <v>1117.5385000000001</v>
      </c>
      <c r="I787" t="s">
        <v>23</v>
      </c>
      <c r="J787">
        <v>0</v>
      </c>
      <c r="K787">
        <v>1118.1183149999999</v>
      </c>
      <c r="L787">
        <v>7.7759999999999999E-3</v>
      </c>
      <c r="M787">
        <v>0</v>
      </c>
      <c r="N787">
        <v>0</v>
      </c>
      <c r="O787">
        <v>3.9908570000000001</v>
      </c>
      <c r="P787">
        <v>6.692E-3</v>
      </c>
      <c r="T787" t="s">
        <v>306</v>
      </c>
      <c r="U787" t="s">
        <v>307</v>
      </c>
    </row>
    <row r="788" spans="1:21" x14ac:dyDescent="0.2">
      <c r="A788" t="s">
        <v>2</v>
      </c>
      <c r="B788">
        <v>382</v>
      </c>
      <c r="C788">
        <v>390</v>
      </c>
      <c r="D788" t="s">
        <v>305</v>
      </c>
      <c r="G788">
        <v>8</v>
      </c>
      <c r="H788">
        <v>1117.5385000000001</v>
      </c>
      <c r="I788" t="s">
        <v>23</v>
      </c>
      <c r="J788">
        <v>0.05</v>
      </c>
      <c r="K788">
        <v>1119.326748</v>
      </c>
      <c r="L788">
        <v>1.627E-3</v>
      </c>
      <c r="M788">
        <v>1.208432</v>
      </c>
      <c r="N788">
        <v>7.9439999999999997E-3</v>
      </c>
      <c r="O788">
        <v>4.0070309999999996</v>
      </c>
      <c r="P788">
        <v>8.0440000000000008E-3</v>
      </c>
      <c r="T788" t="s">
        <v>306</v>
      </c>
      <c r="U788" t="s">
        <v>307</v>
      </c>
    </row>
    <row r="789" spans="1:21" x14ac:dyDescent="0.2">
      <c r="A789" t="s">
        <v>2</v>
      </c>
      <c r="B789">
        <v>382</v>
      </c>
      <c r="C789">
        <v>390</v>
      </c>
      <c r="D789" t="s">
        <v>305</v>
      </c>
      <c r="G789">
        <v>8</v>
      </c>
      <c r="H789">
        <v>1117.5385000000001</v>
      </c>
      <c r="I789" t="s">
        <v>23</v>
      </c>
      <c r="J789">
        <v>0.5</v>
      </c>
      <c r="K789">
        <v>1120.43228</v>
      </c>
      <c r="L789">
        <v>1.317E-3</v>
      </c>
      <c r="M789">
        <v>2.3139639999999999</v>
      </c>
      <c r="N789">
        <v>7.8860000000000006E-3</v>
      </c>
      <c r="O789">
        <v>4.0012660000000002</v>
      </c>
      <c r="P789">
        <v>6.4749999999999999E-3</v>
      </c>
      <c r="T789" t="s">
        <v>306</v>
      </c>
      <c r="U789" t="s">
        <v>307</v>
      </c>
    </row>
    <row r="790" spans="1:21" x14ac:dyDescent="0.2">
      <c r="A790" t="s">
        <v>2</v>
      </c>
      <c r="B790">
        <v>382</v>
      </c>
      <c r="C790">
        <v>390</v>
      </c>
      <c r="D790" t="s">
        <v>305</v>
      </c>
      <c r="G790">
        <v>8</v>
      </c>
      <c r="H790">
        <v>1117.5385000000001</v>
      </c>
      <c r="I790" t="s">
        <v>23</v>
      </c>
      <c r="J790">
        <v>5</v>
      </c>
      <c r="K790">
        <v>1120.8706070000001</v>
      </c>
      <c r="L790">
        <v>2.232E-2</v>
      </c>
      <c r="M790">
        <v>2.752291</v>
      </c>
      <c r="N790">
        <v>2.3635E-2</v>
      </c>
      <c r="O790">
        <v>3.9974769999999999</v>
      </c>
      <c r="P790">
        <v>7.1630000000000001E-3</v>
      </c>
      <c r="T790" t="s">
        <v>306</v>
      </c>
      <c r="U790" t="s">
        <v>307</v>
      </c>
    </row>
    <row r="791" spans="1:21" x14ac:dyDescent="0.2">
      <c r="A791" t="s">
        <v>2</v>
      </c>
      <c r="B791">
        <v>382</v>
      </c>
      <c r="C791">
        <v>390</v>
      </c>
      <c r="D791" t="s">
        <v>305</v>
      </c>
      <c r="G791">
        <v>8</v>
      </c>
      <c r="H791">
        <v>1117.5385000000001</v>
      </c>
      <c r="I791" t="s">
        <v>23</v>
      </c>
      <c r="J791">
        <v>50.000003999999997</v>
      </c>
      <c r="K791">
        <v>1121.6282570000001</v>
      </c>
      <c r="L791">
        <v>1.7706E-2</v>
      </c>
      <c r="M791">
        <v>3.509941</v>
      </c>
      <c r="N791">
        <v>1.9338000000000001E-2</v>
      </c>
      <c r="O791">
        <v>3.9940760000000002</v>
      </c>
      <c r="P791">
        <v>6.6600000000000001E-3</v>
      </c>
      <c r="T791" t="s">
        <v>306</v>
      </c>
      <c r="U791" t="s">
        <v>307</v>
      </c>
    </row>
    <row r="792" spans="1:21" x14ac:dyDescent="0.2">
      <c r="A792" t="s">
        <v>2</v>
      </c>
      <c r="B792">
        <v>382</v>
      </c>
      <c r="C792">
        <v>391</v>
      </c>
      <c r="D792" t="s">
        <v>308</v>
      </c>
      <c r="G792">
        <v>9</v>
      </c>
      <c r="H792">
        <v>1230.6225999999999</v>
      </c>
      <c r="I792" t="s">
        <v>21</v>
      </c>
      <c r="J792">
        <v>0</v>
      </c>
      <c r="K792">
        <v>1231.3247779999999</v>
      </c>
      <c r="L792">
        <v>1.9352999999999999E-2</v>
      </c>
      <c r="M792">
        <v>0</v>
      </c>
      <c r="N792">
        <v>0</v>
      </c>
      <c r="O792">
        <v>5.9794609999999997</v>
      </c>
      <c r="P792">
        <v>7.4819999999999999E-3</v>
      </c>
      <c r="T792" t="s">
        <v>306</v>
      </c>
      <c r="U792" t="s">
        <v>301</v>
      </c>
    </row>
    <row r="793" spans="1:21" x14ac:dyDescent="0.2">
      <c r="A793" t="s">
        <v>2</v>
      </c>
      <c r="B793">
        <v>382</v>
      </c>
      <c r="C793">
        <v>391</v>
      </c>
      <c r="D793" t="s">
        <v>308</v>
      </c>
      <c r="G793">
        <v>9</v>
      </c>
      <c r="H793">
        <v>1230.6225999999999</v>
      </c>
      <c r="I793" t="s">
        <v>21</v>
      </c>
      <c r="J793">
        <v>0.05</v>
      </c>
      <c r="K793">
        <v>1232.617845</v>
      </c>
      <c r="L793">
        <v>4.7452000000000001E-2</v>
      </c>
      <c r="M793">
        <v>1.293066</v>
      </c>
      <c r="N793">
        <v>5.1247000000000001E-2</v>
      </c>
      <c r="O793">
        <v>5.9792509999999996</v>
      </c>
      <c r="P793">
        <v>2.8419999999999999E-3</v>
      </c>
      <c r="T793" t="s">
        <v>306</v>
      </c>
      <c r="U793" t="s">
        <v>301</v>
      </c>
    </row>
    <row r="794" spans="1:21" x14ac:dyDescent="0.2">
      <c r="A794" t="s">
        <v>2</v>
      </c>
      <c r="B794">
        <v>382</v>
      </c>
      <c r="C794">
        <v>391</v>
      </c>
      <c r="D794" t="s">
        <v>308</v>
      </c>
      <c r="G794">
        <v>9</v>
      </c>
      <c r="H794">
        <v>1230.6225999999999</v>
      </c>
      <c r="I794" t="s">
        <v>21</v>
      </c>
      <c r="J794">
        <v>0.5</v>
      </c>
      <c r="K794">
        <v>1233.597831</v>
      </c>
      <c r="L794">
        <v>2.7338999999999999E-2</v>
      </c>
      <c r="M794">
        <v>2.273053</v>
      </c>
      <c r="N794">
        <v>3.3495999999999998E-2</v>
      </c>
      <c r="O794">
        <v>5.9637859999999998</v>
      </c>
      <c r="P794">
        <v>1.732E-3</v>
      </c>
      <c r="T794" t="s">
        <v>306</v>
      </c>
      <c r="U794" t="s">
        <v>301</v>
      </c>
    </row>
    <row r="795" spans="1:21" x14ac:dyDescent="0.2">
      <c r="A795" t="s">
        <v>2</v>
      </c>
      <c r="B795">
        <v>382</v>
      </c>
      <c r="C795">
        <v>391</v>
      </c>
      <c r="D795" t="s">
        <v>308</v>
      </c>
      <c r="G795">
        <v>9</v>
      </c>
      <c r="H795">
        <v>1230.6225999999999</v>
      </c>
      <c r="I795" t="s">
        <v>21</v>
      </c>
      <c r="J795">
        <v>5</v>
      </c>
      <c r="K795">
        <v>1234.215009</v>
      </c>
      <c r="L795">
        <v>1.2466E-2</v>
      </c>
      <c r="M795">
        <v>2.890231</v>
      </c>
      <c r="N795">
        <v>2.3019999999999999E-2</v>
      </c>
      <c r="O795">
        <v>5.9608210000000001</v>
      </c>
      <c r="P795">
        <v>3.3059999999999999E-3</v>
      </c>
      <c r="T795" t="s">
        <v>306</v>
      </c>
      <c r="U795" t="s">
        <v>301</v>
      </c>
    </row>
    <row r="796" spans="1:21" x14ac:dyDescent="0.2">
      <c r="A796" t="s">
        <v>2</v>
      </c>
      <c r="B796">
        <v>382</v>
      </c>
      <c r="C796">
        <v>391</v>
      </c>
      <c r="D796" t="s">
        <v>308</v>
      </c>
      <c r="G796">
        <v>9</v>
      </c>
      <c r="H796">
        <v>1230.6225999999999</v>
      </c>
      <c r="I796" t="s">
        <v>21</v>
      </c>
      <c r="J796">
        <v>50.000003999999997</v>
      </c>
      <c r="K796">
        <v>1235.435334</v>
      </c>
      <c r="L796">
        <v>2.5205000000000002E-2</v>
      </c>
      <c r="M796">
        <v>4.1105559999999999</v>
      </c>
      <c r="N796">
        <v>3.1778000000000001E-2</v>
      </c>
      <c r="O796">
        <v>5.9483800000000002</v>
      </c>
      <c r="P796">
        <v>3.5769999999999999E-3</v>
      </c>
      <c r="T796" t="s">
        <v>306</v>
      </c>
      <c r="U796" t="s">
        <v>301</v>
      </c>
    </row>
    <row r="797" spans="1:21" x14ac:dyDescent="0.2">
      <c r="A797" t="s">
        <v>2</v>
      </c>
      <c r="B797">
        <v>382</v>
      </c>
      <c r="C797">
        <v>391</v>
      </c>
      <c r="D797" t="s">
        <v>308</v>
      </c>
      <c r="G797">
        <v>9</v>
      </c>
      <c r="H797">
        <v>1230.6225999999999</v>
      </c>
      <c r="I797" t="s">
        <v>23</v>
      </c>
      <c r="J797">
        <v>0</v>
      </c>
      <c r="K797">
        <v>1231.3247779999999</v>
      </c>
      <c r="L797">
        <v>1.9352999999999999E-2</v>
      </c>
      <c r="M797">
        <v>0</v>
      </c>
      <c r="N797">
        <v>0</v>
      </c>
      <c r="O797">
        <v>5.9794609999999997</v>
      </c>
      <c r="P797">
        <v>7.4819999999999999E-3</v>
      </c>
      <c r="T797" t="s">
        <v>306</v>
      </c>
      <c r="U797" t="s">
        <v>301</v>
      </c>
    </row>
    <row r="798" spans="1:21" x14ac:dyDescent="0.2">
      <c r="A798" t="s">
        <v>2</v>
      </c>
      <c r="B798">
        <v>382</v>
      </c>
      <c r="C798">
        <v>391</v>
      </c>
      <c r="D798" t="s">
        <v>308</v>
      </c>
      <c r="G798">
        <v>9</v>
      </c>
      <c r="H798">
        <v>1230.6225999999999</v>
      </c>
      <c r="I798" t="s">
        <v>23</v>
      </c>
      <c r="J798">
        <v>0.05</v>
      </c>
      <c r="K798">
        <v>1232.5338300000001</v>
      </c>
      <c r="L798">
        <v>1.1913999999999999E-2</v>
      </c>
      <c r="M798">
        <v>1.209052</v>
      </c>
      <c r="N798">
        <v>2.2727000000000001E-2</v>
      </c>
      <c r="O798">
        <v>6.0005740000000003</v>
      </c>
      <c r="P798">
        <v>3.7859999999999999E-3</v>
      </c>
      <c r="T798" t="s">
        <v>306</v>
      </c>
      <c r="U798" t="s">
        <v>301</v>
      </c>
    </row>
    <row r="799" spans="1:21" x14ac:dyDescent="0.2">
      <c r="A799" t="s">
        <v>2</v>
      </c>
      <c r="B799">
        <v>382</v>
      </c>
      <c r="C799">
        <v>391</v>
      </c>
      <c r="D799" t="s">
        <v>308</v>
      </c>
      <c r="G799">
        <v>9</v>
      </c>
      <c r="H799">
        <v>1230.6225999999999</v>
      </c>
      <c r="I799" t="s">
        <v>23</v>
      </c>
      <c r="J799">
        <v>0.5</v>
      </c>
      <c r="K799">
        <v>1233.647905</v>
      </c>
      <c r="L799">
        <v>3.0779000000000001E-2</v>
      </c>
      <c r="M799">
        <v>2.3231269999999999</v>
      </c>
      <c r="N799">
        <v>3.6358000000000001E-2</v>
      </c>
      <c r="O799">
        <v>5.9771270000000003</v>
      </c>
      <c r="P799">
        <v>5.9490000000000003E-3</v>
      </c>
      <c r="T799" t="s">
        <v>306</v>
      </c>
      <c r="U799" t="s">
        <v>301</v>
      </c>
    </row>
    <row r="800" spans="1:21" x14ac:dyDescent="0.2">
      <c r="A800" t="s">
        <v>2</v>
      </c>
      <c r="B800">
        <v>382</v>
      </c>
      <c r="C800">
        <v>391</v>
      </c>
      <c r="D800" t="s">
        <v>308</v>
      </c>
      <c r="G800">
        <v>9</v>
      </c>
      <c r="H800">
        <v>1230.6225999999999</v>
      </c>
      <c r="I800" t="s">
        <v>23</v>
      </c>
      <c r="J800">
        <v>5</v>
      </c>
      <c r="K800">
        <v>1234.2232650000001</v>
      </c>
      <c r="L800">
        <v>1.5391999999999999E-2</v>
      </c>
      <c r="M800">
        <v>2.8984869999999998</v>
      </c>
      <c r="N800">
        <v>2.4728E-2</v>
      </c>
      <c r="O800">
        <v>5.9771739999999998</v>
      </c>
      <c r="P800">
        <v>4.3730000000000002E-3</v>
      </c>
      <c r="T800" t="s">
        <v>306</v>
      </c>
      <c r="U800" t="s">
        <v>301</v>
      </c>
    </row>
    <row r="801" spans="1:21" x14ac:dyDescent="0.2">
      <c r="A801" t="s">
        <v>2</v>
      </c>
      <c r="B801">
        <v>382</v>
      </c>
      <c r="C801">
        <v>391</v>
      </c>
      <c r="D801" t="s">
        <v>308</v>
      </c>
      <c r="G801">
        <v>9</v>
      </c>
      <c r="H801">
        <v>1230.6225999999999</v>
      </c>
      <c r="I801" t="s">
        <v>23</v>
      </c>
      <c r="J801">
        <v>50.000003999999997</v>
      </c>
      <c r="K801">
        <v>1235.4720749999999</v>
      </c>
      <c r="L801">
        <v>1.5674E-2</v>
      </c>
      <c r="M801">
        <v>4.147297</v>
      </c>
      <c r="N801">
        <v>2.4903999999999999E-2</v>
      </c>
      <c r="O801">
        <v>5.964912</v>
      </c>
      <c r="P801">
        <v>6.9389999999999999E-3</v>
      </c>
      <c r="T801" t="s">
        <v>306</v>
      </c>
      <c r="U801" t="s">
        <v>301</v>
      </c>
    </row>
    <row r="802" spans="1:21" x14ac:dyDescent="0.2">
      <c r="A802" t="s">
        <v>2</v>
      </c>
      <c r="B802">
        <v>386</v>
      </c>
      <c r="C802">
        <v>393</v>
      </c>
      <c r="D802" t="s">
        <v>309</v>
      </c>
      <c r="G802">
        <v>7</v>
      </c>
      <c r="H802">
        <v>942.57309999999995</v>
      </c>
      <c r="I802" t="s">
        <v>21</v>
      </c>
      <c r="J802">
        <v>0</v>
      </c>
      <c r="K802">
        <v>943.07760199999996</v>
      </c>
      <c r="L802">
        <v>8.5520000000000006E-3</v>
      </c>
      <c r="M802">
        <v>0</v>
      </c>
      <c r="N802">
        <v>0</v>
      </c>
      <c r="O802">
        <v>8.0548169999999999</v>
      </c>
      <c r="P802">
        <v>7.9139999999999992E-3</v>
      </c>
      <c r="T802" t="s">
        <v>310</v>
      </c>
      <c r="U802" t="s">
        <v>311</v>
      </c>
    </row>
    <row r="803" spans="1:21" x14ac:dyDescent="0.2">
      <c r="A803" t="s">
        <v>2</v>
      </c>
      <c r="B803">
        <v>386</v>
      </c>
      <c r="C803">
        <v>393</v>
      </c>
      <c r="D803" t="s">
        <v>309</v>
      </c>
      <c r="G803">
        <v>7</v>
      </c>
      <c r="H803">
        <v>942.57309999999995</v>
      </c>
      <c r="I803" t="s">
        <v>21</v>
      </c>
      <c r="J803">
        <v>0.05</v>
      </c>
      <c r="K803">
        <v>943.19966699999998</v>
      </c>
      <c r="L803">
        <v>1.2961E-2</v>
      </c>
      <c r="M803">
        <v>0.12206400000000001</v>
      </c>
      <c r="N803">
        <v>1.5528E-2</v>
      </c>
      <c r="O803">
        <v>8.0221940000000007</v>
      </c>
      <c r="P803">
        <v>2.5179999999999998E-3</v>
      </c>
      <c r="T803" t="s">
        <v>310</v>
      </c>
      <c r="U803" t="s">
        <v>311</v>
      </c>
    </row>
    <row r="804" spans="1:21" x14ac:dyDescent="0.2">
      <c r="A804" t="s">
        <v>2</v>
      </c>
      <c r="B804">
        <v>386</v>
      </c>
      <c r="C804">
        <v>393</v>
      </c>
      <c r="D804" t="s">
        <v>309</v>
      </c>
      <c r="G804">
        <v>7</v>
      </c>
      <c r="H804">
        <v>942.57309999999995</v>
      </c>
      <c r="I804" t="s">
        <v>21</v>
      </c>
      <c r="J804">
        <v>0.5</v>
      </c>
      <c r="K804">
        <v>943.49136499999997</v>
      </c>
      <c r="L804">
        <v>2.4414999999999999E-2</v>
      </c>
      <c r="M804">
        <v>0.41376200000000002</v>
      </c>
      <c r="N804">
        <v>2.5869E-2</v>
      </c>
      <c r="O804">
        <v>8.0055750000000003</v>
      </c>
      <c r="P804">
        <v>1.5410000000000001E-3</v>
      </c>
      <c r="T804" t="s">
        <v>310</v>
      </c>
      <c r="U804" t="s">
        <v>311</v>
      </c>
    </row>
    <row r="805" spans="1:21" x14ac:dyDescent="0.2">
      <c r="A805" t="s">
        <v>2</v>
      </c>
      <c r="B805">
        <v>386</v>
      </c>
      <c r="C805">
        <v>393</v>
      </c>
      <c r="D805" t="s">
        <v>309</v>
      </c>
      <c r="G805">
        <v>7</v>
      </c>
      <c r="H805">
        <v>942.57309999999995</v>
      </c>
      <c r="I805" t="s">
        <v>21</v>
      </c>
      <c r="J805">
        <v>5</v>
      </c>
      <c r="K805">
        <v>944.22020699999996</v>
      </c>
      <c r="L805">
        <v>2.8142E-2</v>
      </c>
      <c r="M805">
        <v>1.142604</v>
      </c>
      <c r="N805">
        <v>2.9413000000000002E-2</v>
      </c>
      <c r="O805">
        <v>8.0029339999999998</v>
      </c>
      <c r="P805">
        <v>4.1279999999999997E-3</v>
      </c>
      <c r="T805" t="s">
        <v>310</v>
      </c>
      <c r="U805" t="s">
        <v>311</v>
      </c>
    </row>
    <row r="806" spans="1:21" x14ac:dyDescent="0.2">
      <c r="A806" t="s">
        <v>2</v>
      </c>
      <c r="B806">
        <v>386</v>
      </c>
      <c r="C806">
        <v>393</v>
      </c>
      <c r="D806" t="s">
        <v>309</v>
      </c>
      <c r="G806">
        <v>7</v>
      </c>
      <c r="H806">
        <v>942.57309999999995</v>
      </c>
      <c r="I806" t="s">
        <v>21</v>
      </c>
      <c r="J806">
        <v>50.000003999999997</v>
      </c>
      <c r="K806">
        <v>945.84740399999998</v>
      </c>
      <c r="L806">
        <v>1.9494999999999998E-2</v>
      </c>
      <c r="M806">
        <v>2.7698019999999999</v>
      </c>
      <c r="N806">
        <v>2.1288000000000001E-2</v>
      </c>
      <c r="O806">
        <v>7.9823279999999999</v>
      </c>
      <c r="P806">
        <v>1.8789E-2</v>
      </c>
      <c r="T806" t="s">
        <v>310</v>
      </c>
      <c r="U806" t="s">
        <v>311</v>
      </c>
    </row>
    <row r="807" spans="1:21" x14ac:dyDescent="0.2">
      <c r="A807" t="s">
        <v>2</v>
      </c>
      <c r="B807">
        <v>386</v>
      </c>
      <c r="C807">
        <v>393</v>
      </c>
      <c r="D807" t="s">
        <v>309</v>
      </c>
      <c r="G807">
        <v>7</v>
      </c>
      <c r="H807">
        <v>942.57309999999995</v>
      </c>
      <c r="I807" t="s">
        <v>23</v>
      </c>
      <c r="J807">
        <v>0</v>
      </c>
      <c r="K807">
        <v>943.07760199999996</v>
      </c>
      <c r="L807">
        <v>8.5520000000000006E-3</v>
      </c>
      <c r="M807">
        <v>0</v>
      </c>
      <c r="N807">
        <v>0</v>
      </c>
      <c r="O807">
        <v>8.0548169999999999</v>
      </c>
      <c r="P807">
        <v>7.9139999999999992E-3</v>
      </c>
      <c r="T807" t="s">
        <v>310</v>
      </c>
      <c r="U807" t="s">
        <v>311</v>
      </c>
    </row>
    <row r="808" spans="1:21" x14ac:dyDescent="0.2">
      <c r="A808" t="s">
        <v>2</v>
      </c>
      <c r="B808">
        <v>386</v>
      </c>
      <c r="C808">
        <v>393</v>
      </c>
      <c r="D808" t="s">
        <v>309</v>
      </c>
      <c r="G808">
        <v>7</v>
      </c>
      <c r="H808">
        <v>942.57309999999995</v>
      </c>
      <c r="I808" t="s">
        <v>23</v>
      </c>
      <c r="J808">
        <v>0.05</v>
      </c>
      <c r="K808">
        <v>943.18084399999998</v>
      </c>
      <c r="L808">
        <v>5.4720000000000003E-3</v>
      </c>
      <c r="M808">
        <v>0.103241</v>
      </c>
      <c r="N808">
        <v>1.0153000000000001E-2</v>
      </c>
      <c r="O808">
        <v>8.0651810000000008</v>
      </c>
      <c r="P808">
        <v>1.5597E-2</v>
      </c>
      <c r="T808" t="s">
        <v>310</v>
      </c>
      <c r="U808" t="s">
        <v>311</v>
      </c>
    </row>
    <row r="809" spans="1:21" x14ac:dyDescent="0.2">
      <c r="A809" t="s">
        <v>2</v>
      </c>
      <c r="B809">
        <v>386</v>
      </c>
      <c r="C809">
        <v>393</v>
      </c>
      <c r="D809" t="s">
        <v>309</v>
      </c>
      <c r="G809">
        <v>7</v>
      </c>
      <c r="H809">
        <v>942.57309999999995</v>
      </c>
      <c r="I809" t="s">
        <v>23</v>
      </c>
      <c r="J809">
        <v>0.5</v>
      </c>
      <c r="K809">
        <v>943.49285299999997</v>
      </c>
      <c r="L809">
        <v>1.9175999999999999E-2</v>
      </c>
      <c r="M809">
        <v>0.41525000000000001</v>
      </c>
      <c r="N809">
        <v>2.0996000000000001E-2</v>
      </c>
      <c r="O809">
        <v>8.0506209999999996</v>
      </c>
      <c r="P809">
        <v>6.9040000000000004E-3</v>
      </c>
      <c r="T809" t="s">
        <v>310</v>
      </c>
      <c r="U809" t="s">
        <v>311</v>
      </c>
    </row>
    <row r="810" spans="1:21" x14ac:dyDescent="0.2">
      <c r="A810" t="s">
        <v>2</v>
      </c>
      <c r="B810">
        <v>386</v>
      </c>
      <c r="C810">
        <v>393</v>
      </c>
      <c r="D810" t="s">
        <v>309</v>
      </c>
      <c r="G810">
        <v>7</v>
      </c>
      <c r="H810">
        <v>942.57309999999995</v>
      </c>
      <c r="I810" t="s">
        <v>23</v>
      </c>
      <c r="J810">
        <v>5</v>
      </c>
      <c r="K810">
        <v>944.20797100000004</v>
      </c>
      <c r="L810">
        <v>1.6643000000000002E-2</v>
      </c>
      <c r="M810">
        <v>1.130368</v>
      </c>
      <c r="N810">
        <v>1.8711999999999999E-2</v>
      </c>
      <c r="O810">
        <v>8.0500330000000009</v>
      </c>
      <c r="P810">
        <v>3.9940000000000002E-3</v>
      </c>
      <c r="T810" t="s">
        <v>310</v>
      </c>
      <c r="U810" t="s">
        <v>311</v>
      </c>
    </row>
    <row r="811" spans="1:21" x14ac:dyDescent="0.2">
      <c r="A811" t="s">
        <v>2</v>
      </c>
      <c r="B811">
        <v>386</v>
      </c>
      <c r="C811">
        <v>393</v>
      </c>
      <c r="D811" t="s">
        <v>309</v>
      </c>
      <c r="G811">
        <v>7</v>
      </c>
      <c r="H811">
        <v>942.57309999999995</v>
      </c>
      <c r="I811" t="s">
        <v>23</v>
      </c>
      <c r="J811">
        <v>50.000003999999997</v>
      </c>
      <c r="K811">
        <v>945.84903099999997</v>
      </c>
      <c r="L811">
        <v>1.3233E-2</v>
      </c>
      <c r="M811">
        <v>2.7714289999999999</v>
      </c>
      <c r="N811">
        <v>1.5755000000000002E-2</v>
      </c>
      <c r="O811">
        <v>8.0382800000000003</v>
      </c>
      <c r="P811">
        <v>6.7070000000000003E-3</v>
      </c>
      <c r="T811" t="s">
        <v>310</v>
      </c>
      <c r="U811" t="s">
        <v>311</v>
      </c>
    </row>
    <row r="812" spans="1:21" x14ac:dyDescent="0.2">
      <c r="A812" t="s">
        <v>2</v>
      </c>
      <c r="B812">
        <v>392</v>
      </c>
      <c r="C812">
        <v>398</v>
      </c>
      <c r="D812" t="s">
        <v>312</v>
      </c>
      <c r="G812">
        <v>5</v>
      </c>
      <c r="H812">
        <v>757.45669999999996</v>
      </c>
      <c r="I812" t="s">
        <v>21</v>
      </c>
      <c r="J812">
        <v>0</v>
      </c>
      <c r="K812">
        <v>757.81984</v>
      </c>
      <c r="L812">
        <v>9.8630000000000002E-3</v>
      </c>
      <c r="M812">
        <v>0</v>
      </c>
      <c r="N812">
        <v>0</v>
      </c>
      <c r="O812">
        <v>4.6926909999999999</v>
      </c>
      <c r="P812">
        <v>1.1823999999999999E-2</v>
      </c>
      <c r="T812" t="s">
        <v>313</v>
      </c>
      <c r="U812" t="s">
        <v>314</v>
      </c>
    </row>
    <row r="813" spans="1:21" x14ac:dyDescent="0.2">
      <c r="A813" t="s">
        <v>2</v>
      </c>
      <c r="B813">
        <v>392</v>
      </c>
      <c r="C813">
        <v>398</v>
      </c>
      <c r="D813" t="s">
        <v>312</v>
      </c>
      <c r="G813">
        <v>5</v>
      </c>
      <c r="H813">
        <v>757.45669999999996</v>
      </c>
      <c r="I813" t="s">
        <v>21</v>
      </c>
      <c r="J813">
        <v>0.05</v>
      </c>
      <c r="K813">
        <v>759.77722400000005</v>
      </c>
      <c r="L813">
        <v>1.0413E-2</v>
      </c>
      <c r="M813">
        <v>1.957384</v>
      </c>
      <c r="N813">
        <v>1.4343E-2</v>
      </c>
      <c r="O813">
        <v>4.7105920000000001</v>
      </c>
      <c r="P813">
        <v>4.6569999999999997E-3</v>
      </c>
      <c r="T813" t="s">
        <v>313</v>
      </c>
      <c r="U813" t="s">
        <v>314</v>
      </c>
    </row>
    <row r="814" spans="1:21" x14ac:dyDescent="0.2">
      <c r="A814" t="s">
        <v>2</v>
      </c>
      <c r="B814">
        <v>392</v>
      </c>
      <c r="C814">
        <v>398</v>
      </c>
      <c r="D814" t="s">
        <v>312</v>
      </c>
      <c r="G814">
        <v>5</v>
      </c>
      <c r="H814">
        <v>757.45669999999996</v>
      </c>
      <c r="I814" t="s">
        <v>21</v>
      </c>
      <c r="J814">
        <v>0.5</v>
      </c>
      <c r="K814">
        <v>760.59430699999996</v>
      </c>
      <c r="L814">
        <v>8.0579999999999992E-3</v>
      </c>
      <c r="M814">
        <v>2.774467</v>
      </c>
      <c r="N814">
        <v>1.2736000000000001E-2</v>
      </c>
      <c r="O814">
        <v>4.7027890000000001</v>
      </c>
      <c r="P814">
        <v>1.699E-3</v>
      </c>
      <c r="T814" t="s">
        <v>313</v>
      </c>
      <c r="U814" t="s">
        <v>314</v>
      </c>
    </row>
    <row r="815" spans="1:21" x14ac:dyDescent="0.2">
      <c r="A815" t="s">
        <v>2</v>
      </c>
      <c r="B815">
        <v>392</v>
      </c>
      <c r="C815">
        <v>398</v>
      </c>
      <c r="D815" t="s">
        <v>312</v>
      </c>
      <c r="G815">
        <v>5</v>
      </c>
      <c r="H815">
        <v>757.45669999999996</v>
      </c>
      <c r="I815" t="s">
        <v>21</v>
      </c>
      <c r="J815">
        <v>5</v>
      </c>
      <c r="K815">
        <v>760.61403199999995</v>
      </c>
      <c r="L815">
        <v>5.1089999999999998E-3</v>
      </c>
      <c r="M815">
        <v>2.7941910000000001</v>
      </c>
      <c r="N815">
        <v>1.1108E-2</v>
      </c>
      <c r="O815">
        <v>4.6964199999999998</v>
      </c>
      <c r="P815">
        <v>2.66E-3</v>
      </c>
      <c r="T815" t="s">
        <v>313</v>
      </c>
      <c r="U815" t="s">
        <v>314</v>
      </c>
    </row>
    <row r="816" spans="1:21" x14ac:dyDescent="0.2">
      <c r="A816" t="s">
        <v>2</v>
      </c>
      <c r="B816">
        <v>392</v>
      </c>
      <c r="C816">
        <v>398</v>
      </c>
      <c r="D816" t="s">
        <v>312</v>
      </c>
      <c r="G816">
        <v>5</v>
      </c>
      <c r="H816">
        <v>757.45669999999996</v>
      </c>
      <c r="I816" t="s">
        <v>21</v>
      </c>
      <c r="J816">
        <v>50.000003999999997</v>
      </c>
      <c r="K816">
        <v>760.61799900000005</v>
      </c>
      <c r="L816">
        <v>6.1330000000000004E-3</v>
      </c>
      <c r="M816">
        <v>2.7981590000000001</v>
      </c>
      <c r="N816">
        <v>1.1613999999999999E-2</v>
      </c>
      <c r="O816">
        <v>4.6900719999999998</v>
      </c>
      <c r="P816">
        <v>4.6020000000000002E-3</v>
      </c>
      <c r="T816" t="s">
        <v>313</v>
      </c>
      <c r="U816" t="s">
        <v>314</v>
      </c>
    </row>
    <row r="817" spans="1:21" x14ac:dyDescent="0.2">
      <c r="A817" t="s">
        <v>2</v>
      </c>
      <c r="B817">
        <v>392</v>
      </c>
      <c r="C817">
        <v>398</v>
      </c>
      <c r="D817" t="s">
        <v>312</v>
      </c>
      <c r="G817">
        <v>5</v>
      </c>
      <c r="H817">
        <v>757.45669999999996</v>
      </c>
      <c r="I817" t="s">
        <v>23</v>
      </c>
      <c r="J817">
        <v>0</v>
      </c>
      <c r="K817">
        <v>757.81984</v>
      </c>
      <c r="L817">
        <v>9.8630000000000002E-3</v>
      </c>
      <c r="M817">
        <v>0</v>
      </c>
      <c r="N817">
        <v>0</v>
      </c>
      <c r="O817">
        <v>4.6926909999999999</v>
      </c>
      <c r="P817">
        <v>1.1823999999999999E-2</v>
      </c>
      <c r="T817" t="s">
        <v>313</v>
      </c>
      <c r="U817" t="s">
        <v>314</v>
      </c>
    </row>
    <row r="818" spans="1:21" x14ac:dyDescent="0.2">
      <c r="A818" t="s">
        <v>2</v>
      </c>
      <c r="B818">
        <v>392</v>
      </c>
      <c r="C818">
        <v>398</v>
      </c>
      <c r="D818" t="s">
        <v>312</v>
      </c>
      <c r="G818">
        <v>5</v>
      </c>
      <c r="H818">
        <v>757.45669999999996</v>
      </c>
      <c r="I818" t="s">
        <v>23</v>
      </c>
      <c r="J818">
        <v>0.05</v>
      </c>
      <c r="K818">
        <v>759.72621400000003</v>
      </c>
      <c r="L818">
        <v>1.3653E-2</v>
      </c>
      <c r="M818">
        <v>1.9063730000000001</v>
      </c>
      <c r="N818">
        <v>1.6843E-2</v>
      </c>
      <c r="O818">
        <v>4.7216379999999996</v>
      </c>
      <c r="P818">
        <v>3.346E-3</v>
      </c>
      <c r="T818" t="s">
        <v>313</v>
      </c>
      <c r="U818" t="s">
        <v>314</v>
      </c>
    </row>
    <row r="819" spans="1:21" x14ac:dyDescent="0.2">
      <c r="A819" t="s">
        <v>2</v>
      </c>
      <c r="B819">
        <v>392</v>
      </c>
      <c r="C819">
        <v>398</v>
      </c>
      <c r="D819" t="s">
        <v>312</v>
      </c>
      <c r="G819">
        <v>5</v>
      </c>
      <c r="H819">
        <v>757.45669999999996</v>
      </c>
      <c r="I819" t="s">
        <v>23</v>
      </c>
      <c r="J819">
        <v>0.5</v>
      </c>
      <c r="K819">
        <v>760.62447799999995</v>
      </c>
      <c r="L819">
        <v>1.0532E-2</v>
      </c>
      <c r="M819">
        <v>2.804637</v>
      </c>
      <c r="N819">
        <v>1.443E-2</v>
      </c>
      <c r="O819">
        <v>4.7081759999999999</v>
      </c>
      <c r="P819">
        <v>5.5120000000000004E-3</v>
      </c>
      <c r="T819" t="s">
        <v>313</v>
      </c>
      <c r="U819" t="s">
        <v>314</v>
      </c>
    </row>
    <row r="820" spans="1:21" x14ac:dyDescent="0.2">
      <c r="A820" t="s">
        <v>2</v>
      </c>
      <c r="B820">
        <v>392</v>
      </c>
      <c r="C820">
        <v>398</v>
      </c>
      <c r="D820" t="s">
        <v>312</v>
      </c>
      <c r="G820">
        <v>5</v>
      </c>
      <c r="H820">
        <v>757.45669999999996</v>
      </c>
      <c r="I820" t="s">
        <v>23</v>
      </c>
      <c r="J820">
        <v>5</v>
      </c>
      <c r="K820">
        <v>760.63910799999996</v>
      </c>
      <c r="L820">
        <v>9.1350000000000008E-3</v>
      </c>
      <c r="M820">
        <v>2.819267</v>
      </c>
      <c r="N820">
        <v>1.3443999999999999E-2</v>
      </c>
      <c r="O820">
        <v>4.707033</v>
      </c>
      <c r="P820">
        <v>5.3290000000000004E-3</v>
      </c>
      <c r="T820" t="s">
        <v>313</v>
      </c>
      <c r="U820" t="s">
        <v>314</v>
      </c>
    </row>
    <row r="821" spans="1:21" x14ac:dyDescent="0.2">
      <c r="A821" t="s">
        <v>2</v>
      </c>
      <c r="B821">
        <v>392</v>
      </c>
      <c r="C821">
        <v>398</v>
      </c>
      <c r="D821" t="s">
        <v>312</v>
      </c>
      <c r="G821">
        <v>5</v>
      </c>
      <c r="H821">
        <v>757.45669999999996</v>
      </c>
      <c r="I821" t="s">
        <v>23</v>
      </c>
      <c r="J821">
        <v>50.000003999999997</v>
      </c>
      <c r="K821">
        <v>760.64290000000005</v>
      </c>
      <c r="L821">
        <v>1.5176E-2</v>
      </c>
      <c r="M821">
        <v>2.8230590000000002</v>
      </c>
      <c r="N821">
        <v>1.8099000000000001E-2</v>
      </c>
      <c r="O821">
        <v>4.7014040000000001</v>
      </c>
      <c r="P821">
        <v>6.6119999999999998E-3</v>
      </c>
      <c r="T821" t="s">
        <v>313</v>
      </c>
      <c r="U821" t="s">
        <v>314</v>
      </c>
    </row>
    <row r="822" spans="1:21" x14ac:dyDescent="0.2">
      <c r="A822" t="s">
        <v>2</v>
      </c>
      <c r="B822">
        <v>392</v>
      </c>
      <c r="C822">
        <v>400</v>
      </c>
      <c r="D822" t="s">
        <v>315</v>
      </c>
      <c r="G822">
        <v>7</v>
      </c>
      <c r="H822">
        <v>969.60910000000001</v>
      </c>
      <c r="I822" t="s">
        <v>21</v>
      </c>
      <c r="J822">
        <v>0</v>
      </c>
      <c r="K822">
        <v>970.11348699999996</v>
      </c>
      <c r="L822">
        <v>7.8079999999999998E-3</v>
      </c>
      <c r="M822">
        <v>0</v>
      </c>
      <c r="N822">
        <v>0</v>
      </c>
      <c r="O822">
        <v>6.9372429999999996</v>
      </c>
      <c r="P822">
        <v>8.0499999999999999E-3</v>
      </c>
      <c r="T822" t="s">
        <v>313</v>
      </c>
      <c r="U822" t="s">
        <v>316</v>
      </c>
    </row>
    <row r="823" spans="1:21" x14ac:dyDescent="0.2">
      <c r="A823" t="s">
        <v>2</v>
      </c>
      <c r="B823">
        <v>392</v>
      </c>
      <c r="C823">
        <v>400</v>
      </c>
      <c r="D823" t="s">
        <v>315</v>
      </c>
      <c r="G823">
        <v>7</v>
      </c>
      <c r="H823">
        <v>969.60910000000001</v>
      </c>
      <c r="I823" t="s">
        <v>21</v>
      </c>
      <c r="J823">
        <v>0.05</v>
      </c>
      <c r="K823">
        <v>971.82505300000003</v>
      </c>
      <c r="L823">
        <v>1.6822E-2</v>
      </c>
      <c r="M823">
        <v>1.7115659999999999</v>
      </c>
      <c r="N823">
        <v>1.8546E-2</v>
      </c>
      <c r="O823">
        <v>6.948232</v>
      </c>
      <c r="P823">
        <v>5.5999999999999999E-3</v>
      </c>
      <c r="T823" t="s">
        <v>313</v>
      </c>
      <c r="U823" t="s">
        <v>316</v>
      </c>
    </row>
    <row r="824" spans="1:21" x14ac:dyDescent="0.2">
      <c r="A824" t="s">
        <v>2</v>
      </c>
      <c r="B824">
        <v>392</v>
      </c>
      <c r="C824">
        <v>400</v>
      </c>
      <c r="D824" t="s">
        <v>315</v>
      </c>
      <c r="G824">
        <v>7</v>
      </c>
      <c r="H824">
        <v>969.60910000000001</v>
      </c>
      <c r="I824" t="s">
        <v>21</v>
      </c>
      <c r="J824">
        <v>0.5</v>
      </c>
      <c r="K824">
        <v>972.50302299999998</v>
      </c>
      <c r="L824">
        <v>1.5485000000000001E-2</v>
      </c>
      <c r="M824">
        <v>2.3895360000000001</v>
      </c>
      <c r="N824">
        <v>1.7342E-2</v>
      </c>
      <c r="O824">
        <v>6.939127</v>
      </c>
      <c r="P824">
        <v>8.7699999999999996E-4</v>
      </c>
      <c r="T824" t="s">
        <v>313</v>
      </c>
      <c r="U824" t="s">
        <v>316</v>
      </c>
    </row>
    <row r="825" spans="1:21" x14ac:dyDescent="0.2">
      <c r="A825" t="s">
        <v>2</v>
      </c>
      <c r="B825">
        <v>392</v>
      </c>
      <c r="C825">
        <v>400</v>
      </c>
      <c r="D825" t="s">
        <v>315</v>
      </c>
      <c r="G825">
        <v>7</v>
      </c>
      <c r="H825">
        <v>969.60910000000001</v>
      </c>
      <c r="I825" t="s">
        <v>21</v>
      </c>
      <c r="J825">
        <v>5</v>
      </c>
      <c r="K825">
        <v>972.54368799999997</v>
      </c>
      <c r="L825">
        <v>1.6281E-2</v>
      </c>
      <c r="M825">
        <v>2.4302009999999998</v>
      </c>
      <c r="N825">
        <v>1.8055999999999999E-2</v>
      </c>
      <c r="O825">
        <v>6.9440619999999997</v>
      </c>
      <c r="P825">
        <v>4.2069999999999998E-3</v>
      </c>
      <c r="T825" t="s">
        <v>313</v>
      </c>
      <c r="U825" t="s">
        <v>316</v>
      </c>
    </row>
    <row r="826" spans="1:21" x14ac:dyDescent="0.2">
      <c r="A826" t="s">
        <v>2</v>
      </c>
      <c r="B826">
        <v>392</v>
      </c>
      <c r="C826">
        <v>400</v>
      </c>
      <c r="D826" t="s">
        <v>315</v>
      </c>
      <c r="G826">
        <v>7</v>
      </c>
      <c r="H826">
        <v>969.60910000000001</v>
      </c>
      <c r="I826" t="s">
        <v>21</v>
      </c>
      <c r="J826">
        <v>50.000003999999997</v>
      </c>
      <c r="K826">
        <v>972.77297399999998</v>
      </c>
      <c r="L826">
        <v>2.0480000000000002E-2</v>
      </c>
      <c r="M826">
        <v>2.6594859999999998</v>
      </c>
      <c r="N826">
        <v>2.1918E-2</v>
      </c>
      <c r="O826">
        <v>6.9379419999999996</v>
      </c>
      <c r="P826">
        <v>4.3680000000000004E-3</v>
      </c>
      <c r="T826" t="s">
        <v>313</v>
      </c>
      <c r="U826" t="s">
        <v>316</v>
      </c>
    </row>
    <row r="827" spans="1:21" x14ac:dyDescent="0.2">
      <c r="A827" t="s">
        <v>2</v>
      </c>
      <c r="B827">
        <v>392</v>
      </c>
      <c r="C827">
        <v>400</v>
      </c>
      <c r="D827" t="s">
        <v>315</v>
      </c>
      <c r="G827">
        <v>7</v>
      </c>
      <c r="H827">
        <v>969.60910000000001</v>
      </c>
      <c r="I827" t="s">
        <v>23</v>
      </c>
      <c r="J827">
        <v>0</v>
      </c>
      <c r="K827">
        <v>970.11348699999996</v>
      </c>
      <c r="L827">
        <v>7.8079999999999998E-3</v>
      </c>
      <c r="M827">
        <v>0</v>
      </c>
      <c r="N827">
        <v>0</v>
      </c>
      <c r="O827">
        <v>6.9372429999999996</v>
      </c>
      <c r="P827">
        <v>8.0499999999999999E-3</v>
      </c>
      <c r="T827" t="s">
        <v>313</v>
      </c>
      <c r="U827" t="s">
        <v>316</v>
      </c>
    </row>
    <row r="828" spans="1:21" x14ac:dyDescent="0.2">
      <c r="A828" t="s">
        <v>2</v>
      </c>
      <c r="B828">
        <v>392</v>
      </c>
      <c r="C828">
        <v>400</v>
      </c>
      <c r="D828" t="s">
        <v>315</v>
      </c>
      <c r="G828">
        <v>7</v>
      </c>
      <c r="H828">
        <v>969.60910000000001</v>
      </c>
      <c r="I828" t="s">
        <v>23</v>
      </c>
      <c r="J828">
        <v>0.05</v>
      </c>
      <c r="K828">
        <v>971.79696000000001</v>
      </c>
      <c r="L828">
        <v>1.5990000000000001E-2</v>
      </c>
      <c r="M828">
        <v>1.683473</v>
      </c>
      <c r="N828">
        <v>1.7794999999999998E-2</v>
      </c>
      <c r="O828">
        <v>6.9588549999999998</v>
      </c>
      <c r="P828">
        <v>3.869E-3</v>
      </c>
      <c r="T828" t="s">
        <v>313</v>
      </c>
      <c r="U828" t="s">
        <v>316</v>
      </c>
    </row>
    <row r="829" spans="1:21" x14ac:dyDescent="0.2">
      <c r="A829" t="s">
        <v>2</v>
      </c>
      <c r="B829">
        <v>392</v>
      </c>
      <c r="C829">
        <v>400</v>
      </c>
      <c r="D829" t="s">
        <v>315</v>
      </c>
      <c r="G829">
        <v>7</v>
      </c>
      <c r="H829">
        <v>969.60910000000001</v>
      </c>
      <c r="I829" t="s">
        <v>23</v>
      </c>
      <c r="J829">
        <v>0.5</v>
      </c>
      <c r="K829">
        <v>972.54129899999998</v>
      </c>
      <c r="L829">
        <v>6.0489999999999997E-3</v>
      </c>
      <c r="M829">
        <v>2.4278119999999999</v>
      </c>
      <c r="N829">
        <v>9.8759999999999994E-3</v>
      </c>
      <c r="O829">
        <v>6.9410480000000003</v>
      </c>
      <c r="P829">
        <v>6.0910000000000001E-3</v>
      </c>
      <c r="T829" t="s">
        <v>313</v>
      </c>
      <c r="U829" t="s">
        <v>316</v>
      </c>
    </row>
    <row r="830" spans="1:21" x14ac:dyDescent="0.2">
      <c r="A830" t="s">
        <v>2</v>
      </c>
      <c r="B830">
        <v>392</v>
      </c>
      <c r="C830">
        <v>400</v>
      </c>
      <c r="D830" t="s">
        <v>315</v>
      </c>
      <c r="G830">
        <v>7</v>
      </c>
      <c r="H830">
        <v>969.60910000000001</v>
      </c>
      <c r="I830" t="s">
        <v>23</v>
      </c>
      <c r="J830">
        <v>5</v>
      </c>
      <c r="K830">
        <v>972.58378400000004</v>
      </c>
      <c r="L830">
        <v>7.4640000000000001E-3</v>
      </c>
      <c r="M830">
        <v>2.470297</v>
      </c>
      <c r="N830">
        <v>1.0801E-2</v>
      </c>
      <c r="O830">
        <v>6.9493369999999999</v>
      </c>
      <c r="P830">
        <v>3.6800000000000001E-3</v>
      </c>
      <c r="T830" t="s">
        <v>313</v>
      </c>
      <c r="U830" t="s">
        <v>316</v>
      </c>
    </row>
    <row r="831" spans="1:21" x14ac:dyDescent="0.2">
      <c r="A831" t="s">
        <v>2</v>
      </c>
      <c r="B831">
        <v>392</v>
      </c>
      <c r="C831">
        <v>400</v>
      </c>
      <c r="D831" t="s">
        <v>315</v>
      </c>
      <c r="G831">
        <v>7</v>
      </c>
      <c r="H831">
        <v>969.60910000000001</v>
      </c>
      <c r="I831" t="s">
        <v>23</v>
      </c>
      <c r="J831">
        <v>50.000003999999997</v>
      </c>
      <c r="K831">
        <v>972.809033</v>
      </c>
      <c r="L831">
        <v>9.4039999999999992E-3</v>
      </c>
      <c r="M831">
        <v>2.6955460000000002</v>
      </c>
      <c r="N831">
        <v>1.2222999999999999E-2</v>
      </c>
      <c r="O831">
        <v>6.9449949999999996</v>
      </c>
      <c r="P831">
        <v>6.9509999999999997E-3</v>
      </c>
      <c r="T831" t="s">
        <v>313</v>
      </c>
      <c r="U831" t="s">
        <v>316</v>
      </c>
    </row>
    <row r="832" spans="1:21" x14ac:dyDescent="0.2">
      <c r="A832" t="s">
        <v>2</v>
      </c>
      <c r="B832">
        <v>393</v>
      </c>
      <c r="C832">
        <v>401</v>
      </c>
      <c r="D832" t="s">
        <v>317</v>
      </c>
      <c r="G832">
        <v>7</v>
      </c>
      <c r="H832">
        <v>987.56560000000002</v>
      </c>
      <c r="I832" t="s">
        <v>21</v>
      </c>
      <c r="J832">
        <v>0</v>
      </c>
      <c r="K832">
        <v>988.18324399999995</v>
      </c>
      <c r="L832">
        <v>3.5309999999999999E-3</v>
      </c>
      <c r="M832">
        <v>0</v>
      </c>
      <c r="N832">
        <v>0</v>
      </c>
      <c r="O832">
        <v>7.8016009999999998</v>
      </c>
      <c r="P832">
        <v>7.221E-3</v>
      </c>
      <c r="T832" t="s">
        <v>311</v>
      </c>
      <c r="U832" t="s">
        <v>318</v>
      </c>
    </row>
    <row r="833" spans="1:21" x14ac:dyDescent="0.2">
      <c r="A833" t="s">
        <v>2</v>
      </c>
      <c r="B833">
        <v>393</v>
      </c>
      <c r="C833">
        <v>401</v>
      </c>
      <c r="D833" t="s">
        <v>317</v>
      </c>
      <c r="G833">
        <v>7</v>
      </c>
      <c r="H833">
        <v>987.56560000000002</v>
      </c>
      <c r="I833" t="s">
        <v>21</v>
      </c>
      <c r="J833">
        <v>0.05</v>
      </c>
      <c r="K833">
        <v>989.57817599999998</v>
      </c>
      <c r="L833">
        <v>4.7419999999999997E-3</v>
      </c>
      <c r="M833">
        <v>1.3949320000000001</v>
      </c>
      <c r="N833">
        <v>5.9119999999999997E-3</v>
      </c>
      <c r="O833">
        <v>7.7970420000000003</v>
      </c>
      <c r="P833">
        <v>3.3159999999999999E-3</v>
      </c>
      <c r="T833" t="s">
        <v>311</v>
      </c>
      <c r="U833" t="s">
        <v>318</v>
      </c>
    </row>
    <row r="834" spans="1:21" x14ac:dyDescent="0.2">
      <c r="A834" t="s">
        <v>2</v>
      </c>
      <c r="B834">
        <v>393</v>
      </c>
      <c r="C834">
        <v>401</v>
      </c>
      <c r="D834" t="s">
        <v>317</v>
      </c>
      <c r="G834">
        <v>7</v>
      </c>
      <c r="H834">
        <v>987.56560000000002</v>
      </c>
      <c r="I834" t="s">
        <v>21</v>
      </c>
      <c r="J834">
        <v>0.5</v>
      </c>
      <c r="K834">
        <v>990.17834200000004</v>
      </c>
      <c r="L834">
        <v>1.4036E-2</v>
      </c>
      <c r="M834">
        <v>1.995098</v>
      </c>
      <c r="N834">
        <v>1.4474000000000001E-2</v>
      </c>
      <c r="O834">
        <v>7.7826279999999999</v>
      </c>
      <c r="P834">
        <v>2.3499999999999999E-4</v>
      </c>
      <c r="T834" t="s">
        <v>311</v>
      </c>
      <c r="U834" t="s">
        <v>318</v>
      </c>
    </row>
    <row r="835" spans="1:21" x14ac:dyDescent="0.2">
      <c r="A835" t="s">
        <v>2</v>
      </c>
      <c r="B835">
        <v>393</v>
      </c>
      <c r="C835">
        <v>401</v>
      </c>
      <c r="D835" t="s">
        <v>317</v>
      </c>
      <c r="G835">
        <v>7</v>
      </c>
      <c r="H835">
        <v>987.56560000000002</v>
      </c>
      <c r="I835" t="s">
        <v>21</v>
      </c>
      <c r="J835">
        <v>5</v>
      </c>
      <c r="K835">
        <v>990.21693200000004</v>
      </c>
      <c r="L835">
        <v>2.6619999999999999E-3</v>
      </c>
      <c r="M835">
        <v>2.033687</v>
      </c>
      <c r="N835">
        <v>4.4219999999999997E-3</v>
      </c>
      <c r="O835">
        <v>7.7836670000000003</v>
      </c>
      <c r="P835">
        <v>4.6109999999999996E-3</v>
      </c>
      <c r="T835" t="s">
        <v>311</v>
      </c>
      <c r="U835" t="s">
        <v>318</v>
      </c>
    </row>
    <row r="836" spans="1:21" x14ac:dyDescent="0.2">
      <c r="A836" t="s">
        <v>2</v>
      </c>
      <c r="B836">
        <v>393</v>
      </c>
      <c r="C836">
        <v>401</v>
      </c>
      <c r="D836" t="s">
        <v>317</v>
      </c>
      <c r="G836">
        <v>7</v>
      </c>
      <c r="H836">
        <v>987.56560000000002</v>
      </c>
      <c r="I836" t="s">
        <v>21</v>
      </c>
      <c r="J836">
        <v>50.000003999999997</v>
      </c>
      <c r="K836">
        <v>990.47732499999995</v>
      </c>
      <c r="L836">
        <v>1.4293999999999999E-2</v>
      </c>
      <c r="M836">
        <v>2.2940809999999998</v>
      </c>
      <c r="N836">
        <v>1.4723999999999999E-2</v>
      </c>
      <c r="O836">
        <v>7.7568729999999997</v>
      </c>
      <c r="P836">
        <v>2.8986999999999999E-2</v>
      </c>
      <c r="T836" t="s">
        <v>311</v>
      </c>
      <c r="U836" t="s">
        <v>318</v>
      </c>
    </row>
    <row r="837" spans="1:21" x14ac:dyDescent="0.2">
      <c r="A837" t="s">
        <v>2</v>
      </c>
      <c r="B837">
        <v>393</v>
      </c>
      <c r="C837">
        <v>401</v>
      </c>
      <c r="D837" t="s">
        <v>317</v>
      </c>
      <c r="G837">
        <v>7</v>
      </c>
      <c r="H837">
        <v>987.56560000000002</v>
      </c>
      <c r="I837" t="s">
        <v>23</v>
      </c>
      <c r="J837">
        <v>0</v>
      </c>
      <c r="K837">
        <v>988.18324399999995</v>
      </c>
      <c r="L837">
        <v>3.5309999999999999E-3</v>
      </c>
      <c r="M837">
        <v>0</v>
      </c>
      <c r="N837">
        <v>0</v>
      </c>
      <c r="O837">
        <v>7.8016009999999998</v>
      </c>
      <c r="P837">
        <v>7.221E-3</v>
      </c>
      <c r="T837" t="s">
        <v>311</v>
      </c>
      <c r="U837" t="s">
        <v>318</v>
      </c>
    </row>
    <row r="838" spans="1:21" x14ac:dyDescent="0.2">
      <c r="A838" t="s">
        <v>2</v>
      </c>
      <c r="B838">
        <v>393</v>
      </c>
      <c r="C838">
        <v>401</v>
      </c>
      <c r="D838" t="s">
        <v>317</v>
      </c>
      <c r="G838">
        <v>7</v>
      </c>
      <c r="H838">
        <v>987.56560000000002</v>
      </c>
      <c r="I838" t="s">
        <v>23</v>
      </c>
      <c r="J838">
        <v>0.05</v>
      </c>
      <c r="K838">
        <v>989.56586100000004</v>
      </c>
      <c r="L838">
        <v>1.467E-3</v>
      </c>
      <c r="M838">
        <v>1.382617</v>
      </c>
      <c r="N838">
        <v>3.823E-3</v>
      </c>
      <c r="O838">
        <v>7.8226459999999998</v>
      </c>
      <c r="P838">
        <v>4.0689999999999997E-3</v>
      </c>
      <c r="T838" t="s">
        <v>311</v>
      </c>
      <c r="U838" t="s">
        <v>318</v>
      </c>
    </row>
    <row r="839" spans="1:21" x14ac:dyDescent="0.2">
      <c r="A839" t="s">
        <v>2</v>
      </c>
      <c r="B839">
        <v>393</v>
      </c>
      <c r="C839">
        <v>401</v>
      </c>
      <c r="D839" t="s">
        <v>317</v>
      </c>
      <c r="G839">
        <v>7</v>
      </c>
      <c r="H839">
        <v>987.56560000000002</v>
      </c>
      <c r="I839" t="s">
        <v>23</v>
      </c>
      <c r="J839">
        <v>0.5</v>
      </c>
      <c r="K839">
        <v>990.24542899999994</v>
      </c>
      <c r="L839">
        <v>3.9449999999999997E-3</v>
      </c>
      <c r="M839">
        <v>2.0621849999999999</v>
      </c>
      <c r="N839">
        <v>5.2950000000000002E-3</v>
      </c>
      <c r="O839">
        <v>7.8004179999999996</v>
      </c>
      <c r="P839">
        <v>5.5139999999999998E-3</v>
      </c>
      <c r="T839" t="s">
        <v>311</v>
      </c>
      <c r="U839" t="s">
        <v>318</v>
      </c>
    </row>
    <row r="840" spans="1:21" x14ac:dyDescent="0.2">
      <c r="A840" t="s">
        <v>2</v>
      </c>
      <c r="B840">
        <v>393</v>
      </c>
      <c r="C840">
        <v>401</v>
      </c>
      <c r="D840" t="s">
        <v>317</v>
      </c>
      <c r="G840">
        <v>7</v>
      </c>
      <c r="H840">
        <v>987.56560000000002</v>
      </c>
      <c r="I840" t="s">
        <v>23</v>
      </c>
      <c r="J840">
        <v>5</v>
      </c>
      <c r="K840">
        <v>990.26596400000005</v>
      </c>
      <c r="L840">
        <v>7.9050000000000006E-3</v>
      </c>
      <c r="M840">
        <v>2.0827200000000001</v>
      </c>
      <c r="N840">
        <v>8.6580000000000008E-3</v>
      </c>
      <c r="O840">
        <v>7.8039899999999998</v>
      </c>
      <c r="P840">
        <v>4.5040000000000002E-3</v>
      </c>
      <c r="T840" t="s">
        <v>311</v>
      </c>
      <c r="U840" t="s">
        <v>318</v>
      </c>
    </row>
    <row r="841" spans="1:21" x14ac:dyDescent="0.2">
      <c r="A841" t="s">
        <v>2</v>
      </c>
      <c r="B841">
        <v>393</v>
      </c>
      <c r="C841">
        <v>401</v>
      </c>
      <c r="D841" t="s">
        <v>317</v>
      </c>
      <c r="G841">
        <v>7</v>
      </c>
      <c r="H841">
        <v>987.56560000000002</v>
      </c>
      <c r="I841" t="s">
        <v>23</v>
      </c>
      <c r="J841">
        <v>50.000003999999997</v>
      </c>
      <c r="K841">
        <v>990.48947799999996</v>
      </c>
      <c r="L841">
        <v>1.1272000000000001E-2</v>
      </c>
      <c r="M841">
        <v>2.3062339999999999</v>
      </c>
      <c r="N841">
        <v>1.1812E-2</v>
      </c>
      <c r="O841">
        <v>7.7974509999999997</v>
      </c>
      <c r="P841">
        <v>6.9100000000000003E-3</v>
      </c>
      <c r="T841" t="s">
        <v>311</v>
      </c>
      <c r="U841" t="s">
        <v>318</v>
      </c>
    </row>
    <row r="842" spans="1:21" x14ac:dyDescent="0.2">
      <c r="A842" t="s">
        <v>2</v>
      </c>
      <c r="B842">
        <v>395</v>
      </c>
      <c r="C842">
        <v>401</v>
      </c>
      <c r="D842" t="s">
        <v>319</v>
      </c>
      <c r="G842">
        <v>5</v>
      </c>
      <c r="H842">
        <v>773.43380000000002</v>
      </c>
      <c r="I842" t="s">
        <v>21</v>
      </c>
      <c r="J842">
        <v>0</v>
      </c>
      <c r="K842">
        <v>773.951774</v>
      </c>
      <c r="L842">
        <v>4.1489999999999999E-3</v>
      </c>
      <c r="M842">
        <v>0</v>
      </c>
      <c r="N842">
        <v>0</v>
      </c>
      <c r="O842">
        <v>7.8016509999999997</v>
      </c>
      <c r="P842">
        <v>6.8599999999999998E-3</v>
      </c>
      <c r="T842" t="s">
        <v>320</v>
      </c>
      <c r="U842" t="s">
        <v>318</v>
      </c>
    </row>
    <row r="843" spans="1:21" x14ac:dyDescent="0.2">
      <c r="A843" t="s">
        <v>2</v>
      </c>
      <c r="B843">
        <v>395</v>
      </c>
      <c r="C843">
        <v>401</v>
      </c>
      <c r="D843" t="s">
        <v>319</v>
      </c>
      <c r="G843">
        <v>5</v>
      </c>
      <c r="H843">
        <v>773.43380000000002</v>
      </c>
      <c r="I843" t="s">
        <v>21</v>
      </c>
      <c r="J843">
        <v>0.05</v>
      </c>
      <c r="K843">
        <v>775.02628600000003</v>
      </c>
      <c r="L843">
        <v>1.6111E-2</v>
      </c>
      <c r="M843">
        <v>1.0745119999999999</v>
      </c>
      <c r="N843">
        <v>1.6636999999999999E-2</v>
      </c>
      <c r="O843">
        <v>7.7964079999999996</v>
      </c>
      <c r="P843">
        <v>3.5539999999999999E-3</v>
      </c>
      <c r="T843" t="s">
        <v>320</v>
      </c>
      <c r="U843" t="s">
        <v>318</v>
      </c>
    </row>
    <row r="844" spans="1:21" x14ac:dyDescent="0.2">
      <c r="A844" t="s">
        <v>2</v>
      </c>
      <c r="B844">
        <v>395</v>
      </c>
      <c r="C844">
        <v>401</v>
      </c>
      <c r="D844" t="s">
        <v>319</v>
      </c>
      <c r="G844">
        <v>5</v>
      </c>
      <c r="H844">
        <v>773.43380000000002</v>
      </c>
      <c r="I844" t="s">
        <v>21</v>
      </c>
      <c r="J844">
        <v>0.5</v>
      </c>
      <c r="K844">
        <v>775.49565099999995</v>
      </c>
      <c r="L844">
        <v>2.2425E-2</v>
      </c>
      <c r="M844">
        <v>1.5438769999999999</v>
      </c>
      <c r="N844">
        <v>2.2806E-2</v>
      </c>
      <c r="O844">
        <v>7.7833990000000002</v>
      </c>
      <c r="P844">
        <v>6.3599999999999996E-4</v>
      </c>
      <c r="T844" t="s">
        <v>320</v>
      </c>
      <c r="U844" t="s">
        <v>318</v>
      </c>
    </row>
    <row r="845" spans="1:21" x14ac:dyDescent="0.2">
      <c r="A845" t="s">
        <v>2</v>
      </c>
      <c r="B845">
        <v>395</v>
      </c>
      <c r="C845">
        <v>401</v>
      </c>
      <c r="D845" t="s">
        <v>319</v>
      </c>
      <c r="G845">
        <v>5</v>
      </c>
      <c r="H845">
        <v>773.43380000000002</v>
      </c>
      <c r="I845" t="s">
        <v>21</v>
      </c>
      <c r="J845">
        <v>5</v>
      </c>
      <c r="K845">
        <v>775.58856700000001</v>
      </c>
      <c r="L845">
        <v>2.3271E-2</v>
      </c>
      <c r="M845">
        <v>1.6367929999999999</v>
      </c>
      <c r="N845">
        <v>2.3637999999999999E-2</v>
      </c>
      <c r="O845">
        <v>7.7838469999999997</v>
      </c>
      <c r="P845">
        <v>4.496E-3</v>
      </c>
      <c r="T845" t="s">
        <v>320</v>
      </c>
      <c r="U845" t="s">
        <v>318</v>
      </c>
    </row>
    <row r="846" spans="1:21" x14ac:dyDescent="0.2">
      <c r="A846" t="s">
        <v>2</v>
      </c>
      <c r="B846">
        <v>395</v>
      </c>
      <c r="C846">
        <v>401</v>
      </c>
      <c r="D846" t="s">
        <v>319</v>
      </c>
      <c r="G846">
        <v>5</v>
      </c>
      <c r="H846">
        <v>773.43380000000002</v>
      </c>
      <c r="I846" t="s">
        <v>21</v>
      </c>
      <c r="J846">
        <v>50.000003999999997</v>
      </c>
      <c r="K846">
        <v>775.73746300000005</v>
      </c>
      <c r="L846">
        <v>1.353E-2</v>
      </c>
      <c r="M846">
        <v>1.7856879999999999</v>
      </c>
      <c r="N846">
        <v>1.4152E-2</v>
      </c>
      <c r="O846">
        <v>7.758718</v>
      </c>
      <c r="P846">
        <v>2.7996E-2</v>
      </c>
      <c r="T846" t="s">
        <v>320</v>
      </c>
      <c r="U846" t="s">
        <v>318</v>
      </c>
    </row>
    <row r="847" spans="1:21" x14ac:dyDescent="0.2">
      <c r="A847" t="s">
        <v>2</v>
      </c>
      <c r="B847">
        <v>395</v>
      </c>
      <c r="C847">
        <v>401</v>
      </c>
      <c r="D847" t="s">
        <v>319</v>
      </c>
      <c r="G847">
        <v>5</v>
      </c>
      <c r="H847">
        <v>773.43380000000002</v>
      </c>
      <c r="I847" t="s">
        <v>23</v>
      </c>
      <c r="J847">
        <v>0</v>
      </c>
      <c r="K847">
        <v>773.951774</v>
      </c>
      <c r="L847">
        <v>4.1489999999999999E-3</v>
      </c>
      <c r="M847">
        <v>0</v>
      </c>
      <c r="N847">
        <v>0</v>
      </c>
      <c r="O847">
        <v>7.8016509999999997</v>
      </c>
      <c r="P847">
        <v>6.8599999999999998E-3</v>
      </c>
      <c r="T847" t="s">
        <v>320</v>
      </c>
      <c r="U847" t="s">
        <v>318</v>
      </c>
    </row>
    <row r="848" spans="1:21" x14ac:dyDescent="0.2">
      <c r="A848" t="s">
        <v>2</v>
      </c>
      <c r="B848">
        <v>395</v>
      </c>
      <c r="C848">
        <v>401</v>
      </c>
      <c r="D848" t="s">
        <v>319</v>
      </c>
      <c r="G848">
        <v>5</v>
      </c>
      <c r="H848">
        <v>773.43380000000002</v>
      </c>
      <c r="I848" t="s">
        <v>23</v>
      </c>
      <c r="J848">
        <v>0.05</v>
      </c>
      <c r="K848">
        <v>775.04490899999996</v>
      </c>
      <c r="L848">
        <v>1.2954E-2</v>
      </c>
      <c r="M848">
        <v>1.093135</v>
      </c>
      <c r="N848">
        <v>1.3603000000000001E-2</v>
      </c>
      <c r="O848">
        <v>7.8218909999999999</v>
      </c>
      <c r="P848">
        <v>4.3750000000000004E-3</v>
      </c>
      <c r="T848" t="s">
        <v>320</v>
      </c>
      <c r="U848" t="s">
        <v>318</v>
      </c>
    </row>
    <row r="849" spans="1:21" x14ac:dyDescent="0.2">
      <c r="A849" t="s">
        <v>2</v>
      </c>
      <c r="B849">
        <v>395</v>
      </c>
      <c r="C849">
        <v>401</v>
      </c>
      <c r="D849" t="s">
        <v>319</v>
      </c>
      <c r="G849">
        <v>5</v>
      </c>
      <c r="H849">
        <v>773.43380000000002</v>
      </c>
      <c r="I849" t="s">
        <v>23</v>
      </c>
      <c r="J849">
        <v>0.5</v>
      </c>
      <c r="K849">
        <v>775.53981099999999</v>
      </c>
      <c r="L849">
        <v>1.2364E-2</v>
      </c>
      <c r="M849">
        <v>1.5880369999999999</v>
      </c>
      <c r="N849">
        <v>1.3041000000000001E-2</v>
      </c>
      <c r="O849">
        <v>7.8007569999999999</v>
      </c>
      <c r="P849">
        <v>6.0010000000000003E-3</v>
      </c>
      <c r="T849" t="s">
        <v>320</v>
      </c>
      <c r="U849" t="s">
        <v>318</v>
      </c>
    </row>
    <row r="850" spans="1:21" x14ac:dyDescent="0.2">
      <c r="A850" t="s">
        <v>2</v>
      </c>
      <c r="B850">
        <v>395</v>
      </c>
      <c r="C850">
        <v>401</v>
      </c>
      <c r="D850" t="s">
        <v>319</v>
      </c>
      <c r="G850">
        <v>5</v>
      </c>
      <c r="H850">
        <v>773.43380000000002</v>
      </c>
      <c r="I850" t="s">
        <v>23</v>
      </c>
      <c r="J850">
        <v>5</v>
      </c>
      <c r="K850">
        <v>775.63156200000003</v>
      </c>
      <c r="L850">
        <v>1.934E-2</v>
      </c>
      <c r="M850">
        <v>1.6797869999999999</v>
      </c>
      <c r="N850">
        <v>1.9779999999999999E-2</v>
      </c>
      <c r="O850">
        <v>7.8042020000000001</v>
      </c>
      <c r="P850">
        <v>4.5799999999999999E-3</v>
      </c>
      <c r="T850" t="s">
        <v>320</v>
      </c>
      <c r="U850" t="s">
        <v>318</v>
      </c>
    </row>
    <row r="851" spans="1:21" x14ac:dyDescent="0.2">
      <c r="A851" t="s">
        <v>2</v>
      </c>
      <c r="B851">
        <v>395</v>
      </c>
      <c r="C851">
        <v>401</v>
      </c>
      <c r="D851" t="s">
        <v>319</v>
      </c>
      <c r="G851">
        <v>5</v>
      </c>
      <c r="H851">
        <v>773.43380000000002</v>
      </c>
      <c r="I851" t="s">
        <v>23</v>
      </c>
      <c r="J851">
        <v>50.000003999999997</v>
      </c>
      <c r="K851">
        <v>775.77426000000003</v>
      </c>
      <c r="L851">
        <v>2.0003E-2</v>
      </c>
      <c r="M851">
        <v>1.8224860000000001</v>
      </c>
      <c r="N851">
        <v>2.0428999999999999E-2</v>
      </c>
      <c r="O851">
        <v>7.7975240000000001</v>
      </c>
      <c r="P851">
        <v>6.1859999999999997E-3</v>
      </c>
      <c r="T851" t="s">
        <v>320</v>
      </c>
      <c r="U851" t="s">
        <v>318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 Data</vt:lpstr>
      <vt:lpstr>Summary</vt:lpstr>
      <vt:lpstr>DynamX_Data</vt:lpstr>
      <vt:lpstr>Pymol Generaor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Roger Williams</cp:lastModifiedBy>
  <dcterms:created xsi:type="dcterms:W3CDTF">2020-05-28T21:00:18Z</dcterms:created>
  <dcterms:modified xsi:type="dcterms:W3CDTF">2021-06-08T14:46:21Z</dcterms:modified>
</cp:coreProperties>
</file>