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Arr3a" sheetId="1" r:id="rId1"/>
    <sheet name="Grk7a" sheetId="2" r:id="rId2"/>
  </sheets>
  <externalReferences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" i="2" l="1"/>
  <c r="AS10" i="2"/>
  <c r="AT10" i="2"/>
  <c r="AU10" i="2"/>
  <c r="AV10" i="2"/>
  <c r="AW10" i="2"/>
  <c r="AR11" i="2"/>
  <c r="AS11" i="2"/>
  <c r="AT11" i="2"/>
  <c r="AU11" i="2"/>
  <c r="AV11" i="2"/>
  <c r="AW11" i="2"/>
  <c r="AR12" i="2"/>
  <c r="AS12" i="2"/>
  <c r="AT12" i="2"/>
  <c r="AU12" i="2"/>
  <c r="AV12" i="2"/>
  <c r="AW12" i="2"/>
  <c r="AR13" i="2"/>
  <c r="AS13" i="2"/>
  <c r="AT13" i="2"/>
  <c r="AU13" i="2"/>
  <c r="AV13" i="2"/>
  <c r="AW13" i="2"/>
  <c r="AR14" i="2"/>
  <c r="AS14" i="2"/>
  <c r="AT14" i="2"/>
  <c r="AU14" i="2"/>
  <c r="AV14" i="2"/>
  <c r="AW14" i="2"/>
  <c r="AR15" i="2"/>
  <c r="AS15" i="2"/>
  <c r="AT15" i="2"/>
  <c r="AU15" i="2"/>
  <c r="AV15" i="2"/>
  <c r="AW15" i="2"/>
  <c r="AR16" i="2"/>
  <c r="AS16" i="2"/>
  <c r="AT16" i="2"/>
  <c r="AU16" i="2"/>
  <c r="AV16" i="2"/>
  <c r="AW16" i="2"/>
  <c r="AR17" i="2"/>
  <c r="AS17" i="2"/>
  <c r="AT17" i="2"/>
  <c r="AU17" i="2"/>
  <c r="AV17" i="2"/>
  <c r="AW17" i="2"/>
  <c r="AR4" i="2"/>
  <c r="AT9" i="2"/>
  <c r="AU9" i="2"/>
  <c r="AV9" i="2"/>
  <c r="AW9" i="2"/>
  <c r="AR9" i="2"/>
  <c r="AS9" i="2"/>
  <c r="AT8" i="2"/>
  <c r="AU8" i="2"/>
  <c r="AV8" i="2"/>
  <c r="AW8" i="2"/>
  <c r="AR8" i="2"/>
  <c r="AS8" i="2"/>
  <c r="AT7" i="2"/>
  <c r="AU7" i="2"/>
  <c r="AV7" i="2"/>
  <c r="AW7" i="2"/>
  <c r="AR7" i="2"/>
  <c r="AS7" i="2"/>
  <c r="AT6" i="2"/>
  <c r="AU6" i="2"/>
  <c r="AV6" i="2"/>
  <c r="AW6" i="2"/>
  <c r="AR6" i="2"/>
  <c r="AS6" i="2"/>
  <c r="AT5" i="2"/>
  <c r="AU5" i="2"/>
  <c r="AV5" i="2"/>
  <c r="AW5" i="2"/>
  <c r="AR5" i="2"/>
  <c r="AS5" i="2"/>
  <c r="AT4" i="2"/>
  <c r="AU4" i="2"/>
  <c r="AV4" i="2"/>
  <c r="AW4" i="2"/>
  <c r="AS4" i="2"/>
  <c r="AT3" i="2"/>
  <c r="AU3" i="2"/>
  <c r="AV3" i="2"/>
  <c r="AW3" i="2"/>
  <c r="AR3" i="2"/>
  <c r="AS3" i="2"/>
  <c r="AT2" i="2"/>
  <c r="AU2" i="2"/>
  <c r="AV2" i="2"/>
  <c r="AW2" i="2"/>
  <c r="AR2" i="2"/>
  <c r="AS2" i="2"/>
</calcChain>
</file>

<file path=xl/sharedStrings.xml><?xml version="1.0" encoding="utf-8"?>
<sst xmlns="http://schemas.openxmlformats.org/spreadsheetml/2006/main" count="357" uniqueCount="39">
  <si>
    <t>Image Name</t>
  </si>
  <si>
    <t>Channel</t>
  </si>
  <si>
    <t>Name</t>
  </si>
  <si>
    <t>Signal</t>
  </si>
  <si>
    <t>Total</t>
  </si>
  <si>
    <t>Area</t>
  </si>
  <si>
    <t>Bkgnd.</t>
  </si>
  <si>
    <t>Type</t>
  </si>
  <si>
    <t>0001806_02</t>
  </si>
  <si>
    <t>0001818_02</t>
  </si>
  <si>
    <t>0001939_01</t>
  </si>
  <si>
    <t>0002001_01</t>
  </si>
  <si>
    <t>sd</t>
  </si>
  <si>
    <t>n</t>
  </si>
  <si>
    <t>sem</t>
  </si>
  <si>
    <t>normalized sem</t>
  </si>
  <si>
    <t>normalized</t>
  </si>
  <si>
    <t>800/700</t>
  </si>
  <si>
    <t>exp_1</t>
  </si>
  <si>
    <t>exp_2</t>
  </si>
  <si>
    <t>exp_3</t>
  </si>
  <si>
    <t>exp_4</t>
  </si>
  <si>
    <t>mean</t>
  </si>
  <si>
    <t>grk7a</t>
  </si>
  <si>
    <t>average</t>
  </si>
  <si>
    <t>0001805_02</t>
  </si>
  <si>
    <t>actin</t>
  </si>
  <si>
    <t>0001826_03</t>
  </si>
  <si>
    <t>0001900_02</t>
  </si>
  <si>
    <t>sample4</t>
  </si>
  <si>
    <t>big</t>
  </si>
  <si>
    <t>ZT1</t>
  </si>
  <si>
    <t>ZT4</t>
  </si>
  <si>
    <t>ZT7</t>
  </si>
  <si>
    <t>ZT10</t>
  </si>
  <si>
    <t>ZT13</t>
  </si>
  <si>
    <t>ZT16</t>
  </si>
  <si>
    <t>ZT19</t>
  </si>
  <si>
    <t>ZT21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</si>
</sst>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Arr3a!$BL$2:$BL$9</c:f>
                <c:numCache>
                  <c:formatCode>General</c:formatCode>
                  <c:ptCount val="8"/>
                  <c:pt idx="0">
                    <c:v>5.3681518105630578E-2</c:v>
                  </c:pt>
                  <c:pt idx="1">
                    <c:v>4.4880557884004496E-2</c:v>
                  </c:pt>
                  <c:pt idx="2">
                    <c:v>2.4737264275685119E-2</c:v>
                  </c:pt>
                  <c:pt idx="3">
                    <c:v>4.5678919975224629E-2</c:v>
                  </c:pt>
                  <c:pt idx="4">
                    <c:v>4.790428122419764E-2</c:v>
                  </c:pt>
                  <c:pt idx="5">
                    <c:v>6.413934446611759E-2</c:v>
                  </c:pt>
                  <c:pt idx="6">
                    <c:v>6.6858387723572055E-2</c:v>
                  </c:pt>
                  <c:pt idx="7">
                    <c:v>9.9888349393729522E-2</c:v>
                  </c:pt>
                </c:numCache>
              </c:numRef>
            </c:plus>
            <c:minus>
              <c:numRef>
                <c:f>Arr3a!$BL$2:$BL$9</c:f>
                <c:numCache>
                  <c:formatCode>General</c:formatCode>
                  <c:ptCount val="8"/>
                  <c:pt idx="0">
                    <c:v>5.3681518105630578E-2</c:v>
                  </c:pt>
                  <c:pt idx="1">
                    <c:v>4.4880557884004496E-2</c:v>
                  </c:pt>
                  <c:pt idx="2">
                    <c:v>2.4737264275685119E-2</c:v>
                  </c:pt>
                  <c:pt idx="3">
                    <c:v>4.5678919975224629E-2</c:v>
                  </c:pt>
                  <c:pt idx="4">
                    <c:v>4.790428122419764E-2</c:v>
                  </c:pt>
                  <c:pt idx="5">
                    <c:v>6.413934446611759E-2</c:v>
                  </c:pt>
                  <c:pt idx="6">
                    <c:v>6.6858387723572055E-2</c:v>
                  </c:pt>
                  <c:pt idx="7">
                    <c:v>9.9888349393729522E-2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Arr3a!$BN$2:$BN$9</c:f>
              <c:strCache>
                <c:ptCount val="8"/>
                <c:pt idx="0">
                  <c:v>ZT1</c:v>
                </c:pt>
                <c:pt idx="1">
                  <c:v>ZT4</c:v>
                </c:pt>
                <c:pt idx="2">
                  <c:v>ZT7</c:v>
                </c:pt>
                <c:pt idx="3">
                  <c:v>ZT10</c:v>
                </c:pt>
                <c:pt idx="4">
                  <c:v>ZT13</c:v>
                </c:pt>
                <c:pt idx="5">
                  <c:v>ZT16</c:v>
                </c:pt>
                <c:pt idx="6">
                  <c:v>ZT19</c:v>
                </c:pt>
                <c:pt idx="7">
                  <c:v>ZT21</c:v>
                </c:pt>
              </c:strCache>
            </c:strRef>
          </c:cat>
          <c:val>
            <c:numRef>
              <c:f>Arr3a!$BH$2:$BH$9</c:f>
              <c:numCache>
                <c:formatCode>General</c:formatCode>
                <c:ptCount val="8"/>
                <c:pt idx="0">
                  <c:v>0.84451220825226225</c:v>
                </c:pt>
                <c:pt idx="1">
                  <c:v>0.72385239413034475</c:v>
                </c:pt>
                <c:pt idx="2">
                  <c:v>1</c:v>
                </c:pt>
                <c:pt idx="3">
                  <c:v>0.92219695392202117</c:v>
                </c:pt>
                <c:pt idx="4">
                  <c:v>0.88594409458740531</c:v>
                </c:pt>
                <c:pt idx="5">
                  <c:v>0.73399609351755468</c:v>
                </c:pt>
                <c:pt idx="6">
                  <c:v>0.73965879925238753</c:v>
                </c:pt>
                <c:pt idx="7">
                  <c:v>0.6722374156748282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1-4C00-9561-9D5BF07E1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09072"/>
        <c:axId val="347194096"/>
      </c:lineChart>
      <c:catAx>
        <c:axId val="34720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94096"/>
        <c:crosses val="autoZero"/>
        <c:auto val="1"/>
        <c:lblAlgn val="ctr"/>
        <c:lblOffset val="100"/>
        <c:noMultiLvlLbl val="0"/>
      </c:catAx>
      <c:valAx>
        <c:axId val="34719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0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Grk7a!$AW$2:$AW$9</c:f>
                <c:numCache>
                  <c:formatCode>General</c:formatCode>
                  <c:ptCount val="8"/>
                  <c:pt idx="0">
                    <c:v>0.10519552243175065</c:v>
                  </c:pt>
                  <c:pt idx="1">
                    <c:v>3.4589088474864985E-2</c:v>
                  </c:pt>
                  <c:pt idx="2">
                    <c:v>0.14060373403626458</c:v>
                  </c:pt>
                  <c:pt idx="3">
                    <c:v>0.20675786164724538</c:v>
                  </c:pt>
                  <c:pt idx="4">
                    <c:v>0.18279443757730643</c:v>
                  </c:pt>
                  <c:pt idx="5">
                    <c:v>0.13857148040489459</c:v>
                  </c:pt>
                  <c:pt idx="6">
                    <c:v>3.0544390225853743E-2</c:v>
                  </c:pt>
                  <c:pt idx="7">
                    <c:v>7.7041714021267277E-2</c:v>
                  </c:pt>
                </c:numCache>
              </c:numRef>
            </c:plus>
            <c:minus>
              <c:numRef>
                <c:f>Grk7a!$AW$2:$AW$9</c:f>
                <c:numCache>
                  <c:formatCode>General</c:formatCode>
                  <c:ptCount val="8"/>
                  <c:pt idx="0">
                    <c:v>0.10519552243175065</c:v>
                  </c:pt>
                  <c:pt idx="1">
                    <c:v>3.4589088474864985E-2</c:v>
                  </c:pt>
                  <c:pt idx="2">
                    <c:v>0.14060373403626458</c:v>
                  </c:pt>
                  <c:pt idx="3">
                    <c:v>0.20675786164724538</c:v>
                  </c:pt>
                  <c:pt idx="4">
                    <c:v>0.18279443757730643</c:v>
                  </c:pt>
                  <c:pt idx="5">
                    <c:v>0.13857148040489459</c:v>
                  </c:pt>
                  <c:pt idx="6">
                    <c:v>3.0544390225853743E-2</c:v>
                  </c:pt>
                  <c:pt idx="7">
                    <c:v>7.7041714021267277E-2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Grk7a!$AX$2:$AX$9</c:f>
              <c:strCache>
                <c:ptCount val="8"/>
                <c:pt idx="0">
                  <c:v>ZT1</c:v>
                </c:pt>
                <c:pt idx="1">
                  <c:v>ZT4</c:v>
                </c:pt>
                <c:pt idx="2">
                  <c:v>ZT7</c:v>
                </c:pt>
                <c:pt idx="3">
                  <c:v>ZT10</c:v>
                </c:pt>
                <c:pt idx="4">
                  <c:v>ZT13</c:v>
                </c:pt>
                <c:pt idx="5">
                  <c:v>ZT16</c:v>
                </c:pt>
                <c:pt idx="6">
                  <c:v>ZT19</c:v>
                </c:pt>
                <c:pt idx="7">
                  <c:v>ZT21</c:v>
                </c:pt>
              </c:strCache>
            </c:strRef>
          </c:cat>
          <c:val>
            <c:numRef>
              <c:f>Grk7a!$AS$2:$AS$9</c:f>
              <c:numCache>
                <c:formatCode>General</c:formatCode>
                <c:ptCount val="8"/>
                <c:pt idx="0">
                  <c:v>0.9303179674182428</c:v>
                </c:pt>
                <c:pt idx="1">
                  <c:v>0.90073555054462284</c:v>
                </c:pt>
                <c:pt idx="2">
                  <c:v>1</c:v>
                </c:pt>
                <c:pt idx="3">
                  <c:v>0.74349275462325948</c:v>
                </c:pt>
                <c:pt idx="4">
                  <c:v>0.92718903759024296</c:v>
                </c:pt>
                <c:pt idx="5">
                  <c:v>0.8167691105883842</c:v>
                </c:pt>
                <c:pt idx="6">
                  <c:v>0.45906606731008265</c:v>
                </c:pt>
                <c:pt idx="7">
                  <c:v>0.48968438721410407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2-40A2-AF73-CFD894C3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03168"/>
        <c:axId val="885203584"/>
      </c:lineChart>
      <c:catAx>
        <c:axId val="8852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203584"/>
        <c:crosses val="autoZero"/>
        <c:auto val="1"/>
        <c:lblAlgn val="ctr"/>
        <c:lblOffset val="100"/>
        <c:noMultiLvlLbl val="0"/>
      </c:catAx>
      <c:valAx>
        <c:axId val="8852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20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279400</xdr:colOff>
      <xdr:row>1</xdr:row>
      <xdr:rowOff>9525</xdr:rowOff>
    </xdr:from>
    <xdr:to>
      <xdr:col>63</xdr:col>
      <xdr:colOff>584200</xdr:colOff>
      <xdr:row>15</xdr:row>
      <xdr:rowOff>174625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244475</xdr:colOff>
      <xdr:row>1</xdr:row>
      <xdr:rowOff>66675</xdr:rowOff>
    </xdr:from>
    <xdr:to>
      <xdr:col>46</xdr:col>
      <xdr:colOff>549275</xdr:colOff>
      <xdr:row>16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ngjing/eLife/dataset/datasetfigure3/grk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2">
          <cell r="AS2">
            <v>0.9303179674182428</v>
          </cell>
          <cell r="AW2">
            <v>0.10519552243175065</v>
          </cell>
        </row>
        <row r="3">
          <cell r="AS3">
            <v>0.90073555054462284</v>
          </cell>
          <cell r="AW3">
            <v>3.4589088474864985E-2</v>
          </cell>
        </row>
        <row r="4">
          <cell r="AS4">
            <v>1</v>
          </cell>
          <cell r="AW4">
            <v>0.14060373403626458</v>
          </cell>
        </row>
        <row r="5">
          <cell r="AS5">
            <v>0.74349275462325948</v>
          </cell>
          <cell r="AW5">
            <v>0.20675786164724538</v>
          </cell>
        </row>
        <row r="6">
          <cell r="AS6">
            <v>0.92718903759024296</v>
          </cell>
          <cell r="AW6">
            <v>0.18279443757730643</v>
          </cell>
        </row>
        <row r="7">
          <cell r="AS7">
            <v>0.8167691105883842</v>
          </cell>
          <cell r="AW7">
            <v>0.13857148040489459</v>
          </cell>
        </row>
        <row r="8">
          <cell r="AS8">
            <v>0.45906606731008265</v>
          </cell>
          <cell r="AW8">
            <v>3.0544390225853743E-2</v>
          </cell>
        </row>
        <row r="9">
          <cell r="AS9">
            <v>0.48968438721410407</v>
          </cell>
          <cell r="AW9">
            <v>7.7041714021267277E-2</v>
          </cell>
        </row>
        <row r="10">
          <cell r="AS10">
            <v>0.93031796741824258</v>
          </cell>
          <cell r="AW10">
            <v>0.10519552243175087</v>
          </cell>
        </row>
        <row r="11">
          <cell r="AS11">
            <v>0.90073555054462284</v>
          </cell>
          <cell r="AW11">
            <v>3.4589088474864985E-2</v>
          </cell>
        </row>
        <row r="12">
          <cell r="AS12">
            <v>1</v>
          </cell>
          <cell r="AW12">
            <v>0.14060373403626458</v>
          </cell>
        </row>
        <row r="13">
          <cell r="AS13">
            <v>0.74349275462325948</v>
          </cell>
          <cell r="AW13">
            <v>0.20675786164724538</v>
          </cell>
        </row>
        <row r="14">
          <cell r="AS14">
            <v>0.92718903759024296</v>
          </cell>
          <cell r="AW14">
            <v>0.18279443757730643</v>
          </cell>
        </row>
        <row r="15">
          <cell r="AS15">
            <v>0.8167691105883842</v>
          </cell>
          <cell r="AW15">
            <v>0.13857148040489459</v>
          </cell>
        </row>
        <row r="16">
          <cell r="AS16">
            <v>0.45906606731008265</v>
          </cell>
          <cell r="AW16">
            <v>3.0544390225853743E-2</v>
          </cell>
        </row>
        <row r="17">
          <cell r="AS17">
            <v>0.48968438721410407</v>
          </cell>
          <cell r="AW17">
            <v>7.7041714021267277E-2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opLeftCell="BD1" workbookViewId="0">
      <selection activeCell="BN2" sqref="BN2:BN9"/>
    </sheetView>
  </sheetViews>
  <sheetFormatPr defaultRowHeight="14.5" x14ac:dyDescent="0.35"/>
  <sheetData>
    <row r="1" spans="1:66" x14ac:dyDescent="0.35">
      <c r="A1">
        <v>190219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17</v>
      </c>
      <c r="L1" t="s">
        <v>16</v>
      </c>
      <c r="N1">
        <v>200219</v>
      </c>
      <c r="O1" t="s">
        <v>0</v>
      </c>
      <c r="P1" t="s">
        <v>1</v>
      </c>
      <c r="Q1" t="s">
        <v>2</v>
      </c>
      <c r="R1" t="s">
        <v>3</v>
      </c>
      <c r="S1" t="s">
        <v>4</v>
      </c>
      <c r="T1" t="s">
        <v>5</v>
      </c>
      <c r="U1" t="s">
        <v>6</v>
      </c>
      <c r="V1" t="s">
        <v>7</v>
      </c>
      <c r="W1" t="s">
        <v>17</v>
      </c>
      <c r="Y1" t="s">
        <v>16</v>
      </c>
      <c r="AA1">
        <v>40319</v>
      </c>
      <c r="AB1" t="s">
        <v>0</v>
      </c>
      <c r="AC1" t="s">
        <v>1</v>
      </c>
      <c r="AD1" t="s">
        <v>2</v>
      </c>
      <c r="AE1" t="s">
        <v>3</v>
      </c>
      <c r="AF1" t="s">
        <v>4</v>
      </c>
      <c r="AG1" t="s">
        <v>5</v>
      </c>
      <c r="AH1" t="s">
        <v>6</v>
      </c>
      <c r="AI1" t="s">
        <v>7</v>
      </c>
      <c r="AJ1" t="s">
        <v>17</v>
      </c>
      <c r="AL1" t="s">
        <v>16</v>
      </c>
      <c r="AO1">
        <v>110319</v>
      </c>
      <c r="AP1" t="s">
        <v>0</v>
      </c>
      <c r="AQ1" t="s">
        <v>1</v>
      </c>
      <c r="AR1" t="s">
        <v>2</v>
      </c>
      <c r="AS1" t="s">
        <v>3</v>
      </c>
      <c r="AT1" t="s">
        <v>4</v>
      </c>
      <c r="AU1" t="s">
        <v>5</v>
      </c>
      <c r="AV1" t="s">
        <v>6</v>
      </c>
      <c r="AW1" t="s">
        <v>7</v>
      </c>
      <c r="AX1" t="s">
        <v>17</v>
      </c>
      <c r="AY1" t="s">
        <v>16</v>
      </c>
      <c r="BB1" t="s">
        <v>18</v>
      </c>
      <c r="BC1" t="s">
        <v>19</v>
      </c>
      <c r="BD1" t="s">
        <v>20</v>
      </c>
      <c r="BE1" t="s">
        <v>21</v>
      </c>
      <c r="BG1" t="s">
        <v>22</v>
      </c>
      <c r="BH1" t="s">
        <v>16</v>
      </c>
      <c r="BI1" t="s">
        <v>12</v>
      </c>
      <c r="BJ1" t="s">
        <v>13</v>
      </c>
      <c r="BK1" t="s">
        <v>14</v>
      </c>
      <c r="BL1" t="s">
        <v>15</v>
      </c>
    </row>
    <row r="2" spans="1:66" x14ac:dyDescent="0.35">
      <c r="B2" t="s">
        <v>8</v>
      </c>
      <c r="C2">
        <v>700</v>
      </c>
      <c r="D2">
        <v>1</v>
      </c>
      <c r="E2">
        <v>1910</v>
      </c>
      <c r="F2">
        <v>13600</v>
      </c>
      <c r="G2">
        <v>594</v>
      </c>
      <c r="H2">
        <v>19.7</v>
      </c>
      <c r="I2" t="s">
        <v>3</v>
      </c>
      <c r="J2">
        <v>4.5078534031413611</v>
      </c>
      <c r="K2">
        <v>4.5078534031413611</v>
      </c>
      <c r="L2">
        <v>0.89370160984972113</v>
      </c>
      <c r="O2" t="s">
        <v>9</v>
      </c>
      <c r="P2">
        <v>700</v>
      </c>
      <c r="Q2">
        <v>1</v>
      </c>
      <c r="R2">
        <v>56800</v>
      </c>
      <c r="S2">
        <v>76700</v>
      </c>
      <c r="T2">
        <v>1034</v>
      </c>
      <c r="U2">
        <v>19.3</v>
      </c>
      <c r="V2" t="s">
        <v>3</v>
      </c>
      <c r="W2">
        <v>1.3820422535211268</v>
      </c>
      <c r="X2">
        <v>1.3820422535211268</v>
      </c>
      <c r="Y2">
        <v>0.67998245061422857</v>
      </c>
      <c r="AB2" t="s">
        <v>10</v>
      </c>
      <c r="AC2">
        <v>700</v>
      </c>
      <c r="AD2">
        <v>1</v>
      </c>
      <c r="AE2">
        <v>3840</v>
      </c>
      <c r="AF2">
        <v>12900</v>
      </c>
      <c r="AG2">
        <v>493</v>
      </c>
      <c r="AH2">
        <v>18.399999999999999</v>
      </c>
      <c r="AI2" t="s">
        <v>3</v>
      </c>
      <c r="AJ2">
        <v>3.2552083333333335</v>
      </c>
      <c r="AK2">
        <v>3.2552083333333335</v>
      </c>
      <c r="AL2">
        <v>0.81380208333333337</v>
      </c>
      <c r="AP2" t="s">
        <v>11</v>
      </c>
      <c r="AQ2">
        <v>700</v>
      </c>
      <c r="AR2">
        <v>1</v>
      </c>
      <c r="AS2">
        <v>5770</v>
      </c>
      <c r="AT2">
        <v>6700</v>
      </c>
      <c r="AU2">
        <v>528</v>
      </c>
      <c r="AV2">
        <v>1.75</v>
      </c>
      <c r="AW2" t="s">
        <v>3</v>
      </c>
      <c r="AX2">
        <v>1.7677642980935875</v>
      </c>
      <c r="AY2">
        <v>0.90901623859314806</v>
      </c>
      <c r="BB2">
        <v>0.89370160984972113</v>
      </c>
      <c r="BC2">
        <v>0.67998245061422857</v>
      </c>
      <c r="BD2">
        <v>0.81380208333333337</v>
      </c>
      <c r="BE2">
        <v>0.90901623859314806</v>
      </c>
      <c r="BG2">
        <v>0.82412559559760779</v>
      </c>
      <c r="BH2">
        <v>0.84451220825226225</v>
      </c>
      <c r="BI2">
        <v>0.10477128133634191</v>
      </c>
      <c r="BJ2">
        <v>4</v>
      </c>
      <c r="BK2">
        <v>5.2385640668170953E-2</v>
      </c>
      <c r="BL2">
        <v>5.3681518105630578E-2</v>
      </c>
      <c r="BN2" t="s">
        <v>31</v>
      </c>
    </row>
    <row r="3" spans="1:66" x14ac:dyDescent="0.35">
      <c r="B3" t="s">
        <v>8</v>
      </c>
      <c r="C3">
        <v>800</v>
      </c>
      <c r="D3">
        <v>2</v>
      </c>
      <c r="E3">
        <v>8610</v>
      </c>
      <c r="F3">
        <v>10400</v>
      </c>
      <c r="G3">
        <v>594</v>
      </c>
      <c r="H3">
        <v>2.97</v>
      </c>
      <c r="I3" t="s">
        <v>3</v>
      </c>
      <c r="K3">
        <v>3.78125</v>
      </c>
      <c r="L3">
        <v>0.74964931421446379</v>
      </c>
      <c r="O3" t="s">
        <v>9</v>
      </c>
      <c r="P3">
        <v>800</v>
      </c>
      <c r="Q3">
        <v>2</v>
      </c>
      <c r="R3">
        <v>78500</v>
      </c>
      <c r="S3">
        <v>82600</v>
      </c>
      <c r="T3">
        <v>1034</v>
      </c>
      <c r="U3">
        <v>4.03</v>
      </c>
      <c r="V3" t="s">
        <v>3</v>
      </c>
      <c r="X3">
        <v>1.641025641025641</v>
      </c>
      <c r="Y3">
        <v>0.80740558695830267</v>
      </c>
      <c r="AB3" t="s">
        <v>10</v>
      </c>
      <c r="AC3">
        <v>800</v>
      </c>
      <c r="AD3">
        <v>2</v>
      </c>
      <c r="AE3">
        <v>12500</v>
      </c>
      <c r="AF3">
        <v>16000</v>
      </c>
      <c r="AG3">
        <v>493</v>
      </c>
      <c r="AH3">
        <v>7</v>
      </c>
      <c r="AI3" t="s">
        <v>3</v>
      </c>
      <c r="AK3">
        <v>2.6019417475728157</v>
      </c>
      <c r="AL3">
        <v>0.65048543689320393</v>
      </c>
      <c r="AP3" t="s">
        <v>11</v>
      </c>
      <c r="AQ3">
        <v>800</v>
      </c>
      <c r="AR3">
        <v>2</v>
      </c>
      <c r="AS3">
        <v>10200</v>
      </c>
      <c r="AT3">
        <v>11400</v>
      </c>
      <c r="AU3">
        <v>528</v>
      </c>
      <c r="AV3">
        <v>2.2799999999999998</v>
      </c>
      <c r="AW3" t="s">
        <v>3</v>
      </c>
      <c r="BB3">
        <v>0.74964931421446379</v>
      </c>
      <c r="BC3">
        <v>0.80740558695830267</v>
      </c>
      <c r="BD3">
        <v>0.65048543689320393</v>
      </c>
      <c r="BE3">
        <v>0.61797374975042296</v>
      </c>
      <c r="BG3">
        <v>0.70637852195409834</v>
      </c>
      <c r="BH3">
        <v>0.72385239413034475</v>
      </c>
      <c r="BI3">
        <v>8.7594273085652666E-2</v>
      </c>
      <c r="BJ3">
        <v>4</v>
      </c>
      <c r="BK3">
        <v>4.3797136542826333E-2</v>
      </c>
      <c r="BL3">
        <v>4.4880557884004496E-2</v>
      </c>
      <c r="BN3" t="s">
        <v>32</v>
      </c>
    </row>
    <row r="4" spans="1:66" x14ac:dyDescent="0.35">
      <c r="B4" t="s">
        <v>8</v>
      </c>
      <c r="C4">
        <v>700</v>
      </c>
      <c r="D4">
        <v>3</v>
      </c>
      <c r="E4">
        <v>3200</v>
      </c>
      <c r="F4">
        <v>14900</v>
      </c>
      <c r="G4">
        <v>594</v>
      </c>
      <c r="H4">
        <v>19.8</v>
      </c>
      <c r="I4" t="s">
        <v>3</v>
      </c>
      <c r="J4">
        <v>3.78125</v>
      </c>
      <c r="K4">
        <v>5.0440251572327046</v>
      </c>
      <c r="L4">
        <v>1</v>
      </c>
      <c r="O4" t="s">
        <v>9</v>
      </c>
      <c r="P4">
        <v>700</v>
      </c>
      <c r="Q4">
        <v>3</v>
      </c>
      <c r="R4">
        <v>35100</v>
      </c>
      <c r="S4">
        <v>55800</v>
      </c>
      <c r="T4">
        <v>1034</v>
      </c>
      <c r="U4">
        <v>20</v>
      </c>
      <c r="V4" t="s">
        <v>3</v>
      </c>
      <c r="W4">
        <v>1.641025641025641</v>
      </c>
      <c r="X4">
        <v>2.0324675324675323</v>
      </c>
      <c r="Y4">
        <v>1</v>
      </c>
      <c r="AB4" t="s">
        <v>10</v>
      </c>
      <c r="AC4">
        <v>700</v>
      </c>
      <c r="AD4">
        <v>3</v>
      </c>
      <c r="AE4">
        <v>5150</v>
      </c>
      <c r="AF4">
        <v>14600</v>
      </c>
      <c r="AG4">
        <v>493</v>
      </c>
      <c r="AH4">
        <v>19.2</v>
      </c>
      <c r="AI4" t="s">
        <v>3</v>
      </c>
      <c r="AJ4">
        <v>2.6019417475728157</v>
      </c>
      <c r="AK4">
        <v>4</v>
      </c>
      <c r="AL4">
        <v>1</v>
      </c>
      <c r="AP4" t="s">
        <v>11</v>
      </c>
      <c r="AQ4">
        <v>700</v>
      </c>
      <c r="AR4">
        <v>3</v>
      </c>
      <c r="AS4">
        <v>4510</v>
      </c>
      <c r="AT4">
        <v>5450</v>
      </c>
      <c r="AU4">
        <v>528</v>
      </c>
      <c r="AV4">
        <v>1.79</v>
      </c>
      <c r="AW4" t="s">
        <v>3</v>
      </c>
      <c r="AX4">
        <v>1.2017738359201773</v>
      </c>
      <c r="AY4">
        <v>0.61797374975042296</v>
      </c>
      <c r="BB4">
        <v>1</v>
      </c>
      <c r="BC4">
        <v>1</v>
      </c>
      <c r="BD4">
        <v>1</v>
      </c>
      <c r="BE4">
        <v>0.90343958344026787</v>
      </c>
      <c r="BG4">
        <v>0.97585989586006694</v>
      </c>
      <c r="BH4">
        <v>1</v>
      </c>
      <c r="BI4">
        <v>4.8280208279866066E-2</v>
      </c>
      <c r="BJ4">
        <v>4</v>
      </c>
      <c r="BK4">
        <v>2.4140104139933033E-2</v>
      </c>
      <c r="BL4">
        <v>2.4737264275685119E-2</v>
      </c>
      <c r="BN4" t="s">
        <v>33</v>
      </c>
    </row>
    <row r="5" spans="1:66" x14ac:dyDescent="0.35">
      <c r="B5" t="s">
        <v>8</v>
      </c>
      <c r="C5">
        <v>800</v>
      </c>
      <c r="D5">
        <v>4</v>
      </c>
      <c r="E5">
        <v>12100</v>
      </c>
      <c r="F5">
        <v>14300</v>
      </c>
      <c r="G5">
        <v>594</v>
      </c>
      <c r="H5">
        <v>3.77</v>
      </c>
      <c r="I5" t="s">
        <v>3</v>
      </c>
      <c r="K5">
        <v>4.115755627009646</v>
      </c>
      <c r="L5">
        <v>0.81596651458171288</v>
      </c>
      <c r="O5" t="s">
        <v>9</v>
      </c>
      <c r="P5">
        <v>800</v>
      </c>
      <c r="Q5">
        <v>4</v>
      </c>
      <c r="R5">
        <v>57600</v>
      </c>
      <c r="S5">
        <v>64900</v>
      </c>
      <c r="T5">
        <v>1034</v>
      </c>
      <c r="U5">
        <v>7.1</v>
      </c>
      <c r="V5" t="s">
        <v>3</v>
      </c>
      <c r="X5">
        <v>1.6955223880597015</v>
      </c>
      <c r="Y5">
        <v>0.83421868294311197</v>
      </c>
      <c r="AB5" t="s">
        <v>10</v>
      </c>
      <c r="AC5">
        <v>800</v>
      </c>
      <c r="AD5">
        <v>4</v>
      </c>
      <c r="AE5">
        <v>13400</v>
      </c>
      <c r="AF5">
        <v>17200</v>
      </c>
      <c r="AG5">
        <v>493</v>
      </c>
      <c r="AH5">
        <v>7.74</v>
      </c>
      <c r="AI5" t="s">
        <v>3</v>
      </c>
      <c r="AK5">
        <v>3.7982195845697331</v>
      </c>
      <c r="AL5">
        <v>0.94955489614243327</v>
      </c>
      <c r="AP5" t="s">
        <v>11</v>
      </c>
      <c r="AQ5">
        <v>800</v>
      </c>
      <c r="AR5">
        <v>4</v>
      </c>
      <c r="AS5">
        <v>5420</v>
      </c>
      <c r="AT5">
        <v>7750</v>
      </c>
      <c r="AU5">
        <v>528</v>
      </c>
      <c r="AV5">
        <v>4.4000000000000004</v>
      </c>
      <c r="AW5" t="s">
        <v>3</v>
      </c>
      <c r="BB5">
        <v>0.81596651458171288</v>
      </c>
      <c r="BC5">
        <v>0.83421868294311197</v>
      </c>
      <c r="BD5">
        <v>0.94955489614243327</v>
      </c>
      <c r="BE5">
        <v>1</v>
      </c>
      <c r="BG5">
        <v>0.89993502341681453</v>
      </c>
      <c r="BH5">
        <v>0.92219695392202117</v>
      </c>
      <c r="BI5">
        <v>8.9152452180046068E-2</v>
      </c>
      <c r="BJ5">
        <v>4</v>
      </c>
      <c r="BK5">
        <v>4.4576226090023034E-2</v>
      </c>
      <c r="BL5">
        <v>4.5678919975224629E-2</v>
      </c>
      <c r="BN5" t="s">
        <v>34</v>
      </c>
    </row>
    <row r="6" spans="1:66" x14ac:dyDescent="0.35">
      <c r="B6" t="s">
        <v>8</v>
      </c>
      <c r="C6">
        <v>700</v>
      </c>
      <c r="D6">
        <v>5</v>
      </c>
      <c r="E6">
        <v>1590</v>
      </c>
      <c r="F6">
        <v>13400</v>
      </c>
      <c r="G6">
        <v>594</v>
      </c>
      <c r="H6">
        <v>19.8</v>
      </c>
      <c r="I6" t="s">
        <v>3</v>
      </c>
      <c r="J6">
        <v>5.0440251572327046</v>
      </c>
      <c r="K6">
        <v>3.6823104693140793</v>
      </c>
      <c r="L6">
        <v>0.73003412047498573</v>
      </c>
      <c r="O6" t="s">
        <v>9</v>
      </c>
      <c r="P6">
        <v>700</v>
      </c>
      <c r="Q6">
        <v>5</v>
      </c>
      <c r="R6">
        <v>30800</v>
      </c>
      <c r="S6">
        <v>50900</v>
      </c>
      <c r="T6">
        <v>1034</v>
      </c>
      <c r="U6">
        <v>19.399999999999999</v>
      </c>
      <c r="V6" t="s">
        <v>3</v>
      </c>
      <c r="W6">
        <v>2.0324675324675323</v>
      </c>
      <c r="X6">
        <v>1.7724867724867726</v>
      </c>
      <c r="Y6">
        <v>0.87208614365163895</v>
      </c>
      <c r="AB6" t="s">
        <v>10</v>
      </c>
      <c r="AC6">
        <v>700</v>
      </c>
      <c r="AD6">
        <v>5</v>
      </c>
      <c r="AE6">
        <v>2600</v>
      </c>
      <c r="AF6">
        <v>11800</v>
      </c>
      <c r="AG6">
        <v>493</v>
      </c>
      <c r="AH6">
        <v>18.600000000000001</v>
      </c>
      <c r="AI6" t="s">
        <v>3</v>
      </c>
      <c r="AJ6">
        <v>4</v>
      </c>
      <c r="AK6">
        <v>3.7199124726477022</v>
      </c>
      <c r="AL6">
        <v>0.92997811816192555</v>
      </c>
      <c r="AP6" t="s">
        <v>11</v>
      </c>
      <c r="AQ6">
        <v>700</v>
      </c>
      <c r="AR6">
        <v>5</v>
      </c>
      <c r="AS6">
        <v>8310</v>
      </c>
      <c r="AT6">
        <v>9140</v>
      </c>
      <c r="AU6">
        <v>528</v>
      </c>
      <c r="AV6">
        <v>1.58</v>
      </c>
      <c r="AW6" t="s">
        <v>3</v>
      </c>
      <c r="AX6">
        <v>1.7569193742478941</v>
      </c>
      <c r="AY6">
        <v>0.90343958344026787</v>
      </c>
      <c r="BB6">
        <v>0.73003412047498573</v>
      </c>
      <c r="BC6">
        <v>0.87208614365163895</v>
      </c>
      <c r="BD6">
        <v>0.92997811816192555</v>
      </c>
      <c r="BE6">
        <v>0.92613086523907595</v>
      </c>
      <c r="BG6">
        <v>0.86455731188190665</v>
      </c>
      <c r="BH6">
        <v>0.88594409458740531</v>
      </c>
      <c r="BI6">
        <v>9.3495733773393735E-2</v>
      </c>
      <c r="BJ6">
        <v>4</v>
      </c>
      <c r="BK6">
        <v>4.6747866886696868E-2</v>
      </c>
      <c r="BL6">
        <v>4.790428122419764E-2</v>
      </c>
      <c r="BN6" t="s">
        <v>35</v>
      </c>
    </row>
    <row r="7" spans="1:66" x14ac:dyDescent="0.35">
      <c r="B7" t="s">
        <v>8</v>
      </c>
      <c r="C7">
        <v>800</v>
      </c>
      <c r="D7">
        <v>6</v>
      </c>
      <c r="E7">
        <v>8020</v>
      </c>
      <c r="F7">
        <v>9980</v>
      </c>
      <c r="G7">
        <v>594</v>
      </c>
      <c r="H7">
        <v>3.29</v>
      </c>
      <c r="I7" t="s">
        <v>3</v>
      </c>
      <c r="K7">
        <v>3.9263803680981595</v>
      </c>
      <c r="L7">
        <v>0.77842204305187945</v>
      </c>
      <c r="O7" t="s">
        <v>9</v>
      </c>
      <c r="P7">
        <v>800</v>
      </c>
      <c r="Q7">
        <v>6</v>
      </c>
      <c r="R7">
        <v>62600</v>
      </c>
      <c r="S7">
        <v>67200</v>
      </c>
      <c r="T7">
        <v>1034</v>
      </c>
      <c r="U7">
        <v>4.4800000000000004</v>
      </c>
      <c r="V7" t="s">
        <v>3</v>
      </c>
      <c r="X7">
        <v>1.1660377358490566</v>
      </c>
      <c r="Y7">
        <v>0.57370546747844964</v>
      </c>
      <c r="AB7" t="s">
        <v>10</v>
      </c>
      <c r="AC7">
        <v>800</v>
      </c>
      <c r="AD7">
        <v>6</v>
      </c>
      <c r="AE7">
        <v>10400</v>
      </c>
      <c r="AF7">
        <v>19300</v>
      </c>
      <c r="AG7">
        <v>493</v>
      </c>
      <c r="AH7">
        <v>18.100000000000001</v>
      </c>
      <c r="AI7" t="s">
        <v>3</v>
      </c>
      <c r="AK7">
        <v>3.4218289085545721</v>
      </c>
      <c r="AL7">
        <v>0.85545722713864303</v>
      </c>
      <c r="AP7" t="s">
        <v>11</v>
      </c>
      <c r="AQ7">
        <v>800</v>
      </c>
      <c r="AR7">
        <v>6</v>
      </c>
      <c r="AS7">
        <v>14600</v>
      </c>
      <c r="AT7">
        <v>16000</v>
      </c>
      <c r="AU7">
        <v>528</v>
      </c>
      <c r="AV7">
        <v>2.78</v>
      </c>
      <c r="AW7" t="s">
        <v>3</v>
      </c>
      <c r="BB7">
        <v>0.77842204305187945</v>
      </c>
      <c r="BC7">
        <v>0.57370546747844964</v>
      </c>
      <c r="BD7">
        <v>0.85545722713864303</v>
      </c>
      <c r="BE7">
        <v>0.65752466785797536</v>
      </c>
      <c r="BG7">
        <v>0.71627735138173687</v>
      </c>
      <c r="BH7">
        <v>0.73399609351755468</v>
      </c>
      <c r="BI7">
        <v>0.12518202802247694</v>
      </c>
      <c r="BJ7">
        <v>4</v>
      </c>
      <c r="BK7">
        <v>6.2591014011238469E-2</v>
      </c>
      <c r="BL7">
        <v>6.413934446611759E-2</v>
      </c>
      <c r="BN7" t="s">
        <v>36</v>
      </c>
    </row>
    <row r="8" spans="1:66" x14ac:dyDescent="0.35">
      <c r="B8" t="s">
        <v>8</v>
      </c>
      <c r="C8">
        <v>700</v>
      </c>
      <c r="D8">
        <v>7</v>
      </c>
      <c r="E8">
        <v>3110</v>
      </c>
      <c r="F8">
        <v>14900</v>
      </c>
      <c r="G8">
        <v>594</v>
      </c>
      <c r="H8">
        <v>19.899999999999999</v>
      </c>
      <c r="I8" t="s">
        <v>3</v>
      </c>
      <c r="J8">
        <v>4.115755627009646</v>
      </c>
      <c r="K8">
        <v>3.662962962962963</v>
      </c>
      <c r="L8">
        <v>0.72619839290662236</v>
      </c>
      <c r="O8" t="s">
        <v>9</v>
      </c>
      <c r="P8">
        <v>700</v>
      </c>
      <c r="Q8">
        <v>7</v>
      </c>
      <c r="R8">
        <v>33500</v>
      </c>
      <c r="S8">
        <v>53600</v>
      </c>
      <c r="T8">
        <v>1034</v>
      </c>
      <c r="U8">
        <v>19.5</v>
      </c>
      <c r="V8" t="s">
        <v>3</v>
      </c>
      <c r="W8">
        <v>1.6955223880597015</v>
      </c>
      <c r="X8">
        <v>1.160092807424594</v>
      </c>
      <c r="Y8">
        <v>0.57078048672008785</v>
      </c>
      <c r="AB8" t="s">
        <v>10</v>
      </c>
      <c r="AC8">
        <v>700</v>
      </c>
      <c r="AD8">
        <v>7</v>
      </c>
      <c r="AE8">
        <v>3370</v>
      </c>
      <c r="AF8">
        <v>11100</v>
      </c>
      <c r="AG8">
        <v>493</v>
      </c>
      <c r="AH8">
        <v>15.6</v>
      </c>
      <c r="AI8" t="s">
        <v>3</v>
      </c>
      <c r="AJ8">
        <v>3.7982195845697331</v>
      </c>
      <c r="AK8">
        <v>3.5546875</v>
      </c>
      <c r="AL8">
        <v>0.888671875</v>
      </c>
      <c r="AP8" t="s">
        <v>11</v>
      </c>
      <c r="AQ8">
        <v>700</v>
      </c>
      <c r="AR8">
        <v>7</v>
      </c>
      <c r="AS8">
        <v>4340</v>
      </c>
      <c r="AT8">
        <v>5130</v>
      </c>
      <c r="AU8">
        <v>528</v>
      </c>
      <c r="AV8">
        <v>1.5</v>
      </c>
      <c r="AW8" t="s">
        <v>3</v>
      </c>
      <c r="AX8">
        <v>1.9447004608294931</v>
      </c>
      <c r="AY8">
        <v>1</v>
      </c>
      <c r="BB8">
        <v>0.72619839290662236</v>
      </c>
      <c r="BC8">
        <v>0.57078048672008785</v>
      </c>
      <c r="BD8">
        <v>0.888671875</v>
      </c>
      <c r="BE8">
        <v>0.70156268061495775</v>
      </c>
      <c r="BG8">
        <v>0.72180335881041702</v>
      </c>
      <c r="BH8">
        <v>0.73965879925238753</v>
      </c>
      <c r="BI8">
        <v>0.130488838562594</v>
      </c>
      <c r="BJ8">
        <v>4</v>
      </c>
      <c r="BK8">
        <v>6.5244419281296998E-2</v>
      </c>
      <c r="BL8">
        <v>6.6858387723572055E-2</v>
      </c>
      <c r="BN8" t="s">
        <v>37</v>
      </c>
    </row>
    <row r="9" spans="1:66" x14ac:dyDescent="0.35">
      <c r="B9" t="s">
        <v>8</v>
      </c>
      <c r="C9">
        <v>800</v>
      </c>
      <c r="D9">
        <v>8</v>
      </c>
      <c r="E9">
        <v>12800</v>
      </c>
      <c r="F9">
        <v>15200</v>
      </c>
      <c r="G9">
        <v>594</v>
      </c>
      <c r="H9">
        <v>4.03</v>
      </c>
      <c r="I9" t="s">
        <v>3</v>
      </c>
      <c r="K9">
        <v>4.2181818181818178</v>
      </c>
      <c r="L9">
        <v>0.8362729539786895</v>
      </c>
      <c r="O9" t="s">
        <v>9</v>
      </c>
      <c r="P9">
        <v>800</v>
      </c>
      <c r="Q9">
        <v>8</v>
      </c>
      <c r="R9">
        <v>56800</v>
      </c>
      <c r="S9">
        <v>61500</v>
      </c>
      <c r="T9">
        <v>1034</v>
      </c>
      <c r="U9">
        <v>4.49</v>
      </c>
      <c r="V9" t="s">
        <v>3</v>
      </c>
      <c r="X9">
        <v>0.80640668523676884</v>
      </c>
      <c r="Y9">
        <v>0.39676239465323454</v>
      </c>
      <c r="AB9" t="s">
        <v>10</v>
      </c>
      <c r="AC9">
        <v>800</v>
      </c>
      <c r="AD9">
        <v>8</v>
      </c>
      <c r="AE9">
        <v>12800</v>
      </c>
      <c r="AF9">
        <v>18000</v>
      </c>
      <c r="AG9">
        <v>493</v>
      </c>
      <c r="AH9">
        <v>10.4</v>
      </c>
      <c r="AI9" t="s">
        <v>3</v>
      </c>
      <c r="AK9">
        <v>3.081312410841655</v>
      </c>
      <c r="AL9">
        <v>0.77032810271041374</v>
      </c>
      <c r="AP9" t="s">
        <v>11</v>
      </c>
      <c r="AQ9">
        <v>800</v>
      </c>
      <c r="AR9">
        <v>8</v>
      </c>
      <c r="AS9">
        <v>8440</v>
      </c>
      <c r="AT9">
        <v>9550</v>
      </c>
      <c r="AU9">
        <v>528</v>
      </c>
      <c r="AV9">
        <v>2.11</v>
      </c>
      <c r="AW9" t="s">
        <v>3</v>
      </c>
      <c r="BB9">
        <v>0.8362729539786895</v>
      </c>
      <c r="BC9">
        <v>0.39676239465323454</v>
      </c>
      <c r="BD9">
        <v>0.77032810271041374</v>
      </c>
      <c r="BE9">
        <v>0.62067468647237567</v>
      </c>
      <c r="BG9">
        <v>0.65600953445367838</v>
      </c>
      <c r="BH9">
        <v>0.6722374156748282</v>
      </c>
      <c r="BI9">
        <v>0.19495406847399774</v>
      </c>
      <c r="BJ9">
        <v>4</v>
      </c>
      <c r="BK9">
        <v>9.7477034236998869E-2</v>
      </c>
      <c r="BL9">
        <v>9.9888349393729522E-2</v>
      </c>
      <c r="BN9" t="s">
        <v>38</v>
      </c>
    </row>
    <row r="10" spans="1:66" x14ac:dyDescent="0.35">
      <c r="B10" t="s">
        <v>8</v>
      </c>
      <c r="C10">
        <v>700</v>
      </c>
      <c r="D10">
        <v>9</v>
      </c>
      <c r="E10">
        <v>2770</v>
      </c>
      <c r="F10">
        <v>14500</v>
      </c>
      <c r="G10">
        <v>594</v>
      </c>
      <c r="H10">
        <v>19.8</v>
      </c>
      <c r="I10" t="s">
        <v>3</v>
      </c>
      <c r="J10">
        <v>3.6823104693140793</v>
      </c>
      <c r="K10">
        <v>4.5078534031413611</v>
      </c>
      <c r="L10">
        <v>0.89370160984972113</v>
      </c>
      <c r="O10" t="s">
        <v>9</v>
      </c>
      <c r="P10">
        <v>700</v>
      </c>
      <c r="Q10">
        <v>9</v>
      </c>
      <c r="R10">
        <v>37800</v>
      </c>
      <c r="S10">
        <v>58000</v>
      </c>
      <c r="T10">
        <v>1034</v>
      </c>
      <c r="U10">
        <v>19.600000000000001</v>
      </c>
      <c r="V10" t="s">
        <v>3</v>
      </c>
      <c r="W10">
        <v>1.7724867724867726</v>
      </c>
      <c r="X10">
        <v>1.3820422535211268</v>
      </c>
      <c r="Y10">
        <v>0.67998245061422857</v>
      </c>
      <c r="AB10" t="s">
        <v>10</v>
      </c>
      <c r="AC10">
        <v>700</v>
      </c>
      <c r="AD10">
        <v>9</v>
      </c>
      <c r="AE10">
        <v>4570</v>
      </c>
      <c r="AF10">
        <v>13000</v>
      </c>
      <c r="AG10">
        <v>493</v>
      </c>
      <c r="AH10">
        <v>17.100000000000001</v>
      </c>
      <c r="AI10" t="s">
        <v>3</v>
      </c>
      <c r="AJ10">
        <v>3.7199124726477022</v>
      </c>
      <c r="AK10">
        <v>3.2552083333333335</v>
      </c>
      <c r="AL10">
        <v>0.81380208333333337</v>
      </c>
      <c r="AP10" t="s">
        <v>11</v>
      </c>
      <c r="AQ10">
        <v>700</v>
      </c>
      <c r="AR10">
        <v>9</v>
      </c>
      <c r="AS10">
        <v>3820</v>
      </c>
      <c r="AT10">
        <v>4570</v>
      </c>
      <c r="AU10">
        <v>528</v>
      </c>
      <c r="AV10">
        <v>1.42</v>
      </c>
      <c r="AW10" t="s">
        <v>3</v>
      </c>
      <c r="AX10">
        <v>1.8010471204188481</v>
      </c>
      <c r="AY10">
        <v>0.92613086523907584</v>
      </c>
      <c r="BB10">
        <v>0.89370160984972113</v>
      </c>
      <c r="BC10">
        <v>0.67998245061422857</v>
      </c>
      <c r="BD10">
        <v>0.81380208333333337</v>
      </c>
      <c r="BE10">
        <v>0.90901623859314806</v>
      </c>
      <c r="BG10">
        <v>0.82412559559760779</v>
      </c>
    </row>
    <row r="11" spans="1:66" x14ac:dyDescent="0.35">
      <c r="B11" t="s">
        <v>8</v>
      </c>
      <c r="C11">
        <v>800</v>
      </c>
      <c r="D11">
        <v>10</v>
      </c>
      <c r="E11">
        <v>10200</v>
      </c>
      <c r="F11">
        <v>12300</v>
      </c>
      <c r="G11">
        <v>594</v>
      </c>
      <c r="H11">
        <v>3.59</v>
      </c>
      <c r="I11" t="s">
        <v>3</v>
      </c>
      <c r="K11">
        <v>3.78125</v>
      </c>
      <c r="L11">
        <v>0.74964931421446379</v>
      </c>
      <c r="O11" t="s">
        <v>9</v>
      </c>
      <c r="P11">
        <v>800</v>
      </c>
      <c r="Q11">
        <v>10</v>
      </c>
      <c r="R11">
        <v>67000</v>
      </c>
      <c r="S11">
        <v>72900</v>
      </c>
      <c r="T11">
        <v>1034</v>
      </c>
      <c r="U11">
        <v>5.69</v>
      </c>
      <c r="V11" t="s">
        <v>3</v>
      </c>
      <c r="X11">
        <v>1.641025641025641</v>
      </c>
      <c r="Y11">
        <v>0.80740558695830267</v>
      </c>
      <c r="AB11" t="s">
        <v>10</v>
      </c>
      <c r="AC11">
        <v>800</v>
      </c>
      <c r="AD11">
        <v>10</v>
      </c>
      <c r="AE11">
        <v>17000</v>
      </c>
      <c r="AF11">
        <v>21900</v>
      </c>
      <c r="AG11">
        <v>493</v>
      </c>
      <c r="AH11">
        <v>9.83</v>
      </c>
      <c r="AI11" t="s">
        <v>3</v>
      </c>
      <c r="AK11">
        <v>2.6019417475728157</v>
      </c>
      <c r="AL11">
        <v>0.65048543689320393</v>
      </c>
      <c r="AP11" t="s">
        <v>11</v>
      </c>
      <c r="AQ11">
        <v>800</v>
      </c>
      <c r="AR11">
        <v>10</v>
      </c>
      <c r="AS11">
        <v>6880</v>
      </c>
      <c r="AT11">
        <v>7890</v>
      </c>
      <c r="AU11">
        <v>528</v>
      </c>
      <c r="AV11">
        <v>1.92</v>
      </c>
      <c r="AW11" t="s">
        <v>3</v>
      </c>
      <c r="BB11">
        <v>0.74964931421446379</v>
      </c>
      <c r="BC11">
        <v>0.80740558695830267</v>
      </c>
      <c r="BD11">
        <v>0.65048543689320393</v>
      </c>
      <c r="BE11">
        <v>0.61797374975042296</v>
      </c>
      <c r="BG11">
        <v>0.70637852195409834</v>
      </c>
    </row>
    <row r="12" spans="1:66" x14ac:dyDescent="0.35">
      <c r="B12" t="s">
        <v>8</v>
      </c>
      <c r="C12">
        <v>700</v>
      </c>
      <c r="D12">
        <v>11</v>
      </c>
      <c r="E12">
        <v>3260</v>
      </c>
      <c r="F12">
        <v>15100</v>
      </c>
      <c r="G12">
        <v>594</v>
      </c>
      <c r="H12">
        <v>19.899999999999999</v>
      </c>
      <c r="I12" t="s">
        <v>3</v>
      </c>
      <c r="J12">
        <v>3.9263803680981595</v>
      </c>
      <c r="K12">
        <v>5.0440251572327046</v>
      </c>
      <c r="L12">
        <v>1</v>
      </c>
      <c r="O12" t="s">
        <v>9</v>
      </c>
      <c r="P12">
        <v>700</v>
      </c>
      <c r="Q12">
        <v>15</v>
      </c>
      <c r="R12">
        <v>26500</v>
      </c>
      <c r="S12">
        <v>49300</v>
      </c>
      <c r="T12">
        <v>1034</v>
      </c>
      <c r="U12">
        <v>22.1</v>
      </c>
      <c r="V12" t="s">
        <v>3</v>
      </c>
      <c r="W12">
        <v>1.1660377358490566</v>
      </c>
      <c r="X12">
        <v>2.0324675324675323</v>
      </c>
      <c r="Y12">
        <v>1</v>
      </c>
      <c r="AB12" t="s">
        <v>10</v>
      </c>
      <c r="AC12">
        <v>700</v>
      </c>
      <c r="AD12">
        <v>11</v>
      </c>
      <c r="AE12">
        <v>3390</v>
      </c>
      <c r="AF12">
        <v>12300</v>
      </c>
      <c r="AG12">
        <v>493</v>
      </c>
      <c r="AH12">
        <v>18.2</v>
      </c>
      <c r="AI12" t="s">
        <v>3</v>
      </c>
      <c r="AJ12">
        <v>3.4218289085545721</v>
      </c>
      <c r="AK12">
        <v>4</v>
      </c>
      <c r="AL12">
        <v>1</v>
      </c>
      <c r="AP12" t="s">
        <v>11</v>
      </c>
      <c r="AQ12">
        <v>700</v>
      </c>
      <c r="AR12">
        <v>11</v>
      </c>
      <c r="AS12">
        <v>5490</v>
      </c>
      <c r="AT12">
        <v>6270</v>
      </c>
      <c r="AU12">
        <v>528</v>
      </c>
      <c r="AV12">
        <v>1.48</v>
      </c>
      <c r="AW12" t="s">
        <v>3</v>
      </c>
      <c r="AX12">
        <v>1.278688524590164</v>
      </c>
      <c r="AY12">
        <v>0.65752466785797536</v>
      </c>
      <c r="BB12">
        <v>1</v>
      </c>
      <c r="BC12">
        <v>1</v>
      </c>
      <c r="BD12">
        <v>1</v>
      </c>
      <c r="BE12">
        <v>0.90343958344026787</v>
      </c>
      <c r="BG12">
        <v>0.97585989586006694</v>
      </c>
    </row>
    <row r="13" spans="1:66" x14ac:dyDescent="0.35">
      <c r="B13" t="s">
        <v>8</v>
      </c>
      <c r="C13">
        <v>800</v>
      </c>
      <c r="D13">
        <v>12</v>
      </c>
      <c r="E13">
        <v>12800</v>
      </c>
      <c r="F13">
        <v>15300</v>
      </c>
      <c r="G13">
        <v>594</v>
      </c>
      <c r="H13">
        <v>4.24</v>
      </c>
      <c r="I13" t="s">
        <v>3</v>
      </c>
      <c r="K13">
        <v>4.115755627009646</v>
      </c>
      <c r="L13">
        <v>0.81596651458171288</v>
      </c>
      <c r="O13" t="s">
        <v>9</v>
      </c>
      <c r="P13">
        <v>800</v>
      </c>
      <c r="Q13">
        <v>16</v>
      </c>
      <c r="R13">
        <v>30900</v>
      </c>
      <c r="S13">
        <v>39100</v>
      </c>
      <c r="T13">
        <v>1034</v>
      </c>
      <c r="U13">
        <v>7.87</v>
      </c>
      <c r="V13" t="s">
        <v>3</v>
      </c>
      <c r="X13">
        <v>1.6955223880597015</v>
      </c>
      <c r="Y13">
        <v>0.83421868294311197</v>
      </c>
      <c r="AB13" t="s">
        <v>10</v>
      </c>
      <c r="AC13">
        <v>800</v>
      </c>
      <c r="AD13">
        <v>12</v>
      </c>
      <c r="AE13">
        <v>11600</v>
      </c>
      <c r="AF13">
        <v>14000</v>
      </c>
      <c r="AG13">
        <v>493</v>
      </c>
      <c r="AH13">
        <v>4.9000000000000004</v>
      </c>
      <c r="AI13" t="s">
        <v>3</v>
      </c>
      <c r="AK13">
        <v>3.7982195845697331</v>
      </c>
      <c r="AL13">
        <v>0.94955489614243327</v>
      </c>
      <c r="AP13" t="s">
        <v>11</v>
      </c>
      <c r="AQ13">
        <v>800</v>
      </c>
      <c r="AR13">
        <v>12</v>
      </c>
      <c r="AS13">
        <v>7020</v>
      </c>
      <c r="AT13">
        <v>8150</v>
      </c>
      <c r="AU13">
        <v>528</v>
      </c>
      <c r="AV13">
        <v>2.13</v>
      </c>
      <c r="AW13" t="s">
        <v>3</v>
      </c>
      <c r="BB13">
        <v>0.81596651458171288</v>
      </c>
      <c r="BC13">
        <v>0.83421868294311197</v>
      </c>
      <c r="BD13">
        <v>0.94955489614243327</v>
      </c>
      <c r="BE13">
        <v>1</v>
      </c>
      <c r="BG13">
        <v>0.89993502341681453</v>
      </c>
    </row>
    <row r="14" spans="1:66" x14ac:dyDescent="0.35">
      <c r="B14" t="s">
        <v>8</v>
      </c>
      <c r="C14">
        <v>700</v>
      </c>
      <c r="D14">
        <v>13</v>
      </c>
      <c r="E14">
        <v>2700</v>
      </c>
      <c r="F14">
        <v>14700</v>
      </c>
      <c r="G14">
        <v>594</v>
      </c>
      <c r="H14">
        <v>20.100000000000001</v>
      </c>
      <c r="I14" t="s">
        <v>3</v>
      </c>
      <c r="J14">
        <v>3.662962962962963</v>
      </c>
      <c r="K14">
        <v>3.6823104693140793</v>
      </c>
      <c r="L14">
        <v>0.73003412047498573</v>
      </c>
      <c r="O14" t="s">
        <v>9</v>
      </c>
      <c r="P14">
        <v>700</v>
      </c>
      <c r="Q14">
        <v>17</v>
      </c>
      <c r="R14">
        <v>43100</v>
      </c>
      <c r="S14">
        <v>62900</v>
      </c>
      <c r="T14">
        <v>1034</v>
      </c>
      <c r="U14">
        <v>19.100000000000001</v>
      </c>
      <c r="V14" t="s">
        <v>3</v>
      </c>
      <c r="W14">
        <v>1.160092807424594</v>
      </c>
      <c r="X14">
        <v>1.7724867724867726</v>
      </c>
      <c r="Y14">
        <v>0.87208614365163895</v>
      </c>
      <c r="AB14" t="s">
        <v>10</v>
      </c>
      <c r="AC14">
        <v>700</v>
      </c>
      <c r="AD14">
        <v>13</v>
      </c>
      <c r="AE14">
        <v>5120</v>
      </c>
      <c r="AF14">
        <v>14200</v>
      </c>
      <c r="AG14">
        <v>493</v>
      </c>
      <c r="AH14">
        <v>18.399999999999999</v>
      </c>
      <c r="AI14" t="s">
        <v>3</v>
      </c>
      <c r="AJ14">
        <v>3.5546875</v>
      </c>
      <c r="AK14">
        <v>3.7199124726477022</v>
      </c>
      <c r="AL14">
        <v>0.92997811816192555</v>
      </c>
      <c r="AP14" t="s">
        <v>11</v>
      </c>
      <c r="AQ14">
        <v>700</v>
      </c>
      <c r="AR14">
        <v>13</v>
      </c>
      <c r="AS14">
        <v>6560</v>
      </c>
      <c r="AT14">
        <v>7310</v>
      </c>
      <c r="AU14">
        <v>528</v>
      </c>
      <c r="AV14">
        <v>1.43</v>
      </c>
      <c r="AW14" t="s">
        <v>3</v>
      </c>
      <c r="AX14">
        <v>1.3643292682926829</v>
      </c>
      <c r="AY14">
        <v>0.70156268061495775</v>
      </c>
      <c r="BB14">
        <v>0.73003412047498573</v>
      </c>
      <c r="BC14">
        <v>0.87208614365163895</v>
      </c>
      <c r="BD14">
        <v>0.92997811816192555</v>
      </c>
      <c r="BE14">
        <v>0.92613086523907595</v>
      </c>
      <c r="BG14">
        <v>0.86455731188190665</v>
      </c>
    </row>
    <row r="15" spans="1:66" x14ac:dyDescent="0.35">
      <c r="B15" t="s">
        <v>8</v>
      </c>
      <c r="C15">
        <v>800</v>
      </c>
      <c r="D15">
        <v>14</v>
      </c>
      <c r="E15">
        <v>9890</v>
      </c>
      <c r="F15">
        <v>12400</v>
      </c>
      <c r="G15">
        <v>594</v>
      </c>
      <c r="H15">
        <v>4.18</v>
      </c>
      <c r="I15" t="s">
        <v>3</v>
      </c>
      <c r="K15">
        <v>3.9263803680981595</v>
      </c>
      <c r="L15">
        <v>0.77842204305187945</v>
      </c>
      <c r="O15" t="s">
        <v>9</v>
      </c>
      <c r="P15">
        <v>800</v>
      </c>
      <c r="Q15">
        <v>18</v>
      </c>
      <c r="R15">
        <v>50000</v>
      </c>
      <c r="S15">
        <v>54500</v>
      </c>
      <c r="T15">
        <v>1034</v>
      </c>
      <c r="U15">
        <v>4.33</v>
      </c>
      <c r="V15" t="s">
        <v>3</v>
      </c>
      <c r="X15">
        <v>1.1660377358490566</v>
      </c>
      <c r="Y15">
        <v>0.57370546747844964</v>
      </c>
      <c r="AB15" t="s">
        <v>10</v>
      </c>
      <c r="AC15">
        <v>800</v>
      </c>
      <c r="AD15">
        <v>14</v>
      </c>
      <c r="AE15">
        <v>18200</v>
      </c>
      <c r="AF15">
        <v>21700</v>
      </c>
      <c r="AG15">
        <v>493</v>
      </c>
      <c r="AH15">
        <v>7.25</v>
      </c>
      <c r="AI15" t="s">
        <v>3</v>
      </c>
      <c r="AK15">
        <v>3.4218289085545721</v>
      </c>
      <c r="AL15">
        <v>0.85545722713864303</v>
      </c>
      <c r="AP15" t="s">
        <v>11</v>
      </c>
      <c r="AQ15">
        <v>800</v>
      </c>
      <c r="AR15">
        <v>14</v>
      </c>
      <c r="AS15">
        <v>8950</v>
      </c>
      <c r="AT15">
        <v>9790</v>
      </c>
      <c r="AU15">
        <v>528</v>
      </c>
      <c r="AV15">
        <v>1.6</v>
      </c>
      <c r="AW15" t="s">
        <v>3</v>
      </c>
      <c r="BB15">
        <v>0.77842204305187945</v>
      </c>
      <c r="BC15">
        <v>0.57370546747844964</v>
      </c>
      <c r="BD15">
        <v>0.85545722713864303</v>
      </c>
      <c r="BE15">
        <v>0.65752466785797536</v>
      </c>
      <c r="BG15">
        <v>0.71627735138173687</v>
      </c>
    </row>
    <row r="16" spans="1:66" x14ac:dyDescent="0.35">
      <c r="B16" t="s">
        <v>8</v>
      </c>
      <c r="C16">
        <v>700</v>
      </c>
      <c r="D16">
        <v>15</v>
      </c>
      <c r="E16">
        <v>2750</v>
      </c>
      <c r="F16">
        <v>14700</v>
      </c>
      <c r="G16">
        <v>594</v>
      </c>
      <c r="H16">
        <v>20.100000000000001</v>
      </c>
      <c r="I16" t="s">
        <v>3</v>
      </c>
      <c r="J16">
        <v>4.2181818181818178</v>
      </c>
      <c r="K16">
        <v>3.662962962962963</v>
      </c>
      <c r="L16">
        <v>0.72619839290662236</v>
      </c>
      <c r="O16" t="s">
        <v>9</v>
      </c>
      <c r="P16">
        <v>700</v>
      </c>
      <c r="Q16">
        <v>19</v>
      </c>
      <c r="R16">
        <v>71800</v>
      </c>
      <c r="S16">
        <v>91200</v>
      </c>
      <c r="T16">
        <v>1034</v>
      </c>
      <c r="U16">
        <v>18.8</v>
      </c>
      <c r="V16" t="s">
        <v>3</v>
      </c>
      <c r="W16">
        <v>0.80640668523676884</v>
      </c>
      <c r="X16">
        <v>1.160092807424594</v>
      </c>
      <c r="Y16">
        <v>0.57078048672008785</v>
      </c>
      <c r="AB16" t="s">
        <v>10</v>
      </c>
      <c r="AC16">
        <v>700</v>
      </c>
      <c r="AD16">
        <v>15</v>
      </c>
      <c r="AE16">
        <v>7010</v>
      </c>
      <c r="AF16">
        <v>16000</v>
      </c>
      <c r="AG16">
        <v>493</v>
      </c>
      <c r="AH16">
        <v>18.3</v>
      </c>
      <c r="AI16" t="s">
        <v>3</v>
      </c>
      <c r="AJ16">
        <v>3.081312410841655</v>
      </c>
      <c r="AK16">
        <v>3.5546875</v>
      </c>
      <c r="AL16">
        <v>0.888671875</v>
      </c>
      <c r="AP16" t="s">
        <v>11</v>
      </c>
      <c r="AQ16">
        <v>700</v>
      </c>
      <c r="AR16">
        <v>15</v>
      </c>
      <c r="AS16">
        <v>7970</v>
      </c>
      <c r="AT16">
        <v>8760</v>
      </c>
      <c r="AU16">
        <v>528</v>
      </c>
      <c r="AV16">
        <v>1.5</v>
      </c>
      <c r="AW16" t="s">
        <v>3</v>
      </c>
      <c r="AX16">
        <v>1.2070263488080302</v>
      </c>
      <c r="AY16">
        <v>0.62067468647237567</v>
      </c>
      <c r="BB16">
        <v>0.72619839290662236</v>
      </c>
      <c r="BC16">
        <v>0.57078048672008785</v>
      </c>
      <c r="BD16">
        <v>0.888671875</v>
      </c>
      <c r="BE16">
        <v>0.70156268061495775</v>
      </c>
      <c r="BG16">
        <v>0.72180335881041702</v>
      </c>
    </row>
    <row r="17" spans="2:59" x14ac:dyDescent="0.35">
      <c r="B17" t="s">
        <v>8</v>
      </c>
      <c r="C17">
        <v>800</v>
      </c>
      <c r="D17">
        <v>16</v>
      </c>
      <c r="E17">
        <v>11600</v>
      </c>
      <c r="F17">
        <v>14000</v>
      </c>
      <c r="G17">
        <v>594</v>
      </c>
      <c r="H17">
        <v>3.96</v>
      </c>
      <c r="I17" t="s">
        <v>3</v>
      </c>
      <c r="K17">
        <v>4.2181818181818178</v>
      </c>
      <c r="L17">
        <v>0.8362729539786895</v>
      </c>
      <c r="O17" t="s">
        <v>9</v>
      </c>
      <c r="P17">
        <v>800</v>
      </c>
      <c r="Q17">
        <v>20</v>
      </c>
      <c r="R17">
        <v>57900</v>
      </c>
      <c r="S17">
        <v>62700</v>
      </c>
      <c r="T17">
        <v>1034</v>
      </c>
      <c r="U17">
        <v>4.68</v>
      </c>
      <c r="V17" t="s">
        <v>3</v>
      </c>
      <c r="X17">
        <v>0.80640668523676884</v>
      </c>
      <c r="Y17">
        <v>0.39676239465323454</v>
      </c>
      <c r="AB17" t="s">
        <v>10</v>
      </c>
      <c r="AC17">
        <v>800</v>
      </c>
      <c r="AD17">
        <v>16</v>
      </c>
      <c r="AE17">
        <v>21600</v>
      </c>
      <c r="AF17">
        <v>24500</v>
      </c>
      <c r="AG17">
        <v>493</v>
      </c>
      <c r="AH17">
        <v>5.94</v>
      </c>
      <c r="AI17" t="s">
        <v>3</v>
      </c>
      <c r="AK17">
        <v>3.081312410841655</v>
      </c>
      <c r="AL17">
        <v>0.77032810271041374</v>
      </c>
      <c r="AP17" t="s">
        <v>11</v>
      </c>
      <c r="AQ17">
        <v>800</v>
      </c>
      <c r="AR17">
        <v>16</v>
      </c>
      <c r="AS17">
        <v>9620</v>
      </c>
      <c r="AT17">
        <v>10500</v>
      </c>
      <c r="AU17">
        <v>528</v>
      </c>
      <c r="AV17">
        <v>1.74</v>
      </c>
      <c r="AW17" t="s">
        <v>3</v>
      </c>
      <c r="BB17">
        <v>0.8362729539786895</v>
      </c>
      <c r="BC17">
        <v>0.39676239465323454</v>
      </c>
      <c r="BD17">
        <v>0.77032810271041374</v>
      </c>
      <c r="BE17">
        <v>0.62067468647237567</v>
      </c>
      <c r="BG17">
        <v>0.65600953445367838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tabSelected="1" topLeftCell="AL1" workbookViewId="0">
      <selection activeCell="AY12" sqref="AY12"/>
    </sheetView>
  </sheetViews>
  <sheetFormatPr defaultRowHeight="14.5" x14ac:dyDescent="0.35"/>
  <sheetData>
    <row r="1" spans="1:50" x14ac:dyDescent="0.35">
      <c r="A1">
        <v>190219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17</v>
      </c>
      <c r="K1" t="s">
        <v>16</v>
      </c>
      <c r="N1">
        <v>200219</v>
      </c>
      <c r="O1" t="s">
        <v>23</v>
      </c>
      <c r="P1" t="s">
        <v>0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17</v>
      </c>
      <c r="Y1" t="s">
        <v>16</v>
      </c>
      <c r="AA1">
        <v>270219</v>
      </c>
      <c r="AB1" t="s">
        <v>0</v>
      </c>
      <c r="AC1" t="s">
        <v>1</v>
      </c>
      <c r="AD1" t="s">
        <v>2</v>
      </c>
      <c r="AE1" t="s">
        <v>3</v>
      </c>
      <c r="AF1" t="s">
        <v>4</v>
      </c>
      <c r="AG1" t="s">
        <v>5</v>
      </c>
      <c r="AH1" t="s">
        <v>6</v>
      </c>
      <c r="AI1" t="s">
        <v>7</v>
      </c>
      <c r="AJ1" t="s">
        <v>17</v>
      </c>
      <c r="AK1" t="s">
        <v>16</v>
      </c>
      <c r="AN1" t="s">
        <v>18</v>
      </c>
      <c r="AO1" t="s">
        <v>19</v>
      </c>
      <c r="AP1" t="s">
        <v>20</v>
      </c>
      <c r="AR1" t="s">
        <v>24</v>
      </c>
      <c r="AS1" t="s">
        <v>16</v>
      </c>
      <c r="AT1" t="s">
        <v>12</v>
      </c>
      <c r="AU1" t="s">
        <v>13</v>
      </c>
      <c r="AV1" t="s">
        <v>14</v>
      </c>
      <c r="AW1" t="s">
        <v>16</v>
      </c>
    </row>
    <row r="2" spans="1:50" x14ac:dyDescent="0.35">
      <c r="B2" t="s">
        <v>25</v>
      </c>
      <c r="C2">
        <v>800</v>
      </c>
      <c r="D2">
        <v>1</v>
      </c>
      <c r="E2">
        <v>140</v>
      </c>
      <c r="F2">
        <v>1110</v>
      </c>
      <c r="G2">
        <v>378</v>
      </c>
      <c r="H2">
        <v>2.57</v>
      </c>
      <c r="I2" t="s">
        <v>3</v>
      </c>
      <c r="J2">
        <v>0.13084112149532701</v>
      </c>
      <c r="K2">
        <v>0.87227414330218067</v>
      </c>
      <c r="O2" t="s">
        <v>26</v>
      </c>
      <c r="P2" t="s">
        <v>27</v>
      </c>
      <c r="Q2">
        <v>800</v>
      </c>
      <c r="R2">
        <v>1</v>
      </c>
      <c r="S2">
        <v>3760</v>
      </c>
      <c r="T2">
        <v>5970</v>
      </c>
      <c r="U2">
        <v>630</v>
      </c>
      <c r="V2">
        <v>3.51</v>
      </c>
      <c r="W2" t="s">
        <v>3</v>
      </c>
      <c r="X2">
        <v>0.1125748502994012</v>
      </c>
      <c r="Y2">
        <v>0.62499749664550497</v>
      </c>
      <c r="AB2" t="s">
        <v>28</v>
      </c>
      <c r="AC2">
        <v>800</v>
      </c>
      <c r="AD2">
        <v>17</v>
      </c>
      <c r="AE2">
        <v>2520</v>
      </c>
      <c r="AF2">
        <v>3780</v>
      </c>
      <c r="AG2">
        <v>450</v>
      </c>
      <c r="AH2">
        <v>2.8</v>
      </c>
      <c r="AI2" t="s">
        <v>3</v>
      </c>
      <c r="AJ2">
        <v>0.15555555555555556</v>
      </c>
      <c r="AK2">
        <v>0.91815718157181581</v>
      </c>
      <c r="AN2">
        <v>0.87227414330218067</v>
      </c>
      <c r="AO2">
        <v>0.62499749664550497</v>
      </c>
      <c r="AP2">
        <v>0.91815718157181603</v>
      </c>
      <c r="AR2">
        <f t="shared" ref="AR2:AR17" si="0">AVERAGE(AN2:AQ2)</f>
        <v>0.80514294050650059</v>
      </c>
      <c r="AS2">
        <f>AR2/$AR$4</f>
        <v>0.9303179674182428</v>
      </c>
      <c r="AT2">
        <f t="shared" ref="AT2:AT17" si="1">STDEV(AN2:AP2)</f>
        <v>0.15768829699162706</v>
      </c>
      <c r="AU2">
        <f t="shared" ref="AU2:AU17" si="2">COUNT(AN2:AP2)</f>
        <v>3</v>
      </c>
      <c r="AV2">
        <f>AT2/SQRT(AU2)</f>
        <v>9.1041380716169545E-2</v>
      </c>
      <c r="AW2">
        <f>AV2/$AR$4</f>
        <v>0.10519552243175065</v>
      </c>
      <c r="AX2" t="s">
        <v>31</v>
      </c>
    </row>
    <row r="3" spans="1:50" x14ac:dyDescent="0.35">
      <c r="B3" t="s">
        <v>25</v>
      </c>
      <c r="C3">
        <v>800</v>
      </c>
      <c r="D3">
        <v>2</v>
      </c>
      <c r="E3">
        <v>161</v>
      </c>
      <c r="F3">
        <v>1130</v>
      </c>
      <c r="G3">
        <v>378</v>
      </c>
      <c r="H3">
        <v>2.57</v>
      </c>
      <c r="I3" t="s">
        <v>3</v>
      </c>
      <c r="J3">
        <v>0.12578125000000001</v>
      </c>
      <c r="K3">
        <v>0.83854166666666674</v>
      </c>
      <c r="O3" t="s">
        <v>29</v>
      </c>
      <c r="P3" t="s">
        <v>27</v>
      </c>
      <c r="Q3">
        <v>800</v>
      </c>
      <c r="R3">
        <v>2</v>
      </c>
      <c r="S3">
        <v>2720</v>
      </c>
      <c r="T3">
        <v>4930</v>
      </c>
      <c r="U3">
        <v>630</v>
      </c>
      <c r="V3">
        <v>3.51</v>
      </c>
      <c r="W3" t="s">
        <v>3</v>
      </c>
      <c r="X3">
        <v>0.13668341708542714</v>
      </c>
      <c r="Y3">
        <v>0.75884438916992991</v>
      </c>
      <c r="AB3" t="s">
        <v>28</v>
      </c>
      <c r="AC3">
        <v>800</v>
      </c>
      <c r="AD3">
        <v>18</v>
      </c>
      <c r="AE3">
        <v>1620</v>
      </c>
      <c r="AF3">
        <v>2930</v>
      </c>
      <c r="AG3">
        <v>450</v>
      </c>
      <c r="AH3">
        <v>2.91</v>
      </c>
      <c r="AI3" t="s">
        <v>3</v>
      </c>
      <c r="AJ3">
        <v>0.12558139534883722</v>
      </c>
      <c r="AK3">
        <v>0.7412365286443563</v>
      </c>
      <c r="AN3">
        <v>0.83854166666666674</v>
      </c>
      <c r="AO3">
        <v>0.75884438916992991</v>
      </c>
      <c r="AP3">
        <v>0.7412365286443563</v>
      </c>
      <c r="AR3">
        <f t="shared" si="0"/>
        <v>0.77954086149365098</v>
      </c>
      <c r="AS3">
        <f t="shared" ref="AS3:AS17" si="3">AR3/$AR$4</f>
        <v>0.90073555054462284</v>
      </c>
      <c r="AT3">
        <f t="shared" si="1"/>
        <v>5.184911230069552E-2</v>
      </c>
      <c r="AU3">
        <f t="shared" si="2"/>
        <v>3</v>
      </c>
      <c r="AV3">
        <f t="shared" ref="AV3:AV17" si="4">AT3/SQRT(AU3)</f>
        <v>2.9935098944049696E-2</v>
      </c>
      <c r="AW3">
        <f t="shared" ref="AW3:AW17" si="5">AV3/$AR$4</f>
        <v>3.4589088474864985E-2</v>
      </c>
      <c r="AX3" t="s">
        <v>32</v>
      </c>
    </row>
    <row r="4" spans="1:50" x14ac:dyDescent="0.35">
      <c r="B4" t="s">
        <v>25</v>
      </c>
      <c r="C4">
        <v>800</v>
      </c>
      <c r="D4">
        <v>3</v>
      </c>
      <c r="E4">
        <v>127</v>
      </c>
      <c r="F4">
        <v>1090</v>
      </c>
      <c r="G4">
        <v>378</v>
      </c>
      <c r="H4">
        <v>2.5499999999999998</v>
      </c>
      <c r="I4" t="s">
        <v>3</v>
      </c>
      <c r="J4">
        <v>9.3382352941176472E-2</v>
      </c>
      <c r="K4">
        <v>0.62254901960784315</v>
      </c>
      <c r="O4" t="s">
        <v>30</v>
      </c>
      <c r="P4" t="s">
        <v>27</v>
      </c>
      <c r="Q4">
        <v>800</v>
      </c>
      <c r="R4">
        <v>3</v>
      </c>
      <c r="S4">
        <v>3280</v>
      </c>
      <c r="T4">
        <v>5640</v>
      </c>
      <c r="U4">
        <v>630</v>
      </c>
      <c r="V4">
        <v>3.75</v>
      </c>
      <c r="W4" t="s">
        <v>3</v>
      </c>
      <c r="X4">
        <v>0.17540106951871659</v>
      </c>
      <c r="Y4">
        <v>0.97379857993668739</v>
      </c>
      <c r="AB4" t="s">
        <v>28</v>
      </c>
      <c r="AC4">
        <v>800</v>
      </c>
      <c r="AD4">
        <v>19</v>
      </c>
      <c r="AE4">
        <v>2050</v>
      </c>
      <c r="AF4">
        <v>3300</v>
      </c>
      <c r="AG4">
        <v>450</v>
      </c>
      <c r="AH4">
        <v>2.78</v>
      </c>
      <c r="AI4" t="s">
        <v>3</v>
      </c>
      <c r="AJ4">
        <v>0.16942148760330578</v>
      </c>
      <c r="AK4">
        <v>1</v>
      </c>
      <c r="AN4">
        <v>0.62254901960784315</v>
      </c>
      <c r="AO4">
        <v>0.97379857993668739</v>
      </c>
      <c r="AP4">
        <v>1</v>
      </c>
      <c r="AR4">
        <f t="shared" si="0"/>
        <v>0.86544919984817692</v>
      </c>
      <c r="AS4">
        <f t="shared" si="3"/>
        <v>1</v>
      </c>
      <c r="AT4">
        <f t="shared" si="1"/>
        <v>0.21076527649004095</v>
      </c>
      <c r="AU4">
        <f t="shared" si="2"/>
        <v>3</v>
      </c>
      <c r="AV4">
        <f t="shared" si="4"/>
        <v>0.12168538911735105</v>
      </c>
      <c r="AW4">
        <f t="shared" si="5"/>
        <v>0.14060373403626458</v>
      </c>
      <c r="AX4" t="s">
        <v>33</v>
      </c>
    </row>
    <row r="5" spans="1:50" x14ac:dyDescent="0.35">
      <c r="B5" t="s">
        <v>25</v>
      </c>
      <c r="C5">
        <v>800</v>
      </c>
      <c r="D5">
        <v>4</v>
      </c>
      <c r="E5">
        <v>375</v>
      </c>
      <c r="F5">
        <v>1350</v>
      </c>
      <c r="G5">
        <v>378</v>
      </c>
      <c r="H5">
        <v>2.58</v>
      </c>
      <c r="I5" t="s">
        <v>3</v>
      </c>
      <c r="J5">
        <v>0.15</v>
      </c>
      <c r="K5">
        <v>1</v>
      </c>
      <c r="P5" t="s">
        <v>27</v>
      </c>
      <c r="Q5">
        <v>800</v>
      </c>
      <c r="R5">
        <v>4</v>
      </c>
      <c r="S5">
        <v>1710</v>
      </c>
      <c r="T5">
        <v>4000</v>
      </c>
      <c r="U5">
        <v>630</v>
      </c>
      <c r="V5">
        <v>3.62</v>
      </c>
      <c r="W5" t="s">
        <v>3</v>
      </c>
      <c r="X5">
        <v>8.8601036269430056E-2</v>
      </c>
      <c r="Y5">
        <v>0.49189872979014676</v>
      </c>
      <c r="AB5" t="s">
        <v>28</v>
      </c>
      <c r="AC5">
        <v>800</v>
      </c>
      <c r="AD5">
        <v>20</v>
      </c>
      <c r="AE5">
        <v>1040</v>
      </c>
      <c r="AF5">
        <v>2170</v>
      </c>
      <c r="AG5">
        <v>450</v>
      </c>
      <c r="AH5">
        <v>2.52</v>
      </c>
      <c r="AI5" t="s">
        <v>3</v>
      </c>
      <c r="AJ5">
        <v>7.4285714285714288E-2</v>
      </c>
      <c r="AK5">
        <v>0.43846689895470387</v>
      </c>
      <c r="AN5">
        <v>1</v>
      </c>
      <c r="AO5">
        <v>0.49189872979014676</v>
      </c>
      <c r="AP5">
        <v>0.43846689895470387</v>
      </c>
      <c r="AR5">
        <f t="shared" si="0"/>
        <v>0.64345520958161684</v>
      </c>
      <c r="AS5">
        <f t="shared" si="3"/>
        <v>0.74349275462325948</v>
      </c>
      <c r="AT5">
        <f t="shared" si="1"/>
        <v>0.30993044512837625</v>
      </c>
      <c r="AU5">
        <f t="shared" si="2"/>
        <v>3</v>
      </c>
      <c r="AV5">
        <f t="shared" si="4"/>
        <v>0.17893842592492859</v>
      </c>
      <c r="AW5">
        <f t="shared" si="5"/>
        <v>0.20675786164724538</v>
      </c>
      <c r="AX5" t="s">
        <v>34</v>
      </c>
    </row>
    <row r="6" spans="1:50" x14ac:dyDescent="0.35">
      <c r="B6" t="s">
        <v>25</v>
      </c>
      <c r="C6">
        <v>800</v>
      </c>
      <c r="D6">
        <v>5</v>
      </c>
      <c r="E6">
        <v>177</v>
      </c>
      <c r="F6">
        <v>1140</v>
      </c>
      <c r="G6">
        <v>378</v>
      </c>
      <c r="H6">
        <v>2.56</v>
      </c>
      <c r="I6" t="s">
        <v>3</v>
      </c>
      <c r="J6">
        <v>7.3443983402489629E-2</v>
      </c>
      <c r="K6">
        <v>0.48962655601659755</v>
      </c>
      <c r="P6" t="s">
        <v>27</v>
      </c>
      <c r="Q6">
        <v>800</v>
      </c>
      <c r="R6">
        <v>5</v>
      </c>
      <c r="S6">
        <v>2990</v>
      </c>
      <c r="T6">
        <v>5330</v>
      </c>
      <c r="U6">
        <v>630</v>
      </c>
      <c r="V6">
        <v>3.71</v>
      </c>
      <c r="W6" t="s">
        <v>3</v>
      </c>
      <c r="X6">
        <v>0.18012048192771085</v>
      </c>
      <c r="Y6">
        <v>1</v>
      </c>
      <c r="AB6" t="s">
        <v>28</v>
      </c>
      <c r="AC6">
        <v>800</v>
      </c>
      <c r="AD6">
        <v>21</v>
      </c>
      <c r="AE6">
        <v>2130</v>
      </c>
      <c r="AF6">
        <v>3480</v>
      </c>
      <c r="AG6">
        <v>450</v>
      </c>
      <c r="AH6">
        <v>2.99</v>
      </c>
      <c r="AI6" t="s">
        <v>3</v>
      </c>
      <c r="AJ6">
        <v>0.15547445255474451</v>
      </c>
      <c r="AK6">
        <v>0.91767847605483355</v>
      </c>
      <c r="AN6">
        <v>0.48962655601659755</v>
      </c>
      <c r="AO6">
        <v>1</v>
      </c>
      <c r="AP6">
        <v>0.91767847605483355</v>
      </c>
      <c r="AR6">
        <f t="shared" si="0"/>
        <v>0.80243501069047696</v>
      </c>
      <c r="AS6">
        <f t="shared" si="3"/>
        <v>0.92718903759024296</v>
      </c>
      <c r="AT6">
        <f t="shared" si="1"/>
        <v>0.27400922486799456</v>
      </c>
      <c r="AU6">
        <f t="shared" si="2"/>
        <v>3</v>
      </c>
      <c r="AV6">
        <f t="shared" si="4"/>
        <v>0.15819929973797736</v>
      </c>
      <c r="AW6">
        <f t="shared" si="5"/>
        <v>0.18279443757730643</v>
      </c>
      <c r="AX6" t="s">
        <v>35</v>
      </c>
    </row>
    <row r="7" spans="1:50" x14ac:dyDescent="0.35">
      <c r="B7" t="s">
        <v>25</v>
      </c>
      <c r="C7">
        <v>800</v>
      </c>
      <c r="D7">
        <v>6</v>
      </c>
      <c r="E7">
        <v>271</v>
      </c>
      <c r="F7">
        <v>1240</v>
      </c>
      <c r="G7">
        <v>378</v>
      </c>
      <c r="H7">
        <v>2.5499999999999998</v>
      </c>
      <c r="I7" t="s">
        <v>3</v>
      </c>
      <c r="J7">
        <v>0.10037037037037037</v>
      </c>
      <c r="K7">
        <v>0.66913580246913584</v>
      </c>
      <c r="P7" t="s">
        <v>27</v>
      </c>
      <c r="Q7">
        <v>800</v>
      </c>
      <c r="R7">
        <v>6</v>
      </c>
      <c r="S7">
        <v>2230</v>
      </c>
      <c r="T7">
        <v>4320</v>
      </c>
      <c r="U7">
        <v>630</v>
      </c>
      <c r="V7">
        <v>3.32</v>
      </c>
      <c r="W7" t="s">
        <v>3</v>
      </c>
      <c r="X7">
        <v>0.16766917293233083</v>
      </c>
      <c r="Y7">
        <v>0.93087233132999725</v>
      </c>
      <c r="AB7" t="s">
        <v>28</v>
      </c>
      <c r="AC7">
        <v>800</v>
      </c>
      <c r="AD7">
        <v>22</v>
      </c>
      <c r="AE7">
        <v>1570</v>
      </c>
      <c r="AF7">
        <v>2780</v>
      </c>
      <c r="AG7">
        <v>450</v>
      </c>
      <c r="AH7">
        <v>2.7</v>
      </c>
      <c r="AI7" t="s">
        <v>3</v>
      </c>
      <c r="AJ7">
        <v>8.8202247191011232E-2</v>
      </c>
      <c r="AK7">
        <v>0.52060838585913949</v>
      </c>
      <c r="AN7">
        <v>0.66913580246913584</v>
      </c>
      <c r="AO7">
        <v>0.93087233132999725</v>
      </c>
      <c r="AP7">
        <v>0.52060838585913949</v>
      </c>
      <c r="AR7">
        <f t="shared" si="0"/>
        <v>0.70687217321942419</v>
      </c>
      <c r="AS7">
        <f t="shared" si="3"/>
        <v>0.8167691105883842</v>
      </c>
      <c r="AT7">
        <f t="shared" si="1"/>
        <v>0.20771892426156377</v>
      </c>
      <c r="AU7">
        <f t="shared" si="2"/>
        <v>3</v>
      </c>
      <c r="AV7">
        <f t="shared" si="4"/>
        <v>0.11992657683819334</v>
      </c>
      <c r="AW7">
        <f t="shared" si="5"/>
        <v>0.13857148040489459</v>
      </c>
      <c r="AX7" t="s">
        <v>36</v>
      </c>
    </row>
    <row r="8" spans="1:50" x14ac:dyDescent="0.35">
      <c r="B8" t="s">
        <v>25</v>
      </c>
      <c r="C8">
        <v>800</v>
      </c>
      <c r="D8">
        <v>7</v>
      </c>
      <c r="E8">
        <v>161</v>
      </c>
      <c r="F8">
        <v>1130</v>
      </c>
      <c r="G8">
        <v>378</v>
      </c>
      <c r="H8">
        <v>2.57</v>
      </c>
      <c r="I8" t="s">
        <v>3</v>
      </c>
      <c r="J8">
        <v>5.4761904761904762E-2</v>
      </c>
      <c r="K8">
        <v>0.36507936507936511</v>
      </c>
      <c r="P8" t="s">
        <v>27</v>
      </c>
      <c r="Q8">
        <v>800</v>
      </c>
      <c r="R8">
        <v>7</v>
      </c>
      <c r="S8">
        <v>1440</v>
      </c>
      <c r="T8">
        <v>3520</v>
      </c>
      <c r="U8">
        <v>630</v>
      </c>
      <c r="V8">
        <v>3.29</v>
      </c>
      <c r="W8" t="s">
        <v>3</v>
      </c>
      <c r="X8">
        <v>6.7924528301886791E-2</v>
      </c>
      <c r="Y8">
        <v>0.37710607685997349</v>
      </c>
      <c r="AB8" t="s">
        <v>28</v>
      </c>
      <c r="AC8">
        <v>800</v>
      </c>
      <c r="AD8">
        <v>23</v>
      </c>
      <c r="AE8">
        <v>1280</v>
      </c>
      <c r="AF8">
        <v>2390</v>
      </c>
      <c r="AG8">
        <v>450</v>
      </c>
      <c r="AH8">
        <v>2.4500000000000002</v>
      </c>
      <c r="AI8" t="s">
        <v>3</v>
      </c>
      <c r="AJ8">
        <v>7.6190476190476197E-2</v>
      </c>
      <c r="AK8">
        <v>0.44970963995354246</v>
      </c>
      <c r="AN8">
        <v>0.36507936507936511</v>
      </c>
      <c r="AO8">
        <v>0.37710607685997349</v>
      </c>
      <c r="AP8">
        <v>0.44970963995354246</v>
      </c>
      <c r="AR8">
        <f t="shared" si="0"/>
        <v>0.39729836063096036</v>
      </c>
      <c r="AS8">
        <f t="shared" si="3"/>
        <v>0.45906606731008265</v>
      </c>
      <c r="AT8">
        <f t="shared" si="1"/>
        <v>4.5786101594651497E-2</v>
      </c>
      <c r="AU8">
        <f t="shared" si="2"/>
        <v>3</v>
      </c>
      <c r="AV8">
        <f t="shared" si="4"/>
        <v>2.6434618080815597E-2</v>
      </c>
      <c r="AW8">
        <f t="shared" si="5"/>
        <v>3.0544390225853743E-2</v>
      </c>
      <c r="AX8" t="s">
        <v>37</v>
      </c>
    </row>
    <row r="9" spans="1:50" x14ac:dyDescent="0.35">
      <c r="B9" t="s">
        <v>25</v>
      </c>
      <c r="C9">
        <v>800</v>
      </c>
      <c r="D9">
        <v>8</v>
      </c>
      <c r="E9">
        <v>179</v>
      </c>
      <c r="F9">
        <v>1160</v>
      </c>
      <c r="G9">
        <v>378</v>
      </c>
      <c r="H9">
        <v>2.59</v>
      </c>
      <c r="I9" t="s">
        <v>3</v>
      </c>
      <c r="J9">
        <v>6.1512027491408931E-2</v>
      </c>
      <c r="K9">
        <v>0.41008018327605955</v>
      </c>
      <c r="P9" t="s">
        <v>27</v>
      </c>
      <c r="Q9">
        <v>800</v>
      </c>
      <c r="R9">
        <v>8</v>
      </c>
      <c r="S9">
        <v>2770</v>
      </c>
      <c r="T9">
        <v>4920</v>
      </c>
      <c r="U9">
        <v>630</v>
      </c>
      <c r="V9">
        <v>3.41</v>
      </c>
      <c r="W9" t="s">
        <v>3</v>
      </c>
      <c r="X9">
        <v>5.6878850102669402E-2</v>
      </c>
      <c r="Y9">
        <v>0.31578224471716121</v>
      </c>
      <c r="AB9" t="s">
        <v>28</v>
      </c>
      <c r="AC9">
        <v>800</v>
      </c>
      <c r="AD9">
        <v>24</v>
      </c>
      <c r="AE9">
        <v>1220</v>
      </c>
      <c r="AF9">
        <v>2300</v>
      </c>
      <c r="AG9">
        <v>450</v>
      </c>
      <c r="AH9">
        <v>2.41</v>
      </c>
      <c r="AI9" t="s">
        <v>3</v>
      </c>
      <c r="AJ9">
        <v>9.2424242424242423E-2</v>
      </c>
      <c r="AK9">
        <v>0.54552845528455285</v>
      </c>
      <c r="AN9">
        <v>0.41008018327605955</v>
      </c>
      <c r="AO9">
        <v>0.31578224471716121</v>
      </c>
      <c r="AP9">
        <v>0.54552845528455285</v>
      </c>
      <c r="AR9">
        <f t="shared" si="0"/>
        <v>0.42379696109259118</v>
      </c>
      <c r="AS9">
        <f t="shared" si="3"/>
        <v>0.48968438721410407</v>
      </c>
      <c r="AT9">
        <f t="shared" si="1"/>
        <v>0.11548568228473237</v>
      </c>
      <c r="AU9">
        <f t="shared" si="2"/>
        <v>3</v>
      </c>
      <c r="AV9">
        <f t="shared" si="4"/>
        <v>6.6675689754637835E-2</v>
      </c>
      <c r="AW9">
        <f t="shared" si="5"/>
        <v>7.7041714021267277E-2</v>
      </c>
      <c r="AX9" t="s">
        <v>38</v>
      </c>
    </row>
    <row r="10" spans="1:50" x14ac:dyDescent="0.35">
      <c r="J10">
        <v>0.13084112149532709</v>
      </c>
      <c r="K10">
        <v>0.87227414330218067</v>
      </c>
      <c r="X10">
        <v>0.1125748502994012</v>
      </c>
      <c r="Y10">
        <v>0.62499749664550497</v>
      </c>
      <c r="AJ10">
        <v>0.15555555555555556</v>
      </c>
      <c r="AK10">
        <v>0.91815718157181581</v>
      </c>
      <c r="AN10">
        <v>0.87227414330218067</v>
      </c>
      <c r="AO10">
        <v>0.62499749664550497</v>
      </c>
      <c r="AP10">
        <v>0.91815718157181581</v>
      </c>
      <c r="AR10">
        <f t="shared" si="0"/>
        <v>0.80514294050650037</v>
      </c>
      <c r="AS10">
        <f t="shared" si="3"/>
        <v>0.93031796741824258</v>
      </c>
      <c r="AT10">
        <f t="shared" si="1"/>
        <v>0.1576882969916274</v>
      </c>
      <c r="AU10">
        <f t="shared" si="2"/>
        <v>3</v>
      </c>
      <c r="AV10">
        <f t="shared" si="4"/>
        <v>9.104138071616974E-2</v>
      </c>
      <c r="AW10">
        <f t="shared" si="5"/>
        <v>0.10519552243175087</v>
      </c>
    </row>
    <row r="11" spans="1:50" x14ac:dyDescent="0.35">
      <c r="B11" t="s">
        <v>0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>
        <v>0.12578125000000001</v>
      </c>
      <c r="K11">
        <v>0.83854166666666674</v>
      </c>
      <c r="P11" t="s">
        <v>0</v>
      </c>
      <c r="Q11" t="s">
        <v>1</v>
      </c>
      <c r="R11" t="s">
        <v>2</v>
      </c>
      <c r="S11" t="s">
        <v>3</v>
      </c>
      <c r="T11" t="s">
        <v>4</v>
      </c>
      <c r="U11" t="s">
        <v>5</v>
      </c>
      <c r="V11" t="s">
        <v>6</v>
      </c>
      <c r="W11" t="s">
        <v>7</v>
      </c>
      <c r="X11">
        <v>0.13668341708542714</v>
      </c>
      <c r="Y11">
        <v>0.75884438916992991</v>
      </c>
      <c r="AB11" t="s">
        <v>0</v>
      </c>
      <c r="AC11" t="s">
        <v>1</v>
      </c>
      <c r="AD11" t="s">
        <v>2</v>
      </c>
      <c r="AE11" t="s">
        <v>3</v>
      </c>
      <c r="AF11" t="s">
        <v>4</v>
      </c>
      <c r="AG11" t="s">
        <v>5</v>
      </c>
      <c r="AH11" t="s">
        <v>6</v>
      </c>
      <c r="AI11" t="s">
        <v>7</v>
      </c>
      <c r="AJ11">
        <v>0.12558139534883722</v>
      </c>
      <c r="AK11">
        <v>0.7412365286443563</v>
      </c>
      <c r="AN11">
        <v>0.83854166666666674</v>
      </c>
      <c r="AO11">
        <v>0.75884438916992991</v>
      </c>
      <c r="AP11">
        <v>0.7412365286443563</v>
      </c>
      <c r="AR11">
        <f t="shared" si="0"/>
        <v>0.77954086149365098</v>
      </c>
      <c r="AS11">
        <f t="shared" si="3"/>
        <v>0.90073555054462284</v>
      </c>
      <c r="AT11">
        <f t="shared" si="1"/>
        <v>5.184911230069552E-2</v>
      </c>
      <c r="AU11">
        <f t="shared" si="2"/>
        <v>3</v>
      </c>
      <c r="AV11">
        <f t="shared" si="4"/>
        <v>2.9935098944049696E-2</v>
      </c>
      <c r="AW11">
        <f t="shared" si="5"/>
        <v>3.4589088474864985E-2</v>
      </c>
    </row>
    <row r="12" spans="1:50" x14ac:dyDescent="0.35">
      <c r="B12" t="s">
        <v>25</v>
      </c>
      <c r="C12">
        <v>700</v>
      </c>
      <c r="D12">
        <v>9</v>
      </c>
      <c r="E12">
        <v>1070</v>
      </c>
      <c r="F12">
        <v>7580</v>
      </c>
      <c r="G12">
        <v>324</v>
      </c>
      <c r="H12">
        <v>20.100000000000001</v>
      </c>
      <c r="I12" t="s">
        <v>3</v>
      </c>
      <c r="J12">
        <v>9.3382352941176472E-2</v>
      </c>
      <c r="K12">
        <v>0.62254901960784315</v>
      </c>
      <c r="P12" t="s">
        <v>27</v>
      </c>
      <c r="Q12">
        <v>700</v>
      </c>
      <c r="R12">
        <v>9</v>
      </c>
      <c r="S12">
        <v>33400</v>
      </c>
      <c r="T12">
        <v>46300</v>
      </c>
      <c r="U12">
        <v>616</v>
      </c>
      <c r="V12">
        <v>20.9</v>
      </c>
      <c r="W12" t="s">
        <v>3</v>
      </c>
      <c r="X12">
        <v>0.17540106951871659</v>
      </c>
      <c r="Y12">
        <v>0.97379857993668739</v>
      </c>
      <c r="AB12" t="s">
        <v>28</v>
      </c>
      <c r="AC12">
        <v>700</v>
      </c>
      <c r="AD12">
        <v>25</v>
      </c>
      <c r="AE12">
        <v>16200</v>
      </c>
      <c r="AF12">
        <v>26200</v>
      </c>
      <c r="AG12">
        <v>429</v>
      </c>
      <c r="AH12">
        <v>23.4</v>
      </c>
      <c r="AI12" t="s">
        <v>3</v>
      </c>
      <c r="AJ12">
        <v>0.16942148760330578</v>
      </c>
      <c r="AK12">
        <v>1</v>
      </c>
      <c r="AN12">
        <v>0.62254901960784315</v>
      </c>
      <c r="AO12">
        <v>0.97379857993668739</v>
      </c>
      <c r="AP12">
        <v>1</v>
      </c>
      <c r="AR12">
        <f t="shared" si="0"/>
        <v>0.86544919984817692</v>
      </c>
      <c r="AS12">
        <f t="shared" si="3"/>
        <v>1</v>
      </c>
      <c r="AT12">
        <f t="shared" si="1"/>
        <v>0.21076527649004095</v>
      </c>
      <c r="AU12">
        <f t="shared" si="2"/>
        <v>3</v>
      </c>
      <c r="AV12">
        <f t="shared" si="4"/>
        <v>0.12168538911735105</v>
      </c>
      <c r="AW12">
        <f t="shared" si="5"/>
        <v>0.14060373403626458</v>
      </c>
    </row>
    <row r="13" spans="1:50" x14ac:dyDescent="0.35">
      <c r="B13" t="s">
        <v>25</v>
      </c>
      <c r="C13">
        <v>700</v>
      </c>
      <c r="D13">
        <v>10</v>
      </c>
      <c r="E13">
        <v>1280</v>
      </c>
      <c r="F13">
        <v>7780</v>
      </c>
      <c r="G13">
        <v>324</v>
      </c>
      <c r="H13">
        <v>20.100000000000001</v>
      </c>
      <c r="I13" t="s">
        <v>3</v>
      </c>
      <c r="J13">
        <v>0.15</v>
      </c>
      <c r="K13">
        <v>1</v>
      </c>
      <c r="P13" t="s">
        <v>27</v>
      </c>
      <c r="Q13">
        <v>700</v>
      </c>
      <c r="R13">
        <v>10</v>
      </c>
      <c r="S13">
        <v>19900</v>
      </c>
      <c r="T13">
        <v>32800</v>
      </c>
      <c r="U13">
        <v>616</v>
      </c>
      <c r="V13">
        <v>20.9</v>
      </c>
      <c r="W13" t="s">
        <v>3</v>
      </c>
      <c r="X13">
        <v>8.8601036269430056E-2</v>
      </c>
      <c r="Y13">
        <v>0.49189872979014676</v>
      </c>
      <c r="AB13" t="s">
        <v>28</v>
      </c>
      <c r="AC13">
        <v>700</v>
      </c>
      <c r="AD13">
        <v>26</v>
      </c>
      <c r="AE13">
        <v>12900</v>
      </c>
      <c r="AF13">
        <v>23100</v>
      </c>
      <c r="AG13">
        <v>429</v>
      </c>
      <c r="AH13">
        <v>23.7</v>
      </c>
      <c r="AI13" t="s">
        <v>3</v>
      </c>
      <c r="AJ13">
        <v>7.4285714285714288E-2</v>
      </c>
      <c r="AK13">
        <v>0.43846689895470387</v>
      </c>
      <c r="AN13">
        <v>1</v>
      </c>
      <c r="AO13">
        <v>0.49189872979014676</v>
      </c>
      <c r="AP13">
        <v>0.43846689895470387</v>
      </c>
      <c r="AR13">
        <f t="shared" si="0"/>
        <v>0.64345520958161684</v>
      </c>
      <c r="AS13">
        <f t="shared" si="3"/>
        <v>0.74349275462325948</v>
      </c>
      <c r="AT13">
        <f t="shared" si="1"/>
        <v>0.30993044512837625</v>
      </c>
      <c r="AU13">
        <f t="shared" si="2"/>
        <v>3</v>
      </c>
      <c r="AV13">
        <f t="shared" si="4"/>
        <v>0.17893842592492859</v>
      </c>
      <c r="AW13">
        <f t="shared" si="5"/>
        <v>0.20675786164724538</v>
      </c>
    </row>
    <row r="14" spans="1:50" x14ac:dyDescent="0.35">
      <c r="B14" t="s">
        <v>25</v>
      </c>
      <c r="C14">
        <v>700</v>
      </c>
      <c r="D14">
        <v>11</v>
      </c>
      <c r="E14">
        <v>1360</v>
      </c>
      <c r="F14">
        <v>7850</v>
      </c>
      <c r="G14">
        <v>324</v>
      </c>
      <c r="H14">
        <v>20</v>
      </c>
      <c r="I14" t="s">
        <v>3</v>
      </c>
      <c r="J14">
        <v>7.3443983402489629E-2</v>
      </c>
      <c r="K14">
        <v>0.48962655601659755</v>
      </c>
      <c r="P14" t="s">
        <v>27</v>
      </c>
      <c r="Q14">
        <v>700</v>
      </c>
      <c r="R14">
        <v>11</v>
      </c>
      <c r="S14">
        <v>18700</v>
      </c>
      <c r="T14">
        <v>31600</v>
      </c>
      <c r="U14">
        <v>616</v>
      </c>
      <c r="V14">
        <v>21.1</v>
      </c>
      <c r="W14" t="s">
        <v>3</v>
      </c>
      <c r="X14">
        <v>0.18012048192771085</v>
      </c>
      <c r="Y14">
        <v>1</v>
      </c>
      <c r="AB14" t="s">
        <v>28</v>
      </c>
      <c r="AC14">
        <v>700</v>
      </c>
      <c r="AD14">
        <v>28</v>
      </c>
      <c r="AE14">
        <v>12100</v>
      </c>
      <c r="AF14">
        <v>22300</v>
      </c>
      <c r="AG14">
        <v>510</v>
      </c>
      <c r="AH14">
        <v>20</v>
      </c>
      <c r="AI14" t="s">
        <v>3</v>
      </c>
      <c r="AJ14">
        <v>0.15547445255474451</v>
      </c>
      <c r="AK14">
        <v>0.91767847605483355</v>
      </c>
      <c r="AN14">
        <v>0.48962655601659755</v>
      </c>
      <c r="AO14">
        <v>1</v>
      </c>
      <c r="AP14">
        <v>0.91767847605483355</v>
      </c>
      <c r="AR14">
        <f t="shared" si="0"/>
        <v>0.80243501069047696</v>
      </c>
      <c r="AS14">
        <f t="shared" si="3"/>
        <v>0.92718903759024296</v>
      </c>
      <c r="AT14">
        <f t="shared" si="1"/>
        <v>0.27400922486799456</v>
      </c>
      <c r="AU14">
        <f t="shared" si="2"/>
        <v>3</v>
      </c>
      <c r="AV14">
        <f t="shared" si="4"/>
        <v>0.15819929973797736</v>
      </c>
      <c r="AW14">
        <f t="shared" si="5"/>
        <v>0.18279443757730643</v>
      </c>
    </row>
    <row r="15" spans="1:50" x14ac:dyDescent="0.35">
      <c r="B15" t="s">
        <v>25</v>
      </c>
      <c r="C15">
        <v>700</v>
      </c>
      <c r="D15">
        <v>12</v>
      </c>
      <c r="E15">
        <v>2500</v>
      </c>
      <c r="F15">
        <v>9040</v>
      </c>
      <c r="G15">
        <v>324</v>
      </c>
      <c r="H15">
        <v>20.2</v>
      </c>
      <c r="I15" t="s">
        <v>3</v>
      </c>
      <c r="J15">
        <v>0.10037037037037037</v>
      </c>
      <c r="K15">
        <v>0.66913580246913584</v>
      </c>
      <c r="P15" t="s">
        <v>27</v>
      </c>
      <c r="Q15">
        <v>700</v>
      </c>
      <c r="R15">
        <v>12</v>
      </c>
      <c r="S15">
        <v>19300</v>
      </c>
      <c r="T15">
        <v>32400</v>
      </c>
      <c r="U15">
        <v>616</v>
      </c>
      <c r="V15">
        <v>21.4</v>
      </c>
      <c r="W15" t="s">
        <v>3</v>
      </c>
      <c r="X15">
        <v>0.16766917293233083</v>
      </c>
      <c r="Y15">
        <v>0.93087233132999725</v>
      </c>
      <c r="AB15" t="s">
        <v>28</v>
      </c>
      <c r="AC15">
        <v>700</v>
      </c>
      <c r="AD15">
        <v>29</v>
      </c>
      <c r="AE15">
        <v>14000</v>
      </c>
      <c r="AF15">
        <v>25300</v>
      </c>
      <c r="AG15">
        <v>576</v>
      </c>
      <c r="AH15">
        <v>19.7</v>
      </c>
      <c r="AI15" t="s">
        <v>3</v>
      </c>
      <c r="AJ15">
        <v>8.8202247191011232E-2</v>
      </c>
      <c r="AK15">
        <v>0.52060838585913949</v>
      </c>
      <c r="AN15">
        <v>0.66913580246913584</v>
      </c>
      <c r="AO15">
        <v>0.93087233132999725</v>
      </c>
      <c r="AP15">
        <v>0.52060838585913949</v>
      </c>
      <c r="AR15">
        <f t="shared" si="0"/>
        <v>0.70687217321942419</v>
      </c>
      <c r="AS15">
        <f t="shared" si="3"/>
        <v>0.8167691105883842</v>
      </c>
      <c r="AT15">
        <f t="shared" si="1"/>
        <v>0.20771892426156377</v>
      </c>
      <c r="AU15">
        <f t="shared" si="2"/>
        <v>3</v>
      </c>
      <c r="AV15">
        <f t="shared" si="4"/>
        <v>0.11992657683819334</v>
      </c>
      <c r="AW15">
        <f t="shared" si="5"/>
        <v>0.13857148040489459</v>
      </c>
    </row>
    <row r="16" spans="1:50" x14ac:dyDescent="0.35">
      <c r="B16" t="s">
        <v>25</v>
      </c>
      <c r="C16">
        <v>700</v>
      </c>
      <c r="D16">
        <v>13</v>
      </c>
      <c r="E16">
        <v>2410</v>
      </c>
      <c r="F16">
        <v>8950</v>
      </c>
      <c r="G16">
        <v>324</v>
      </c>
      <c r="H16">
        <v>20.2</v>
      </c>
      <c r="I16" t="s">
        <v>3</v>
      </c>
      <c r="J16">
        <v>5.4761904761904762E-2</v>
      </c>
      <c r="K16">
        <v>0.36507936507936511</v>
      </c>
      <c r="P16" t="s">
        <v>27</v>
      </c>
      <c r="Q16">
        <v>700</v>
      </c>
      <c r="R16">
        <v>13</v>
      </c>
      <c r="S16">
        <v>16600</v>
      </c>
      <c r="T16">
        <v>29300</v>
      </c>
      <c r="U16">
        <v>616</v>
      </c>
      <c r="V16">
        <v>20.7</v>
      </c>
      <c r="W16" t="s">
        <v>3</v>
      </c>
      <c r="X16">
        <v>6.7924528301886791E-2</v>
      </c>
      <c r="Y16">
        <v>0.37710607685997349</v>
      </c>
      <c r="AB16" t="s">
        <v>28</v>
      </c>
      <c r="AC16">
        <v>700</v>
      </c>
      <c r="AD16">
        <v>30</v>
      </c>
      <c r="AE16">
        <v>13700</v>
      </c>
      <c r="AF16">
        <v>26300</v>
      </c>
      <c r="AG16">
        <v>640</v>
      </c>
      <c r="AH16">
        <v>19.7</v>
      </c>
      <c r="AI16" t="s">
        <v>3</v>
      </c>
      <c r="AJ16">
        <v>7.6190476190476197E-2</v>
      </c>
      <c r="AK16">
        <v>0.44970963995354246</v>
      </c>
      <c r="AN16">
        <v>0.36507936507936511</v>
      </c>
      <c r="AO16">
        <v>0.37710607685997349</v>
      </c>
      <c r="AP16">
        <v>0.44970963995354246</v>
      </c>
      <c r="AR16">
        <f t="shared" si="0"/>
        <v>0.39729836063096036</v>
      </c>
      <c r="AS16">
        <f t="shared" si="3"/>
        <v>0.45906606731008265</v>
      </c>
      <c r="AT16">
        <f t="shared" si="1"/>
        <v>4.5786101594651497E-2</v>
      </c>
      <c r="AU16">
        <f t="shared" si="2"/>
        <v>3</v>
      </c>
      <c r="AV16">
        <f t="shared" si="4"/>
        <v>2.6434618080815597E-2</v>
      </c>
      <c r="AW16">
        <f t="shared" si="5"/>
        <v>3.0544390225853743E-2</v>
      </c>
    </row>
    <row r="17" spans="2:49" x14ac:dyDescent="0.35">
      <c r="B17" t="s">
        <v>25</v>
      </c>
      <c r="C17">
        <v>700</v>
      </c>
      <c r="D17">
        <v>14</v>
      </c>
      <c r="E17">
        <v>2700</v>
      </c>
      <c r="F17">
        <v>9250</v>
      </c>
      <c r="G17">
        <v>324</v>
      </c>
      <c r="H17">
        <v>20.2</v>
      </c>
      <c r="I17" t="s">
        <v>3</v>
      </c>
      <c r="J17">
        <v>6.1512027491408931E-2</v>
      </c>
      <c r="K17">
        <v>0.41008018327605955</v>
      </c>
      <c r="P17" t="s">
        <v>27</v>
      </c>
      <c r="Q17">
        <v>700</v>
      </c>
      <c r="R17">
        <v>14</v>
      </c>
      <c r="S17">
        <v>13300</v>
      </c>
      <c r="T17">
        <v>26300</v>
      </c>
      <c r="U17">
        <v>616</v>
      </c>
      <c r="V17">
        <v>21.2</v>
      </c>
      <c r="W17" t="s">
        <v>3</v>
      </c>
      <c r="X17">
        <v>5.6878850102669402E-2</v>
      </c>
      <c r="Y17">
        <v>0.31578224471716121</v>
      </c>
      <c r="AB17" t="s">
        <v>28</v>
      </c>
      <c r="AC17">
        <v>700</v>
      </c>
      <c r="AD17">
        <v>31</v>
      </c>
      <c r="AE17">
        <v>17800</v>
      </c>
      <c r="AF17">
        <v>31400</v>
      </c>
      <c r="AG17">
        <v>693</v>
      </c>
      <c r="AH17">
        <v>19.7</v>
      </c>
      <c r="AI17" t="s">
        <v>3</v>
      </c>
      <c r="AJ17">
        <v>9.2424242424242423E-2</v>
      </c>
      <c r="AK17">
        <v>0.54552845528455285</v>
      </c>
      <c r="AN17">
        <v>0.41008018327605955</v>
      </c>
      <c r="AO17">
        <v>0.31578224471716121</v>
      </c>
      <c r="AP17">
        <v>0.54552845528455285</v>
      </c>
      <c r="AR17">
        <f t="shared" si="0"/>
        <v>0.42379696109259118</v>
      </c>
      <c r="AS17">
        <f t="shared" si="3"/>
        <v>0.48968438721410407</v>
      </c>
      <c r="AT17">
        <f t="shared" si="1"/>
        <v>0.11548568228473237</v>
      </c>
      <c r="AU17">
        <f t="shared" si="2"/>
        <v>3</v>
      </c>
      <c r="AV17">
        <f t="shared" si="4"/>
        <v>6.6675689754637835E-2</v>
      </c>
      <c r="AW17">
        <f t="shared" si="5"/>
        <v>7.7041714021267277E-2</v>
      </c>
    </row>
    <row r="18" spans="2:49" x14ac:dyDescent="0.35">
      <c r="B18" t="s">
        <v>25</v>
      </c>
      <c r="C18">
        <v>700</v>
      </c>
      <c r="D18">
        <v>15</v>
      </c>
      <c r="E18">
        <v>2940</v>
      </c>
      <c r="F18">
        <v>9470</v>
      </c>
      <c r="G18">
        <v>324</v>
      </c>
      <c r="H18">
        <v>20.2</v>
      </c>
      <c r="I18" t="s">
        <v>3</v>
      </c>
      <c r="P18" t="s">
        <v>27</v>
      </c>
      <c r="Q18">
        <v>700</v>
      </c>
      <c r="R18">
        <v>15</v>
      </c>
      <c r="S18">
        <v>21200</v>
      </c>
      <c r="T18">
        <v>34000</v>
      </c>
      <c r="U18">
        <v>616</v>
      </c>
      <c r="V18">
        <v>20.8</v>
      </c>
      <c r="W18" t="s">
        <v>3</v>
      </c>
      <c r="AB18" t="s">
        <v>28</v>
      </c>
      <c r="AC18">
        <v>700</v>
      </c>
      <c r="AD18">
        <v>32</v>
      </c>
      <c r="AE18">
        <v>16800</v>
      </c>
      <c r="AF18">
        <v>30200</v>
      </c>
      <c r="AG18">
        <v>693</v>
      </c>
      <c r="AH18">
        <v>19.3</v>
      </c>
      <c r="AI18" t="s">
        <v>3</v>
      </c>
    </row>
    <row r="19" spans="2:49" x14ac:dyDescent="0.35">
      <c r="B19" t="s">
        <v>25</v>
      </c>
      <c r="C19">
        <v>700</v>
      </c>
      <c r="D19">
        <v>16</v>
      </c>
      <c r="E19">
        <v>2910</v>
      </c>
      <c r="F19">
        <v>9520</v>
      </c>
      <c r="G19">
        <v>324</v>
      </c>
      <c r="H19">
        <v>20.399999999999999</v>
      </c>
      <c r="I19" t="s">
        <v>3</v>
      </c>
      <c r="P19" t="s">
        <v>27</v>
      </c>
      <c r="Q19">
        <v>700</v>
      </c>
      <c r="R19">
        <v>16</v>
      </c>
      <c r="S19">
        <v>48700</v>
      </c>
      <c r="T19">
        <v>61400</v>
      </c>
      <c r="U19">
        <v>616</v>
      </c>
      <c r="V19">
        <v>20.7</v>
      </c>
      <c r="W19" t="s">
        <v>3</v>
      </c>
      <c r="AB19" t="s">
        <v>28</v>
      </c>
      <c r="AC19">
        <v>700</v>
      </c>
      <c r="AD19">
        <v>33</v>
      </c>
      <c r="AE19">
        <v>13200</v>
      </c>
      <c r="AF19">
        <v>22600</v>
      </c>
      <c r="AG19">
        <v>462</v>
      </c>
      <c r="AH19">
        <v>20.3</v>
      </c>
      <c r="AI19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Arr3a</vt:lpstr>
      <vt:lpstr>Grk7a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2021-08-04T20:16:40Z</dcterms:modified>
</cp:coreProperties>
</file>