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B2" sheetId="1" r:id="rId1"/>
    <sheet name="A2" sheetId="2" r:id="rId2"/>
    <sheet name="C2" sheetId="3" r:id="rId3"/>
  </sheets>
  <externalReferences>
    <externalReference r:id="rId4"/>
  </externalReferenc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3" l="1"/>
  <c r="Q21" i="3"/>
  <c r="R21" i="3"/>
  <c r="O21" i="3"/>
  <c r="P20" i="3"/>
  <c r="Q20" i="3"/>
  <c r="R20" i="3"/>
  <c r="O20" i="3"/>
  <c r="P19" i="3"/>
  <c r="Q19" i="3"/>
  <c r="R19" i="3"/>
  <c r="O19" i="3"/>
  <c r="P18" i="3"/>
  <c r="Q18" i="3"/>
  <c r="R18" i="3"/>
  <c r="O18" i="3"/>
  <c r="P17" i="3"/>
  <c r="Q17" i="3"/>
  <c r="R17" i="3"/>
  <c r="O17" i="3"/>
  <c r="P16" i="3"/>
  <c r="Q16" i="3"/>
  <c r="R16" i="3"/>
  <c r="O16" i="3"/>
  <c r="P15" i="3"/>
  <c r="Q15" i="3"/>
  <c r="R15" i="3"/>
  <c r="O15" i="3"/>
  <c r="P14" i="3"/>
  <c r="Q14" i="3"/>
  <c r="R14" i="3"/>
  <c r="O14" i="3"/>
  <c r="U9" i="3"/>
  <c r="V9" i="3"/>
  <c r="W9" i="3"/>
  <c r="T9" i="3"/>
  <c r="U8" i="3"/>
  <c r="V8" i="3"/>
  <c r="W8" i="3"/>
  <c r="T8" i="3"/>
  <c r="U7" i="3"/>
  <c r="V7" i="3"/>
  <c r="W7" i="3"/>
  <c r="T7" i="3"/>
  <c r="U6" i="3"/>
  <c r="V6" i="3"/>
  <c r="W6" i="3"/>
  <c r="T6" i="3"/>
  <c r="U5" i="3"/>
  <c r="V5" i="3"/>
  <c r="W5" i="3"/>
  <c r="T5" i="3"/>
  <c r="U4" i="3"/>
  <c r="V4" i="3"/>
  <c r="W4" i="3"/>
  <c r="T4" i="3"/>
  <c r="U3" i="3"/>
  <c r="V3" i="3"/>
  <c r="W3" i="3"/>
  <c r="T3" i="3"/>
  <c r="U2" i="3"/>
  <c r="V2" i="3"/>
  <c r="W2" i="3"/>
  <c r="T2" i="3"/>
  <c r="S22" i="2"/>
  <c r="T22" i="2"/>
  <c r="U22" i="2"/>
  <c r="R22" i="2"/>
  <c r="S21" i="2"/>
  <c r="T21" i="2"/>
  <c r="U21" i="2"/>
  <c r="R21" i="2"/>
  <c r="S20" i="2"/>
  <c r="T20" i="2"/>
  <c r="U20" i="2"/>
  <c r="R20" i="2"/>
  <c r="S19" i="2"/>
  <c r="T19" i="2"/>
  <c r="U19" i="2"/>
  <c r="R19" i="2"/>
  <c r="S18" i="2"/>
  <c r="T18" i="2"/>
  <c r="U18" i="2"/>
  <c r="R18" i="2"/>
  <c r="S17" i="2"/>
  <c r="T17" i="2"/>
  <c r="U17" i="2"/>
  <c r="R17" i="2"/>
  <c r="S16" i="2"/>
  <c r="T16" i="2"/>
  <c r="U16" i="2"/>
  <c r="R16" i="2"/>
  <c r="S15" i="2"/>
  <c r="T15" i="2"/>
  <c r="U15" i="2"/>
  <c r="R15" i="2"/>
  <c r="X9" i="2"/>
  <c r="Y9" i="2"/>
  <c r="Z9" i="2"/>
  <c r="W9" i="2"/>
  <c r="X8" i="2"/>
  <c r="Y8" i="2"/>
  <c r="Z8" i="2"/>
  <c r="W8" i="2"/>
  <c r="X7" i="2"/>
  <c r="Y7" i="2"/>
  <c r="Z7" i="2"/>
  <c r="W7" i="2"/>
  <c r="X6" i="2"/>
  <c r="Y6" i="2"/>
  <c r="Z6" i="2"/>
  <c r="W6" i="2"/>
  <c r="X5" i="2"/>
  <c r="Y5" i="2"/>
  <c r="Z5" i="2"/>
  <c r="W5" i="2"/>
  <c r="X4" i="2"/>
  <c r="Y4" i="2"/>
  <c r="Z4" i="2"/>
  <c r="W4" i="2"/>
  <c r="X3" i="2"/>
  <c r="Y3" i="2"/>
  <c r="Z3" i="2"/>
  <c r="W3" i="2"/>
  <c r="X2" i="2"/>
  <c r="Y2" i="2"/>
  <c r="Z2" i="2"/>
  <c r="W2" i="2"/>
  <c r="C14" i="1"/>
  <c r="D14" i="1"/>
  <c r="E14" i="1"/>
  <c r="F14" i="1"/>
  <c r="C15" i="1"/>
  <c r="D15" i="1"/>
  <c r="E15" i="1"/>
  <c r="F15" i="1"/>
  <c r="F17" i="1"/>
  <c r="C16" i="1"/>
  <c r="C17" i="1"/>
  <c r="D16" i="1"/>
  <c r="D17" i="1"/>
  <c r="E16" i="1"/>
  <c r="F16" i="1"/>
  <c r="E17" i="1"/>
  <c r="B16" i="1"/>
  <c r="B15" i="1"/>
  <c r="B14" i="1"/>
  <c r="J14" i="1"/>
  <c r="K14" i="1"/>
  <c r="L14" i="1"/>
  <c r="M14" i="1"/>
  <c r="J15" i="1"/>
  <c r="K15" i="1"/>
  <c r="L15" i="1"/>
  <c r="M15" i="1"/>
  <c r="M17" i="1"/>
  <c r="J16" i="1"/>
  <c r="J17" i="1"/>
  <c r="K16" i="1"/>
  <c r="L16" i="1"/>
  <c r="M16" i="1"/>
  <c r="L17" i="1"/>
  <c r="I14" i="1"/>
  <c r="I16" i="1"/>
  <c r="I15" i="1"/>
  <c r="I17" i="1"/>
  <c r="K17" i="1"/>
  <c r="B17" i="1"/>
</calcChain>
</file>

<file path=xl/sharedStrings.xml><?xml version="1.0" encoding="utf-8"?>
<sst xmlns="http://schemas.openxmlformats.org/spreadsheetml/2006/main" count="101" uniqueCount="71">
  <si>
    <t>200ms</t>
  </si>
  <si>
    <t>isi</t>
  </si>
  <si>
    <t>500ms</t>
  </si>
  <si>
    <t>1000ms</t>
  </si>
  <si>
    <t>1500ms</t>
  </si>
  <si>
    <t>060416_1</t>
  </si>
  <si>
    <t>060416_2</t>
  </si>
  <si>
    <t>060416_3</t>
  </si>
  <si>
    <t>070416_1</t>
  </si>
  <si>
    <t>070416_2</t>
  </si>
  <si>
    <t>070416_3</t>
  </si>
  <si>
    <t>070416_4</t>
  </si>
  <si>
    <t>120416_1</t>
  </si>
  <si>
    <t>am</t>
  </si>
  <si>
    <t>average</t>
  </si>
  <si>
    <t>sd</t>
  </si>
  <si>
    <t>n</t>
  </si>
  <si>
    <t>sem</t>
  </si>
  <si>
    <t>120416_2</t>
  </si>
  <si>
    <t>060416_4</t>
  </si>
  <si>
    <t>130416_1</t>
  </si>
  <si>
    <t>130416_2</t>
  </si>
  <si>
    <t>120416_3</t>
  </si>
  <si>
    <t>300ms</t>
  </si>
  <si>
    <t>0503_1</t>
  </si>
  <si>
    <t>0503_2</t>
  </si>
  <si>
    <t>0503_3</t>
  </si>
  <si>
    <t>0503_4</t>
  </si>
  <si>
    <t>050613_1</t>
  </si>
  <si>
    <t>050613_2</t>
  </si>
  <si>
    <t>050613_3</t>
  </si>
  <si>
    <t>090215_1</t>
  </si>
  <si>
    <t>090215_2</t>
  </si>
  <si>
    <t>090215_3</t>
  </si>
  <si>
    <t>090215_4</t>
  </si>
  <si>
    <t>090215_5</t>
  </si>
  <si>
    <t>090215_6</t>
  </si>
  <si>
    <t>130813_1</t>
  </si>
  <si>
    <t>130813_2</t>
  </si>
  <si>
    <t>130813_3</t>
  </si>
  <si>
    <t>130813_4</t>
  </si>
  <si>
    <t>130813_5</t>
  </si>
  <si>
    <t>even</t>
  </si>
  <si>
    <t>090414_1</t>
  </si>
  <si>
    <t>090414_2</t>
  </si>
  <si>
    <t>090414_3</t>
  </si>
  <si>
    <t>090414_4</t>
  </si>
  <si>
    <t>090414_5</t>
  </si>
  <si>
    <t>090414_6</t>
  </si>
  <si>
    <t>090414_7</t>
  </si>
  <si>
    <t>130813_6</t>
  </si>
  <si>
    <t>dd am</t>
  </si>
  <si>
    <t>050314_1</t>
  </si>
  <si>
    <t>_2</t>
  </si>
  <si>
    <t>_3</t>
  </si>
  <si>
    <t>_4</t>
  </si>
  <si>
    <t>_5</t>
  </si>
  <si>
    <t>_6</t>
  </si>
  <si>
    <t>sed</t>
  </si>
  <si>
    <t>dd even</t>
  </si>
  <si>
    <t>050314_2</t>
  </si>
  <si>
    <t>050314_3</t>
  </si>
  <si>
    <t>3009_1</t>
  </si>
  <si>
    <t>3009_2</t>
  </si>
  <si>
    <t>3009_3</t>
  </si>
  <si>
    <t>3009_4</t>
  </si>
  <si>
    <t>3009_5</t>
  </si>
  <si>
    <t>2502_1</t>
  </si>
  <si>
    <t>2502_2</t>
  </si>
  <si>
    <t>2502_3</t>
  </si>
  <si>
    <t>2502_4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</si>
</sst>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1E1A"/>
      <color rgb="FFD2A000"/>
      <color rgb="FFDE26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am</c:v>
          </c:tx>
          <c:spPr>
            <a:solidFill>
              <a:srgbClr val="D2A00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'B2'!$B$17:$F$17</c:f>
                <c:numCache>
                  <c:formatCode>General</c:formatCode>
                  <c:ptCount val="5"/>
                  <c:pt idx="0">
                    <c:v>3.9218780012622453E-2</c:v>
                  </c:pt>
                  <c:pt idx="1">
                    <c:v>4.9269150843355439E-2</c:v>
                  </c:pt>
                  <c:pt idx="2">
                    <c:v>4.1718281129974208E-2</c:v>
                  </c:pt>
                  <c:pt idx="3">
                    <c:v>3.4221589984082791E-2</c:v>
                  </c:pt>
                  <c:pt idx="4">
                    <c:v>8.7301527388575551E-2</c:v>
                  </c:pt>
                </c:numCache>
              </c:numRef>
            </c:plus>
            <c:minus>
              <c:numRef>
                <c:f>'B2'!$B$17:$F$17</c:f>
                <c:numCache>
                  <c:formatCode>General</c:formatCode>
                  <c:ptCount val="5"/>
                  <c:pt idx="0">
                    <c:v>3.9218780012622453E-2</c:v>
                  </c:pt>
                  <c:pt idx="1">
                    <c:v>4.9269150843355439E-2</c:v>
                  </c:pt>
                  <c:pt idx="2">
                    <c:v>4.1718281129974208E-2</c:v>
                  </c:pt>
                  <c:pt idx="3">
                    <c:v>3.4221589984082791E-2</c:v>
                  </c:pt>
                  <c:pt idx="4">
                    <c:v>8.7301527388575551E-2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'B2'!$I$2:$M$2</c:f>
              <c:numCache>
                <c:formatCode>General</c:formatCode>
                <c:ptCount val="5"/>
                <c:pt idx="0">
                  <c:v>200</c:v>
                </c:pt>
                <c:pt idx="1">
                  <c:v>300</c:v>
                </c:pt>
                <c:pt idx="2">
                  <c:v>500</c:v>
                </c:pt>
                <c:pt idx="3">
                  <c:v>1000</c:v>
                </c:pt>
                <c:pt idx="4">
                  <c:v>1500</c:v>
                </c:pt>
              </c:numCache>
            </c:numRef>
          </c:cat>
          <c:val>
            <c:numRef>
              <c:f>'B2'!$B$14:$F$14</c:f>
              <c:numCache>
                <c:formatCode>General</c:formatCode>
                <c:ptCount val="5"/>
                <c:pt idx="0">
                  <c:v>3.9218780012622453E-2</c:v>
                </c:pt>
                <c:pt idx="1">
                  <c:v>0.16334254764639874</c:v>
                </c:pt>
                <c:pt idx="2">
                  <c:v>0.64372374258050957</c:v>
                </c:pt>
                <c:pt idx="3">
                  <c:v>0.77228228077142613</c:v>
                </c:pt>
                <c:pt idx="4">
                  <c:v>0.98888038682051838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5-4B8C-804D-197AE24CA196}"/>
            </c:ext>
          </c:extLst>
        </c:ser>
        <c:ser>
          <c:idx val="1"/>
          <c:order val="1"/>
          <c:tx>
            <c:v>even</c:v>
          </c:tx>
          <c:spPr>
            <a:solidFill>
              <a:srgbClr val="B21E1A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'B2'!$I$17:$M$17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4.6693040622912824E-2</c:v>
                  </c:pt>
                  <c:pt idx="3">
                    <c:v>5.9463170167625243E-2</c:v>
                  </c:pt>
                  <c:pt idx="4">
                    <c:v>0.11335427441558556</c:v>
                  </c:pt>
                </c:numCache>
              </c:numRef>
            </c:plus>
            <c:minus>
              <c:numRef>
                <c:f>'B2'!$I$17:$M$17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4.6693040622912824E-2</c:v>
                  </c:pt>
                  <c:pt idx="3">
                    <c:v>5.9463170167625243E-2</c:v>
                  </c:pt>
                  <c:pt idx="4">
                    <c:v>0.11335427441558556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'B2'!$I$2:$M$2</c:f>
              <c:numCache>
                <c:formatCode>General</c:formatCode>
                <c:ptCount val="5"/>
                <c:pt idx="0">
                  <c:v>200</c:v>
                </c:pt>
                <c:pt idx="1">
                  <c:v>300</c:v>
                </c:pt>
                <c:pt idx="2">
                  <c:v>500</c:v>
                </c:pt>
                <c:pt idx="3">
                  <c:v>1000</c:v>
                </c:pt>
                <c:pt idx="4">
                  <c:v>1500</c:v>
                </c:pt>
              </c:numCache>
            </c:numRef>
          </c:cat>
          <c:val>
            <c:numRef>
              <c:f>'B2'!$I$14:$M$14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0.33290547208752347</c:v>
                </c:pt>
                <c:pt idx="3">
                  <c:v>0.42958042915247835</c:v>
                </c:pt>
                <c:pt idx="4">
                  <c:v>0.63267567005248826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45-4B8C-804D-197AE24CA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18993552"/>
        <c:axId val="318986064"/>
      </c:barChart>
      <c:catAx>
        <c:axId val="318993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isi</a:t>
                </a:r>
                <a:r>
                  <a:rPr lang="en-US" sz="12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sz="1200" b="1">
                    <a:solidFill>
                      <a:schemeClr val="tx1"/>
                    </a:solidFill>
                  </a:rPr>
                  <a:t>(ms)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986064"/>
        <c:crosses val="autoZero"/>
        <c:auto val="1"/>
        <c:lblAlgn val="ctr"/>
        <c:lblOffset val="100"/>
        <c:noMultiLvlLbl val="0"/>
      </c:catAx>
      <c:valAx>
        <c:axId val="3189860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a-wave Recovery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23472951297754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99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am</c:v>
          </c:tx>
          <c:spPr>
            <a:solidFill>
              <a:srgbClr val="D2A00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[1]Tabelle1!$Z$2:$Z$9</c:f>
                <c:numCache>
                  <c:formatCode>General</c:formatCode>
                  <c:ptCount val="8"/>
                  <c:pt idx="0">
                    <c:v>7.6298199982685936E-4</c:v>
                  </c:pt>
                  <c:pt idx="1">
                    <c:v>7.0112337174693829E-3</c:v>
                  </c:pt>
                  <c:pt idx="2">
                    <c:v>4.0477381826134438E-2</c:v>
                  </c:pt>
                  <c:pt idx="3">
                    <c:v>5.5985412812898455E-2</c:v>
                  </c:pt>
                  <c:pt idx="4">
                    <c:v>5.4339378946754828E-2</c:v>
                  </c:pt>
                  <c:pt idx="5">
                    <c:v>2.1511068683627413E-2</c:v>
                  </c:pt>
                  <c:pt idx="6">
                    <c:v>3.1326162289518747E-2</c:v>
                  </c:pt>
                  <c:pt idx="7">
                    <c:v>2.0599701574347894E-2</c:v>
                  </c:pt>
                </c:numCache>
              </c:numRef>
            </c:plus>
            <c:minus>
              <c:numRef>
                <c:f>[1]Tabelle1!$Z$2:$Z$9</c:f>
                <c:numCache>
                  <c:formatCode>General</c:formatCode>
                  <c:ptCount val="8"/>
                  <c:pt idx="0">
                    <c:v>7.6298199982685936E-4</c:v>
                  </c:pt>
                  <c:pt idx="1">
                    <c:v>7.0112337174693829E-3</c:v>
                  </c:pt>
                  <c:pt idx="2">
                    <c:v>4.0477381826134438E-2</c:v>
                  </c:pt>
                  <c:pt idx="3">
                    <c:v>5.5985412812898455E-2</c:v>
                  </c:pt>
                  <c:pt idx="4">
                    <c:v>5.4339378946754828E-2</c:v>
                  </c:pt>
                  <c:pt idx="5">
                    <c:v>2.1511068683627413E-2</c:v>
                  </c:pt>
                  <c:pt idx="6">
                    <c:v>3.1326162289518747E-2</c:v>
                  </c:pt>
                  <c:pt idx="7">
                    <c:v>2.0599701574347894E-2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[1]Tabelle1!$B$15:$B$22</c:f>
              <c:numCache>
                <c:formatCode>General</c:formatCode>
                <c:ptCount val="8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500</c:v>
                </c:pt>
                <c:pt idx="4">
                  <c:v>1000</c:v>
                </c:pt>
                <c:pt idx="5">
                  <c:v>2000</c:v>
                </c:pt>
                <c:pt idx="6">
                  <c:v>3000</c:v>
                </c:pt>
                <c:pt idx="7">
                  <c:v>5000</c:v>
                </c:pt>
              </c:numCache>
            </c:numRef>
          </c:cat>
          <c:val>
            <c:numRef>
              <c:f>[1]Tabelle1!$W$2:$W$9</c:f>
              <c:numCache>
                <c:formatCode>General</c:formatCode>
                <c:ptCount val="8"/>
                <c:pt idx="0">
                  <c:v>7.6298199982685925E-4</c:v>
                </c:pt>
                <c:pt idx="1">
                  <c:v>1.5557771944162517E-2</c:v>
                </c:pt>
                <c:pt idx="2">
                  <c:v>0.12407379624277781</c:v>
                </c:pt>
                <c:pt idx="3">
                  <c:v>0.32192594989881002</c:v>
                </c:pt>
                <c:pt idx="4">
                  <c:v>0.6144012172926806</c:v>
                </c:pt>
                <c:pt idx="5">
                  <c:v>0.79423324220806246</c:v>
                </c:pt>
                <c:pt idx="6">
                  <c:v>0.84579538582432956</c:v>
                </c:pt>
                <c:pt idx="7">
                  <c:v>0.92877086640808371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3-40A9-822C-67910CA839DC}"/>
            </c:ext>
          </c:extLst>
        </c:ser>
        <c:ser>
          <c:idx val="1"/>
          <c:order val="1"/>
          <c:tx>
            <c:v>even</c:v>
          </c:tx>
          <c:spPr>
            <a:solidFill>
              <a:srgbClr val="B21E1A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[1]Tabelle1!$U$15:$U$22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4.5522279788532552E-3</c:v>
                  </c:pt>
                  <c:pt idx="3">
                    <c:v>3.2809484532156791E-2</c:v>
                  </c:pt>
                  <c:pt idx="4">
                    <c:v>6.2890377453459143E-2</c:v>
                  </c:pt>
                  <c:pt idx="5">
                    <c:v>3.658320348331217E-2</c:v>
                  </c:pt>
                  <c:pt idx="6">
                    <c:v>2.1573530993475622E-2</c:v>
                  </c:pt>
                  <c:pt idx="7">
                    <c:v>2.0856379368501512E-2</c:v>
                  </c:pt>
                </c:numCache>
              </c:numRef>
            </c:plus>
            <c:minus>
              <c:numRef>
                <c:f>[1]Tabelle1!$U$15:$U$22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4.5522279788532552E-3</c:v>
                  </c:pt>
                  <c:pt idx="3">
                    <c:v>3.2809484532156791E-2</c:v>
                  </c:pt>
                  <c:pt idx="4">
                    <c:v>6.2890377453459143E-2</c:v>
                  </c:pt>
                  <c:pt idx="5">
                    <c:v>3.658320348331217E-2</c:v>
                  </c:pt>
                  <c:pt idx="6">
                    <c:v>2.1573530993475622E-2</c:v>
                  </c:pt>
                  <c:pt idx="7">
                    <c:v>2.0856379368501512E-2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[1]Tabelle1!$B$15:$B$22</c:f>
              <c:numCache>
                <c:formatCode>General</c:formatCode>
                <c:ptCount val="8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500</c:v>
                </c:pt>
                <c:pt idx="4">
                  <c:v>1000</c:v>
                </c:pt>
                <c:pt idx="5">
                  <c:v>2000</c:v>
                </c:pt>
                <c:pt idx="6">
                  <c:v>3000</c:v>
                </c:pt>
                <c:pt idx="7">
                  <c:v>5000</c:v>
                </c:pt>
              </c:numCache>
            </c:numRef>
          </c:cat>
          <c:val>
            <c:numRef>
              <c:f>[1]Tabelle1!$R$15:$R$22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4.679075908942106E-3</c:v>
                </c:pt>
                <c:pt idx="3">
                  <c:v>0.14460435655738985</c:v>
                </c:pt>
                <c:pt idx="4">
                  <c:v>0.43699451062781908</c:v>
                </c:pt>
                <c:pt idx="5">
                  <c:v>0.67671441091217532</c:v>
                </c:pt>
                <c:pt idx="6">
                  <c:v>0.79101012073188182</c:v>
                </c:pt>
                <c:pt idx="7">
                  <c:v>0.88520916907272529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33-40A9-822C-67910CA83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08771631"/>
        <c:axId val="1008781615"/>
      </c:barChart>
      <c:catAx>
        <c:axId val="10087716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isi (ms)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781615"/>
        <c:crosses val="autoZero"/>
        <c:auto val="1"/>
        <c:lblAlgn val="ctr"/>
        <c:lblOffset val="100"/>
        <c:noMultiLvlLbl val="0"/>
      </c:catAx>
      <c:valAx>
        <c:axId val="1008781615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b-wave Recovery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771631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dd am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'C2'!$W$2:$W$9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2.4139328489485318E-2</c:v>
                  </c:pt>
                  <c:pt idx="4">
                    <c:v>2.7715530040393989E-2</c:v>
                  </c:pt>
                  <c:pt idx="5">
                    <c:v>3.0666068547616186E-2</c:v>
                  </c:pt>
                  <c:pt idx="6">
                    <c:v>2.8315459964733742E-2</c:v>
                  </c:pt>
                  <c:pt idx="7">
                    <c:v>2.5548200834908202E-2</c:v>
                  </c:pt>
                </c:numCache>
              </c:numRef>
            </c:plus>
            <c:minus>
              <c:numRef>
                <c:f>'C2'!$W$2:$W$9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2.4139328489485318E-2</c:v>
                  </c:pt>
                  <c:pt idx="4">
                    <c:v>2.7715530040393989E-2</c:v>
                  </c:pt>
                  <c:pt idx="5">
                    <c:v>3.0666068547616186E-2</c:v>
                  </c:pt>
                  <c:pt idx="6">
                    <c:v>2.8315459964733742E-2</c:v>
                  </c:pt>
                  <c:pt idx="7">
                    <c:v>2.5548200834908202E-2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'C2'!$A$2:$A$9</c:f>
              <c:numCache>
                <c:formatCode>General</c:formatCode>
                <c:ptCount val="8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500</c:v>
                </c:pt>
                <c:pt idx="4">
                  <c:v>1000</c:v>
                </c:pt>
                <c:pt idx="5">
                  <c:v>2000</c:v>
                </c:pt>
                <c:pt idx="6">
                  <c:v>3000</c:v>
                </c:pt>
                <c:pt idx="7">
                  <c:v>5000</c:v>
                </c:pt>
              </c:numCache>
            </c:numRef>
          </c:cat>
          <c:val>
            <c:numRef>
              <c:f>'C2'!$T$2:$T$9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9.5144974344906846E-2</c:v>
                </c:pt>
                <c:pt idx="4">
                  <c:v>0.3450481651626256</c:v>
                </c:pt>
                <c:pt idx="5">
                  <c:v>0.62569788955207406</c:v>
                </c:pt>
                <c:pt idx="6">
                  <c:v>0.75668182988262045</c:v>
                </c:pt>
                <c:pt idx="7">
                  <c:v>0.87567632083531943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2-40E3-89BB-1A923F4B656B}"/>
            </c:ext>
          </c:extLst>
        </c:ser>
        <c:ser>
          <c:idx val="1"/>
          <c:order val="1"/>
          <c:tx>
            <c:v>dd even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'C2'!$R$14:$R$21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1.8647542569376077E-2</c:v>
                  </c:pt>
                  <c:pt idx="4">
                    <c:v>2.2568680860346191E-2</c:v>
                  </c:pt>
                  <c:pt idx="5">
                    <c:v>4.6544507700101295E-2</c:v>
                  </c:pt>
                  <c:pt idx="6">
                    <c:v>4.2698661389663772E-2</c:v>
                  </c:pt>
                  <c:pt idx="7">
                    <c:v>3.4602918758049134E-2</c:v>
                  </c:pt>
                </c:numCache>
              </c:numRef>
            </c:plus>
            <c:minus>
              <c:numRef>
                <c:f>'C2'!$R$14:$R$21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1.8647542569376077E-2</c:v>
                  </c:pt>
                  <c:pt idx="4">
                    <c:v>2.2568680860346191E-2</c:v>
                  </c:pt>
                  <c:pt idx="5">
                    <c:v>4.6544507700101295E-2</c:v>
                  </c:pt>
                  <c:pt idx="6">
                    <c:v>4.2698661389663772E-2</c:v>
                  </c:pt>
                  <c:pt idx="7">
                    <c:v>3.4602918758049134E-2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'C2'!$A$2:$A$9</c:f>
              <c:numCache>
                <c:formatCode>General</c:formatCode>
                <c:ptCount val="8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500</c:v>
                </c:pt>
                <c:pt idx="4">
                  <c:v>1000</c:v>
                </c:pt>
                <c:pt idx="5">
                  <c:v>2000</c:v>
                </c:pt>
                <c:pt idx="6">
                  <c:v>3000</c:v>
                </c:pt>
                <c:pt idx="7">
                  <c:v>5000</c:v>
                </c:pt>
              </c:numCache>
            </c:numRef>
          </c:cat>
          <c:val>
            <c:numRef>
              <c:f>'C2'!$O$14:$O$21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4.2589323912665296E-2</c:v>
                </c:pt>
                <c:pt idx="4">
                  <c:v>0.20106394584363474</c:v>
                </c:pt>
                <c:pt idx="5">
                  <c:v>0.43590193469598892</c:v>
                </c:pt>
                <c:pt idx="6">
                  <c:v>0.5568980652268064</c:v>
                </c:pt>
                <c:pt idx="7">
                  <c:v>0.71172819099375861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22-40E3-89BB-1A923F4B6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8356767"/>
        <c:axId val="1728362175"/>
      </c:barChart>
      <c:catAx>
        <c:axId val="17283567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isi</a:t>
                </a:r>
                <a:r>
                  <a:rPr lang="en-US" baseline="0"/>
                  <a:t> (ms)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8362175"/>
        <c:crosses val="autoZero"/>
        <c:auto val="1"/>
        <c:lblAlgn val="ctr"/>
        <c:lblOffset val="100"/>
        <c:noMultiLvlLbl val="0"/>
      </c:catAx>
      <c:valAx>
        <c:axId val="172836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b-wave Recovery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8356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606425</xdr:colOff>
      <xdr:row>22</xdr:row>
      <xdr:rowOff>142875</xdr:rowOff>
    </xdr:from>
    <xdr:to>
      <xdr:col>10</xdr:col>
      <xdr:colOff>301625</xdr:colOff>
      <xdr:row>37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511175</xdr:colOff>
      <xdr:row>24</xdr:row>
      <xdr:rowOff>22225</xdr:rowOff>
    </xdr:from>
    <xdr:to>
      <xdr:col>19</xdr:col>
      <xdr:colOff>206375</xdr:colOff>
      <xdr:row>39</xdr:row>
      <xdr:rowOff>3175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263525</xdr:colOff>
      <xdr:row>6</xdr:row>
      <xdr:rowOff>127000</xdr:rowOff>
    </xdr:from>
    <xdr:to>
      <xdr:col>15</xdr:col>
      <xdr:colOff>568325</xdr:colOff>
      <xdr:row>21</xdr:row>
      <xdr:rowOff>107950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ingjing/eLife/dataset/datasetfigure4/FigureA2/aver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Tabel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W2">
            <v>7.6298199982685925E-4</v>
          </cell>
          <cell r="Z2">
            <v>7.6298199982685936E-4</v>
          </cell>
        </row>
        <row r="3">
          <cell r="W3">
            <v>1.5557771944162517E-2</v>
          </cell>
          <cell r="Z3">
            <v>7.0112337174693829E-3</v>
          </cell>
        </row>
        <row r="4">
          <cell r="W4">
            <v>0.12407379624277781</v>
          </cell>
          <cell r="Z4">
            <v>4.0477381826134438E-2</v>
          </cell>
        </row>
        <row r="5">
          <cell r="W5">
            <v>0.32192594989881002</v>
          </cell>
          <cell r="Z5">
            <v>5.5985412812898455E-2</v>
          </cell>
        </row>
        <row r="6">
          <cell r="W6">
            <v>0.6144012172926806</v>
          </cell>
          <cell r="Z6">
            <v>5.4339378946754828E-2</v>
          </cell>
        </row>
        <row r="7">
          <cell r="W7">
            <v>0.79423324220806246</v>
          </cell>
          <cell r="Z7">
            <v>2.1511068683627413E-2</v>
          </cell>
        </row>
        <row r="8">
          <cell r="W8">
            <v>0.84579538582432956</v>
          </cell>
          <cell r="Z8">
            <v>3.1326162289518747E-2</v>
          </cell>
        </row>
        <row r="9">
          <cell r="W9">
            <v>0.92877086640808371</v>
          </cell>
          <cell r="Z9">
            <v>2.0599701574347894E-2</v>
          </cell>
        </row>
        <row r="15">
          <cell r="B15">
            <v>100</v>
          </cell>
          <cell r="R15">
            <v>0</v>
          </cell>
          <cell r="U15">
            <v>0</v>
          </cell>
        </row>
        <row r="16">
          <cell r="B16">
            <v>200</v>
          </cell>
          <cell r="R16">
            <v>0</v>
          </cell>
          <cell r="U16">
            <v>0</v>
          </cell>
        </row>
        <row r="17">
          <cell r="B17">
            <v>300</v>
          </cell>
          <cell r="R17">
            <v>4.679075908942106E-3</v>
          </cell>
          <cell r="U17">
            <v>4.5522279788532552E-3</v>
          </cell>
        </row>
        <row r="18">
          <cell r="B18">
            <v>500</v>
          </cell>
          <cell r="R18">
            <v>0.14460435655738985</v>
          </cell>
          <cell r="U18">
            <v>3.2809484532156791E-2</v>
          </cell>
        </row>
        <row r="19">
          <cell r="B19">
            <v>1000</v>
          </cell>
          <cell r="R19">
            <v>0.43699451062781908</v>
          </cell>
          <cell r="U19">
            <v>6.2890377453459143E-2</v>
          </cell>
        </row>
        <row r="20">
          <cell r="B20">
            <v>2000</v>
          </cell>
          <cell r="R20">
            <v>0.67671441091217532</v>
          </cell>
          <cell r="U20">
            <v>3.658320348331217E-2</v>
          </cell>
        </row>
        <row r="21">
          <cell r="B21">
            <v>3000</v>
          </cell>
          <cell r="R21">
            <v>0.79101012073188182</v>
          </cell>
          <cell r="U21">
            <v>2.1573530993475622E-2</v>
          </cell>
        </row>
        <row r="22">
          <cell r="B22">
            <v>5000</v>
          </cell>
          <cell r="R22">
            <v>0.88520916907272529</v>
          </cell>
          <cell r="U22">
            <v>2.0856379368501512E-2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10" workbookViewId="0">
      <selection activeCell="J19" sqref="J19:M19"/>
    </sheetView>
  </sheetViews>
  <sheetFormatPr defaultRowHeight="14.5" x14ac:dyDescent="0.35"/>
  <cols>
    <col min="1" max="1" width="15.54296875" customWidth="1"/>
  </cols>
  <sheetData>
    <row r="1" spans="1:13" x14ac:dyDescent="0.35">
      <c r="A1" t="s">
        <v>13</v>
      </c>
    </row>
    <row r="2" spans="1:13" x14ac:dyDescent="0.35">
      <c r="A2" t="s">
        <v>1</v>
      </c>
      <c r="B2" t="s">
        <v>0</v>
      </c>
      <c r="C2" t="s">
        <v>23</v>
      </c>
      <c r="D2" t="s">
        <v>2</v>
      </c>
      <c r="E2" t="s">
        <v>3</v>
      </c>
      <c r="F2" t="s">
        <v>4</v>
      </c>
      <c r="I2">
        <v>200</v>
      </c>
      <c r="J2">
        <v>300</v>
      </c>
      <c r="K2">
        <v>500</v>
      </c>
      <c r="L2">
        <v>1000</v>
      </c>
      <c r="M2">
        <v>1500</v>
      </c>
    </row>
    <row r="3" spans="1:13" x14ac:dyDescent="0.35">
      <c r="A3" t="s">
        <v>5</v>
      </c>
      <c r="B3">
        <v>0.43140658013884697</v>
      </c>
      <c r="C3">
        <v>0.36987670776407916</v>
      </c>
      <c r="D3">
        <v>0.87715947564892738</v>
      </c>
      <c r="H3" t="s">
        <v>5</v>
      </c>
      <c r="L3">
        <v>0.39829844795671371</v>
      </c>
      <c r="M3">
        <v>0.45139904901243622</v>
      </c>
    </row>
    <row r="4" spans="1:13" x14ac:dyDescent="0.35">
      <c r="A4" t="s">
        <v>6</v>
      </c>
      <c r="B4">
        <v>0</v>
      </c>
      <c r="C4">
        <v>0</v>
      </c>
      <c r="D4">
        <v>0.50613440197287285</v>
      </c>
      <c r="E4">
        <v>0.68627159023228068</v>
      </c>
      <c r="F4">
        <v>0.95245960037566024</v>
      </c>
      <c r="H4" t="s">
        <v>6</v>
      </c>
      <c r="I4">
        <v>0</v>
      </c>
      <c r="J4">
        <v>0</v>
      </c>
      <c r="K4">
        <v>0.24066554653225042</v>
      </c>
      <c r="L4">
        <v>0.52564169178011</v>
      </c>
      <c r="M4">
        <v>0.81593893407242468</v>
      </c>
    </row>
    <row r="5" spans="1:13" x14ac:dyDescent="0.35">
      <c r="A5" t="s">
        <v>7</v>
      </c>
      <c r="B5">
        <v>0</v>
      </c>
      <c r="C5">
        <v>0</v>
      </c>
      <c r="D5">
        <v>0.67865014448743666</v>
      </c>
      <c r="E5">
        <v>0.71923556213248174</v>
      </c>
      <c r="F5">
        <v>0.72838555548974315</v>
      </c>
      <c r="H5" t="s">
        <v>8</v>
      </c>
      <c r="I5">
        <v>0</v>
      </c>
      <c r="J5">
        <v>0</v>
      </c>
      <c r="K5">
        <v>0.36639344262295087</v>
      </c>
      <c r="L5">
        <v>0.44986982772946316</v>
      </c>
      <c r="M5">
        <v>0.42400970088924872</v>
      </c>
    </row>
    <row r="6" spans="1:13" x14ac:dyDescent="0.35">
      <c r="A6" t="s">
        <v>19</v>
      </c>
      <c r="B6">
        <v>0</v>
      </c>
      <c r="C6">
        <v>0</v>
      </c>
      <c r="D6">
        <v>0.62722651247623118</v>
      </c>
      <c r="E6">
        <v>0.82891209650396547</v>
      </c>
      <c r="F6">
        <v>1.0969736329393429</v>
      </c>
      <c r="H6" t="s">
        <v>20</v>
      </c>
      <c r="I6">
        <v>0</v>
      </c>
      <c r="J6">
        <v>0</v>
      </c>
      <c r="L6">
        <v>0.21899692409702903</v>
      </c>
      <c r="M6">
        <v>0.48537860931054511</v>
      </c>
    </row>
    <row r="7" spans="1:13" x14ac:dyDescent="0.35">
      <c r="A7" t="s">
        <v>8</v>
      </c>
      <c r="B7">
        <v>0</v>
      </c>
      <c r="C7">
        <v>0.17552691124501066</v>
      </c>
      <c r="D7">
        <v>0.59216944801026972</v>
      </c>
      <c r="H7" t="s">
        <v>21</v>
      </c>
      <c r="I7">
        <v>0</v>
      </c>
      <c r="J7">
        <v>0</v>
      </c>
      <c r="K7">
        <v>0.39165742710736901</v>
      </c>
      <c r="L7">
        <v>0.55509525419907579</v>
      </c>
      <c r="M7">
        <v>0.98665205697778624</v>
      </c>
    </row>
    <row r="8" spans="1:13" x14ac:dyDescent="0.35">
      <c r="A8" t="s">
        <v>9</v>
      </c>
      <c r="B8">
        <v>0</v>
      </c>
      <c r="C8">
        <v>0.45048832546407092</v>
      </c>
      <c r="D8">
        <v>0.70340338053905938</v>
      </c>
      <c r="E8">
        <v>0.6373040319985287</v>
      </c>
    </row>
    <row r="9" spans="1:13" x14ac:dyDescent="0.35">
      <c r="A9" t="s">
        <v>10</v>
      </c>
      <c r="B9">
        <v>0</v>
      </c>
      <c r="C9">
        <v>0</v>
      </c>
      <c r="D9">
        <v>0.59241785661864965</v>
      </c>
      <c r="E9">
        <v>0.84446355958711206</v>
      </c>
      <c r="F9">
        <v>1.2472061982573426</v>
      </c>
    </row>
    <row r="10" spans="1:13" x14ac:dyDescent="0.35">
      <c r="A10" t="s">
        <v>11</v>
      </c>
      <c r="B10">
        <v>0</v>
      </c>
      <c r="C10">
        <v>0.19203214779256686</v>
      </c>
      <c r="D10">
        <v>0.56630452033646417</v>
      </c>
    </row>
    <row r="11" spans="1:13" x14ac:dyDescent="0.35">
      <c r="A11" t="s">
        <v>12</v>
      </c>
      <c r="B11">
        <v>0</v>
      </c>
      <c r="C11">
        <v>0.14851056459993084</v>
      </c>
      <c r="D11">
        <v>0.82972010636859461</v>
      </c>
    </row>
    <row r="12" spans="1:13" x14ac:dyDescent="0.35">
      <c r="A12" t="s">
        <v>18</v>
      </c>
      <c r="B12">
        <v>0</v>
      </c>
      <c r="C12">
        <v>0.11821862348178142</v>
      </c>
      <c r="D12">
        <v>0.46405157934659003</v>
      </c>
      <c r="E12">
        <v>0.81494591937069849</v>
      </c>
    </row>
    <row r="13" spans="1:13" x14ac:dyDescent="0.35">
      <c r="A13" t="s">
        <v>22</v>
      </c>
      <c r="B13">
        <v>0</v>
      </c>
      <c r="C13">
        <v>0.34211474376294643</v>
      </c>
      <c r="E13">
        <v>0.87484320557491624</v>
      </c>
      <c r="F13">
        <v>0.9193769470405031</v>
      </c>
    </row>
    <row r="14" spans="1:13" x14ac:dyDescent="0.35">
      <c r="A14" t="s">
        <v>14</v>
      </c>
      <c r="B14">
        <f>AVERAGE(B3:B13)</f>
        <v>3.9218780012622453E-2</v>
      </c>
      <c r="C14">
        <f t="shared" ref="C14:F14" si="0">AVERAGE(C3:C13)</f>
        <v>0.16334254764639874</v>
      </c>
      <c r="D14">
        <f t="shared" si="0"/>
        <v>0.64372374258050957</v>
      </c>
      <c r="E14">
        <f t="shared" si="0"/>
        <v>0.77228228077142613</v>
      </c>
      <c r="F14">
        <f t="shared" si="0"/>
        <v>0.98888038682051838</v>
      </c>
      <c r="H14" t="s">
        <v>14</v>
      </c>
      <c r="I14">
        <f>AVERAGE(I3:I12)</f>
        <v>0</v>
      </c>
      <c r="J14">
        <f t="shared" ref="J14:M14" si="1">AVERAGE(J3:J12)</f>
        <v>0</v>
      </c>
      <c r="K14">
        <f t="shared" si="1"/>
        <v>0.33290547208752347</v>
      </c>
      <c r="L14">
        <f t="shared" si="1"/>
        <v>0.42958042915247835</v>
      </c>
      <c r="M14">
        <f t="shared" si="1"/>
        <v>0.63267567005248826</v>
      </c>
    </row>
    <row r="15" spans="1:13" x14ac:dyDescent="0.35">
      <c r="A15" t="s">
        <v>15</v>
      </c>
      <c r="B15">
        <f>STDEV(B3:B13)</f>
        <v>0.13007397803735848</v>
      </c>
      <c r="C15">
        <f t="shared" ref="C15:F15" si="2">STDEV(C3:C13)</f>
        <v>0.1634072870868323</v>
      </c>
      <c r="D15">
        <f t="shared" si="2"/>
        <v>0.1319247884379415</v>
      </c>
      <c r="E15">
        <f t="shared" si="2"/>
        <v>9.0541816567101918E-2</v>
      </c>
      <c r="F15">
        <f t="shared" si="2"/>
        <v>0.19521214978041462</v>
      </c>
      <c r="H15" t="s">
        <v>15</v>
      </c>
      <c r="I15">
        <f>STDEV(I3:I12)</f>
        <v>0</v>
      </c>
      <c r="J15">
        <f t="shared" ref="J15:M15" si="3">STDEV(J3:J12)</f>
        <v>0</v>
      </c>
      <c r="K15">
        <f t="shared" si="3"/>
        <v>8.0874718718762548E-2</v>
      </c>
      <c r="L15">
        <f t="shared" si="3"/>
        <v>0.13296369065244762</v>
      </c>
      <c r="M15">
        <f t="shared" si="3"/>
        <v>0.25346786313341457</v>
      </c>
    </row>
    <row r="16" spans="1:13" x14ac:dyDescent="0.35">
      <c r="A16" t="s">
        <v>16</v>
      </c>
      <c r="B16">
        <f>COUNT(B3:B13)</f>
        <v>11</v>
      </c>
      <c r="C16">
        <f t="shared" ref="C16:F16" si="4">COUNT(C3:C13)</f>
        <v>11</v>
      </c>
      <c r="D16">
        <f t="shared" si="4"/>
        <v>10</v>
      </c>
      <c r="E16">
        <f t="shared" si="4"/>
        <v>7</v>
      </c>
      <c r="F16">
        <f t="shared" si="4"/>
        <v>5</v>
      </c>
      <c r="H16" t="s">
        <v>16</v>
      </c>
      <c r="I16">
        <f>COUNT(I3:I12)</f>
        <v>4</v>
      </c>
      <c r="J16">
        <f t="shared" ref="J16:M16" si="5">COUNT(J3:J12)</f>
        <v>4</v>
      </c>
      <c r="K16">
        <f t="shared" si="5"/>
        <v>3</v>
      </c>
      <c r="L16">
        <f t="shared" si="5"/>
        <v>5</v>
      </c>
      <c r="M16">
        <f t="shared" si="5"/>
        <v>5</v>
      </c>
    </row>
    <row r="17" spans="1:13" x14ac:dyDescent="0.35">
      <c r="A17" t="s">
        <v>17</v>
      </c>
      <c r="B17">
        <f>B15/SQRT(B16)</f>
        <v>3.9218780012622453E-2</v>
      </c>
      <c r="C17">
        <f t="shared" ref="C17:F17" si="6">C15/SQRT(C16)</f>
        <v>4.9269150843355439E-2</v>
      </c>
      <c r="D17">
        <f t="shared" si="6"/>
        <v>4.1718281129974208E-2</v>
      </c>
      <c r="E17">
        <f t="shared" si="6"/>
        <v>3.4221589984082791E-2</v>
      </c>
      <c r="F17">
        <f t="shared" si="6"/>
        <v>8.7301527388575551E-2</v>
      </c>
      <c r="H17" t="s">
        <v>17</v>
      </c>
      <c r="I17">
        <f>I15/SQRT(I16)</f>
        <v>0</v>
      </c>
      <c r="J17">
        <f t="shared" ref="J17:M17" si="7">J15/SQRT(J16)</f>
        <v>0</v>
      </c>
      <c r="K17">
        <f t="shared" si="7"/>
        <v>4.6693040622912824E-2</v>
      </c>
      <c r="L17">
        <f t="shared" si="7"/>
        <v>5.9463170167625243E-2</v>
      </c>
      <c r="M17">
        <f t="shared" si="7"/>
        <v>0.11335427441558556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opLeftCell="H1" workbookViewId="0">
      <selection activeCell="V14" sqref="V14:V20"/>
    </sheetView>
  </sheetViews>
  <sheetFormatPr defaultRowHeight="14.5" x14ac:dyDescent="0.35"/>
  <sheetData>
    <row r="1" spans="1:26" x14ac:dyDescent="0.35">
      <c r="A1" t="s">
        <v>13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R1" t="s">
        <v>39</v>
      </c>
      <c r="S1" t="s">
        <v>40</v>
      </c>
      <c r="T1" t="s">
        <v>41</v>
      </c>
      <c r="W1" t="s">
        <v>14</v>
      </c>
      <c r="X1" t="s">
        <v>15</v>
      </c>
      <c r="Y1" t="s">
        <v>16</v>
      </c>
      <c r="Z1" t="s">
        <v>17</v>
      </c>
    </row>
    <row r="2" spans="1:26" x14ac:dyDescent="0.35">
      <c r="B2">
        <v>100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1.3733675996883467E-2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W2">
        <f>AVERAGE(C2:U2)</f>
        <v>7.6298199982685925E-4</v>
      </c>
      <c r="X2">
        <f>STDEV(C2:U2)</f>
        <v>3.2370584760050727E-3</v>
      </c>
      <c r="Y2">
        <f>COUNT(C2:U2)</f>
        <v>18</v>
      </c>
      <c r="Z2">
        <f>X2/SQRT(Y2)</f>
        <v>7.6298199982685936E-4</v>
      </c>
    </row>
    <row r="3" spans="1:26" x14ac:dyDescent="0.35">
      <c r="B3">
        <v>200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1.0312353997444431E-2</v>
      </c>
      <c r="K3">
        <v>0</v>
      </c>
      <c r="L3">
        <v>0</v>
      </c>
      <c r="M3">
        <v>0</v>
      </c>
      <c r="N3">
        <v>0</v>
      </c>
      <c r="O3">
        <v>0</v>
      </c>
      <c r="P3">
        <v>9.5153573664322685E-2</v>
      </c>
      <c r="Q3">
        <v>5.4546155923311329E-2</v>
      </c>
      <c r="R3">
        <v>5.4546155923311329E-2</v>
      </c>
      <c r="S3">
        <v>6.5481655486535548E-2</v>
      </c>
      <c r="T3">
        <v>0</v>
      </c>
      <c r="W3">
        <f t="shared" ref="W3:W9" si="0">AVERAGE(C3:U3)</f>
        <v>1.5557771944162517E-2</v>
      </c>
      <c r="X3">
        <f t="shared" ref="X3:X9" si="1">STDEV(C3:U3)</f>
        <v>2.9746145436638199E-2</v>
      </c>
      <c r="Y3">
        <f t="shared" ref="Y3:Y9" si="2">COUNT(C3:U3)</f>
        <v>18</v>
      </c>
      <c r="Z3">
        <f t="shared" ref="Z3:Z9" si="3">X3/SQRT(Y3)</f>
        <v>7.0112337174693829E-3</v>
      </c>
    </row>
    <row r="4" spans="1:26" x14ac:dyDescent="0.35">
      <c r="B4">
        <v>300</v>
      </c>
      <c r="C4">
        <v>0</v>
      </c>
      <c r="D4">
        <v>0</v>
      </c>
      <c r="E4">
        <v>0</v>
      </c>
      <c r="F4">
        <v>0</v>
      </c>
      <c r="G4">
        <v>0.33245241964966094</v>
      </c>
      <c r="H4">
        <v>0.11290898358940647</v>
      </c>
      <c r="I4">
        <v>4.386800058352467E-2</v>
      </c>
      <c r="J4">
        <v>5.8859393829694996E-2</v>
      </c>
      <c r="K4">
        <v>1.5558092474828767E-3</v>
      </c>
      <c r="L4">
        <v>0</v>
      </c>
      <c r="M4">
        <v>0</v>
      </c>
      <c r="N4">
        <v>0</v>
      </c>
      <c r="O4">
        <v>0</v>
      </c>
      <c r="P4">
        <v>0.19084581855486654</v>
      </c>
      <c r="Q4">
        <v>0.47989605904107141</v>
      </c>
      <c r="R4">
        <v>0.47989605904107141</v>
      </c>
      <c r="S4">
        <v>0.3396589964865907</v>
      </c>
      <c r="T4">
        <v>0.19338679234663048</v>
      </c>
      <c r="W4">
        <f t="shared" si="0"/>
        <v>0.12407379624277781</v>
      </c>
      <c r="X4">
        <f t="shared" si="1"/>
        <v>0.17173098704362066</v>
      </c>
      <c r="Y4">
        <f t="shared" si="2"/>
        <v>18</v>
      </c>
      <c r="Z4">
        <f t="shared" si="3"/>
        <v>4.0477381826134438E-2</v>
      </c>
    </row>
    <row r="5" spans="1:26" x14ac:dyDescent="0.35">
      <c r="B5">
        <v>500</v>
      </c>
      <c r="C5">
        <v>0.23745664838820804</v>
      </c>
      <c r="D5">
        <v>0.26930190773133228</v>
      </c>
      <c r="E5">
        <v>0.12114532328047919</v>
      </c>
      <c r="F5">
        <v>3.2341621245612122E-2</v>
      </c>
      <c r="H5">
        <v>0.31988520202055692</v>
      </c>
      <c r="I5">
        <v>0.26892615996007119</v>
      </c>
      <c r="J5">
        <v>0.16664823385285507</v>
      </c>
      <c r="K5">
        <v>0.18090062919244965</v>
      </c>
      <c r="L5">
        <v>6.1424147394458367E-2</v>
      </c>
      <c r="M5">
        <v>0.25190075454437866</v>
      </c>
      <c r="N5">
        <v>0.21278136960235267</v>
      </c>
      <c r="O5">
        <v>0.19751397709385005</v>
      </c>
      <c r="P5">
        <v>0.47212851640725806</v>
      </c>
      <c r="Q5">
        <v>0.79228719960039218</v>
      </c>
      <c r="R5">
        <v>0.79228719960039218</v>
      </c>
      <c r="S5">
        <v>0.5944304526156724</v>
      </c>
      <c r="T5">
        <v>0.50138180574945168</v>
      </c>
      <c r="W5">
        <f t="shared" si="0"/>
        <v>0.32192594989881002</v>
      </c>
      <c r="X5">
        <f t="shared" si="1"/>
        <v>0.23083377052138868</v>
      </c>
      <c r="Y5">
        <f t="shared" si="2"/>
        <v>17</v>
      </c>
      <c r="Z5">
        <f t="shared" si="3"/>
        <v>5.5985412812898455E-2</v>
      </c>
    </row>
    <row r="6" spans="1:26" x14ac:dyDescent="0.35">
      <c r="B6">
        <v>1000</v>
      </c>
      <c r="C6">
        <v>0.5601489058858492</v>
      </c>
      <c r="D6">
        <v>0.56443218810259388</v>
      </c>
      <c r="E6">
        <v>0.48086455723983434</v>
      </c>
      <c r="F6">
        <v>0.32073495185206291</v>
      </c>
      <c r="H6">
        <v>0.92715125134014642</v>
      </c>
      <c r="I6">
        <v>0.79900601111120151</v>
      </c>
      <c r="J6">
        <v>0.67298287616239161</v>
      </c>
      <c r="K6">
        <v>0.29309709539301743</v>
      </c>
      <c r="L6">
        <v>0.34949196262858223</v>
      </c>
      <c r="M6">
        <v>0.48538308700143107</v>
      </c>
      <c r="N6">
        <v>0.331326008852323</v>
      </c>
      <c r="O6">
        <v>0.50777817486177979</v>
      </c>
      <c r="P6">
        <v>0.79971490435884851</v>
      </c>
      <c r="Q6">
        <v>0.74535578083772214</v>
      </c>
      <c r="R6">
        <v>0.74535578083772214</v>
      </c>
      <c r="S6">
        <v>0.99285063770546378</v>
      </c>
      <c r="T6">
        <v>0.86914651980459878</v>
      </c>
      <c r="W6">
        <f t="shared" si="0"/>
        <v>0.6144012172926806</v>
      </c>
      <c r="X6">
        <f t="shared" si="1"/>
        <v>0.22404699902793471</v>
      </c>
      <c r="Y6">
        <f t="shared" si="2"/>
        <v>17</v>
      </c>
      <c r="Z6">
        <f t="shared" si="3"/>
        <v>5.4339378946754828E-2</v>
      </c>
    </row>
    <row r="7" spans="1:26" x14ac:dyDescent="0.35">
      <c r="B7">
        <v>2000</v>
      </c>
      <c r="C7">
        <v>0.80262040948319413</v>
      </c>
      <c r="D7">
        <v>0.80485803760241303</v>
      </c>
      <c r="E7">
        <v>0.73490134838572441</v>
      </c>
      <c r="F7">
        <v>0.70064683494615387</v>
      </c>
      <c r="H7">
        <v>0.81313456967153952</v>
      </c>
      <c r="I7">
        <v>1.0213883533572514</v>
      </c>
      <c r="J7">
        <v>0.74542063852905593</v>
      </c>
      <c r="K7">
        <v>0.63631288248416373</v>
      </c>
      <c r="L7">
        <v>0.74358356211701959</v>
      </c>
      <c r="M7">
        <v>0.75152583508056403</v>
      </c>
      <c r="N7">
        <v>0.73135062476207158</v>
      </c>
      <c r="O7">
        <v>0.79148340300167042</v>
      </c>
      <c r="P7">
        <v>0.91398130412848744</v>
      </c>
      <c r="Q7">
        <v>0.78612884679396011</v>
      </c>
      <c r="R7">
        <v>0.78612884679396011</v>
      </c>
      <c r="S7">
        <v>0.87395767134631308</v>
      </c>
      <c r="T7">
        <v>0.86454194905351689</v>
      </c>
      <c r="W7">
        <f t="shared" si="0"/>
        <v>0.79423324220806246</v>
      </c>
      <c r="X7">
        <f t="shared" si="1"/>
        <v>8.8692408302512071E-2</v>
      </c>
      <c r="Y7">
        <f t="shared" si="2"/>
        <v>17</v>
      </c>
      <c r="Z7">
        <f t="shared" si="3"/>
        <v>2.1511068683627413E-2</v>
      </c>
    </row>
    <row r="8" spans="1:26" x14ac:dyDescent="0.35">
      <c r="B8">
        <v>3000</v>
      </c>
      <c r="C8">
        <v>0.8667089098668046</v>
      </c>
      <c r="D8">
        <v>0.93593757503001196</v>
      </c>
      <c r="E8">
        <v>0.82651115430898836</v>
      </c>
      <c r="F8">
        <v>0.84112951444700701</v>
      </c>
      <c r="H8">
        <v>0.74636224725940103</v>
      </c>
      <c r="I8">
        <v>0.95206301397605508</v>
      </c>
      <c r="K8">
        <v>0.89627842037480587</v>
      </c>
      <c r="L8">
        <v>0.94317951869533612</v>
      </c>
      <c r="M8">
        <v>0.95135926201816368</v>
      </c>
      <c r="N8">
        <v>0.83124127350766186</v>
      </c>
      <c r="O8">
        <v>0.86842769518136154</v>
      </c>
      <c r="P8">
        <v>0.95664055454923269</v>
      </c>
      <c r="Q8">
        <v>0.58447157573445241</v>
      </c>
      <c r="R8">
        <v>0.58447157573445241</v>
      </c>
      <c r="T8">
        <v>0.90214849668120722</v>
      </c>
      <c r="W8">
        <f t="shared" si="0"/>
        <v>0.84579538582432956</v>
      </c>
      <c r="X8">
        <f t="shared" si="1"/>
        <v>0.12132570484789691</v>
      </c>
      <c r="Y8">
        <f t="shared" si="2"/>
        <v>15</v>
      </c>
      <c r="Z8">
        <f t="shared" si="3"/>
        <v>3.1326162289518747E-2</v>
      </c>
    </row>
    <row r="9" spans="1:26" x14ac:dyDescent="0.35">
      <c r="B9">
        <v>5000</v>
      </c>
      <c r="C9">
        <v>0.90837034575137743</v>
      </c>
      <c r="D9">
        <v>0.93605859546744441</v>
      </c>
      <c r="E9">
        <v>0.86462743640274753</v>
      </c>
      <c r="F9">
        <v>1.0519625261893306</v>
      </c>
      <c r="K9">
        <v>0.92966524043763565</v>
      </c>
      <c r="L9">
        <v>0.96184771482631581</v>
      </c>
      <c r="M9">
        <v>0.95222906337572755</v>
      </c>
      <c r="N9">
        <v>0.92071105881998005</v>
      </c>
      <c r="O9">
        <v>0.83346581640219475</v>
      </c>
      <c r="W9">
        <f t="shared" si="0"/>
        <v>0.92877086640808371</v>
      </c>
      <c r="X9">
        <f t="shared" si="1"/>
        <v>6.1799104723043681E-2</v>
      </c>
      <c r="Y9">
        <f t="shared" si="2"/>
        <v>9</v>
      </c>
      <c r="Z9">
        <f t="shared" si="3"/>
        <v>2.0599701574347894E-2</v>
      </c>
    </row>
    <row r="14" spans="1:26" x14ac:dyDescent="0.35">
      <c r="A14" t="s">
        <v>42</v>
      </c>
      <c r="C14" t="s">
        <v>24</v>
      </c>
      <c r="D14" t="s">
        <v>43</v>
      </c>
      <c r="E14" t="s">
        <v>44</v>
      </c>
      <c r="F14" t="s">
        <v>45</v>
      </c>
      <c r="G14" t="s">
        <v>46</v>
      </c>
      <c r="H14" t="s">
        <v>47</v>
      </c>
      <c r="I14" t="s">
        <v>48</v>
      </c>
      <c r="J14" t="s">
        <v>49</v>
      </c>
      <c r="K14" t="s">
        <v>37</v>
      </c>
      <c r="L14" t="s">
        <v>38</v>
      </c>
      <c r="M14" t="s">
        <v>39</v>
      </c>
      <c r="N14" t="s">
        <v>40</v>
      </c>
      <c r="O14" t="s">
        <v>41</v>
      </c>
      <c r="P14" t="s">
        <v>50</v>
      </c>
      <c r="R14" t="s">
        <v>14</v>
      </c>
      <c r="S14" t="s">
        <v>15</v>
      </c>
      <c r="T14" t="s">
        <v>16</v>
      </c>
      <c r="U14" t="s">
        <v>17</v>
      </c>
    </row>
    <row r="15" spans="1:26" x14ac:dyDescent="0.35">
      <c r="B15">
        <v>100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R15">
        <f>AVERAGE(C15:P15)</f>
        <v>0</v>
      </c>
      <c r="S15">
        <f>STDEV(C15:P15)</f>
        <v>0</v>
      </c>
      <c r="T15">
        <f>COUNT(C15:P15)</f>
        <v>14</v>
      </c>
      <c r="U15">
        <f>S15/SQRT(T15)</f>
        <v>0</v>
      </c>
    </row>
    <row r="16" spans="1:26" x14ac:dyDescent="0.35">
      <c r="B16">
        <v>200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R16">
        <f t="shared" ref="R16:R22" si="4">AVERAGE(C16:P16)</f>
        <v>0</v>
      </c>
      <c r="S16">
        <f t="shared" ref="S16:S22" si="5">STDEV(C16:P16)</f>
        <v>0</v>
      </c>
      <c r="T16">
        <f t="shared" ref="T16:T22" si="6">COUNT(C16:P16)</f>
        <v>14</v>
      </c>
      <c r="U16">
        <f t="shared" ref="U16:U22" si="7">S16/SQRT(T16)</f>
        <v>0</v>
      </c>
    </row>
    <row r="17" spans="2:21" x14ac:dyDescent="0.35">
      <c r="B17">
        <v>300</v>
      </c>
      <c r="C17">
        <v>0</v>
      </c>
      <c r="D17">
        <v>0</v>
      </c>
      <c r="E17">
        <v>0</v>
      </c>
      <c r="F17">
        <v>0</v>
      </c>
      <c r="G17">
        <v>6.3837858342816939E-2</v>
      </c>
      <c r="H17">
        <v>0</v>
      </c>
      <c r="I17">
        <v>0</v>
      </c>
      <c r="J17">
        <v>0</v>
      </c>
      <c r="K17">
        <v>1.6692043823725443E-3</v>
      </c>
      <c r="L17">
        <v>0</v>
      </c>
      <c r="M17">
        <v>0</v>
      </c>
      <c r="N17">
        <v>0</v>
      </c>
      <c r="O17">
        <v>0</v>
      </c>
      <c r="P17">
        <v>0</v>
      </c>
      <c r="R17">
        <f t="shared" si="4"/>
        <v>4.679075908942106E-3</v>
      </c>
      <c r="S17">
        <f t="shared" si="5"/>
        <v>1.7032877443355292E-2</v>
      </c>
      <c r="T17">
        <f t="shared" si="6"/>
        <v>14</v>
      </c>
      <c r="U17">
        <f t="shared" si="7"/>
        <v>4.5522279788532552E-3</v>
      </c>
    </row>
    <row r="18" spans="2:21" x14ac:dyDescent="0.35">
      <c r="B18">
        <v>500</v>
      </c>
      <c r="C18">
        <v>3.6877262068281173E-2</v>
      </c>
      <c r="D18">
        <v>6.7915923718870702E-2</v>
      </c>
      <c r="E18">
        <v>4.7147821664688887E-2</v>
      </c>
      <c r="F18">
        <v>6.1064856794804889E-2</v>
      </c>
      <c r="G18">
        <v>0.10101074965002628</v>
      </c>
      <c r="H18">
        <v>4.0567873907567824E-2</v>
      </c>
      <c r="I18">
        <v>0</v>
      </c>
      <c r="J18">
        <v>9.9491672251189059E-2</v>
      </c>
      <c r="K18">
        <v>0.28329017767198211</v>
      </c>
      <c r="L18">
        <v>0.43341077582888382</v>
      </c>
      <c r="M18">
        <v>0.18764013027806811</v>
      </c>
      <c r="N18">
        <v>0.25910538897691698</v>
      </c>
      <c r="O18">
        <v>0.23303349045923305</v>
      </c>
      <c r="P18">
        <v>0.17390486853294479</v>
      </c>
      <c r="R18">
        <f t="shared" si="4"/>
        <v>0.14460435655738985</v>
      </c>
      <c r="S18">
        <f t="shared" si="5"/>
        <v>0.12276185015598982</v>
      </c>
      <c r="T18">
        <f t="shared" si="6"/>
        <v>14</v>
      </c>
      <c r="U18">
        <f t="shared" si="7"/>
        <v>3.2809484532156791E-2</v>
      </c>
    </row>
    <row r="19" spans="2:21" x14ac:dyDescent="0.35">
      <c r="B19">
        <v>1000</v>
      </c>
      <c r="C19">
        <v>0.28359448648373203</v>
      </c>
      <c r="D19">
        <v>0.30672910756309463</v>
      </c>
      <c r="E19">
        <v>0.29775158262388129</v>
      </c>
      <c r="F19">
        <v>0.18911296802185443</v>
      </c>
      <c r="G19">
        <v>0.27643340357103247</v>
      </c>
      <c r="H19">
        <v>0.24558886054421772</v>
      </c>
      <c r="I19">
        <v>0.20292897955772821</v>
      </c>
      <c r="J19">
        <v>0.19488837758845842</v>
      </c>
      <c r="K19">
        <v>0.79986586918139135</v>
      </c>
      <c r="L19">
        <v>0.69231605710527799</v>
      </c>
      <c r="M19">
        <v>0.55993596521747047</v>
      </c>
      <c r="N19">
        <v>0.58365586585359652</v>
      </c>
      <c r="O19">
        <v>0.77765628463963488</v>
      </c>
      <c r="P19">
        <v>0.70746534083809642</v>
      </c>
      <c r="R19">
        <f t="shared" si="4"/>
        <v>0.43699451062781908</v>
      </c>
      <c r="S19">
        <f t="shared" si="5"/>
        <v>0.23531424535573675</v>
      </c>
      <c r="T19">
        <f t="shared" si="6"/>
        <v>14</v>
      </c>
      <c r="U19">
        <f t="shared" si="7"/>
        <v>6.2890377453459143E-2</v>
      </c>
    </row>
    <row r="20" spans="2:21" x14ac:dyDescent="0.35">
      <c r="B20">
        <v>2000</v>
      </c>
      <c r="C20">
        <v>0.63392264807551302</v>
      </c>
      <c r="D20">
        <v>0.68701368751034708</v>
      </c>
      <c r="E20">
        <v>0.68453877497940963</v>
      </c>
      <c r="F20">
        <v>0.4975086901595222</v>
      </c>
      <c r="G20">
        <v>0.56480831883751559</v>
      </c>
      <c r="H20">
        <v>0.62837014750128428</v>
      </c>
      <c r="I20">
        <v>0.57727367363380444</v>
      </c>
      <c r="J20">
        <v>0.47066795997820865</v>
      </c>
      <c r="K20">
        <v>0.82704765118917045</v>
      </c>
      <c r="M20">
        <v>0.76429948127834535</v>
      </c>
      <c r="N20">
        <v>0.79539013743910059</v>
      </c>
      <c r="O20">
        <v>0.74920626458636896</v>
      </c>
      <c r="P20">
        <v>0.91723990668968824</v>
      </c>
      <c r="R20">
        <f t="shared" si="4"/>
        <v>0.67671441091217532</v>
      </c>
      <c r="S20">
        <f t="shared" si="5"/>
        <v>0.13190261597981484</v>
      </c>
      <c r="T20">
        <f t="shared" si="6"/>
        <v>13</v>
      </c>
      <c r="U20">
        <f t="shared" si="7"/>
        <v>3.658320348331217E-2</v>
      </c>
    </row>
    <row r="21" spans="2:21" x14ac:dyDescent="0.35">
      <c r="B21">
        <v>3000</v>
      </c>
      <c r="C21">
        <v>0.76626028434057702</v>
      </c>
      <c r="D21">
        <v>0.82930161219527831</v>
      </c>
      <c r="E21">
        <v>0.82057087249455085</v>
      </c>
      <c r="F21">
        <v>0.71935752995365854</v>
      </c>
      <c r="G21">
        <v>0.75124617140111694</v>
      </c>
      <c r="H21">
        <v>0.78729842384765891</v>
      </c>
      <c r="I21">
        <v>0.76759753445828161</v>
      </c>
      <c r="J21">
        <v>0.59692050209205028</v>
      </c>
      <c r="K21">
        <v>0.87365449859660094</v>
      </c>
      <c r="M21">
        <v>0.90254250315122819</v>
      </c>
      <c r="N21">
        <v>0.84209615229567525</v>
      </c>
      <c r="O21">
        <v>0.84351899290053423</v>
      </c>
      <c r="P21">
        <v>0.78276649178725366</v>
      </c>
      <c r="R21">
        <f t="shared" si="4"/>
        <v>0.79101012073188182</v>
      </c>
      <c r="S21">
        <f t="shared" si="5"/>
        <v>7.7784472189787929E-2</v>
      </c>
      <c r="T21">
        <f t="shared" si="6"/>
        <v>13</v>
      </c>
      <c r="U21">
        <f t="shared" si="7"/>
        <v>2.1573530993475622E-2</v>
      </c>
    </row>
    <row r="22" spans="2:21" x14ac:dyDescent="0.35">
      <c r="B22">
        <v>5000</v>
      </c>
      <c r="C22">
        <v>0.85498657868568828</v>
      </c>
      <c r="D22">
        <v>1.0125723399407609</v>
      </c>
      <c r="E22">
        <v>0.91521537318975121</v>
      </c>
      <c r="F22">
        <v>0.88283220297201814</v>
      </c>
      <c r="G22">
        <v>0.88521009542602791</v>
      </c>
      <c r="H22">
        <v>0.87018459522357039</v>
      </c>
      <c r="I22">
        <v>0.83628192324154649</v>
      </c>
      <c r="J22">
        <v>0.82439024390243909</v>
      </c>
      <c r="R22">
        <f t="shared" si="4"/>
        <v>0.88520916907272529</v>
      </c>
      <c r="S22">
        <f t="shared" si="5"/>
        <v>5.8990749129866495E-2</v>
      </c>
      <c r="T22">
        <f t="shared" si="6"/>
        <v>8</v>
      </c>
      <c r="U22">
        <f t="shared" si="7"/>
        <v>2.0856379368501512E-2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H7" workbookViewId="0">
      <selection activeCell="X18" sqref="X18"/>
    </sheetView>
  </sheetViews>
  <sheetFormatPr defaultRowHeight="14.5" x14ac:dyDescent="0.35"/>
  <sheetData>
    <row r="1" spans="1:23" x14ac:dyDescent="0.35">
      <c r="A1" t="s">
        <v>51</v>
      </c>
      <c r="B1" t="s">
        <v>52</v>
      </c>
      <c r="C1" t="s">
        <v>53</v>
      </c>
      <c r="D1" t="s">
        <v>54</v>
      </c>
      <c r="E1" t="s">
        <v>55</v>
      </c>
      <c r="F1" t="s">
        <v>56</v>
      </c>
      <c r="G1" t="s">
        <v>57</v>
      </c>
      <c r="H1">
        <v>2502</v>
      </c>
      <c r="M1">
        <v>3009</v>
      </c>
      <c r="T1" t="s">
        <v>14</v>
      </c>
      <c r="U1" t="s">
        <v>15</v>
      </c>
      <c r="V1" t="s">
        <v>16</v>
      </c>
      <c r="W1" t="s">
        <v>58</v>
      </c>
    </row>
    <row r="2" spans="1:23" x14ac:dyDescent="0.35">
      <c r="A2">
        <v>100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T2">
        <f>AVERAGE(B2:R2)</f>
        <v>0</v>
      </c>
      <c r="U2">
        <f>STDEV(B2:R2)</f>
        <v>0</v>
      </c>
      <c r="V2">
        <f>COUNT(B2:R2)</f>
        <v>17</v>
      </c>
      <c r="W2">
        <f>U2/SQRT(V2)</f>
        <v>0</v>
      </c>
    </row>
    <row r="3" spans="1:23" x14ac:dyDescent="0.35">
      <c r="A3">
        <v>200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T3">
        <f t="shared" ref="T3:T9" si="0">AVERAGE(B3:R3)</f>
        <v>0</v>
      </c>
      <c r="U3">
        <f t="shared" ref="U3:U9" si="1">STDEV(B3:R3)</f>
        <v>0</v>
      </c>
      <c r="V3">
        <f>COUNT(B3:R3)</f>
        <v>17</v>
      </c>
      <c r="W3">
        <f t="shared" ref="W3:W9" si="2">U3/SQRT(V3)</f>
        <v>0</v>
      </c>
    </row>
    <row r="4" spans="1:23" x14ac:dyDescent="0.35">
      <c r="A4">
        <v>300</v>
      </c>
      <c r="B4">
        <v>0</v>
      </c>
      <c r="C4">
        <v>0</v>
      </c>
      <c r="D4">
        <v>0</v>
      </c>
      <c r="E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T4">
        <f t="shared" si="0"/>
        <v>0</v>
      </c>
      <c r="U4">
        <f t="shared" si="1"/>
        <v>0</v>
      </c>
      <c r="V4">
        <f t="shared" ref="V4:V9" si="3">COUNT(B4:R4)</f>
        <v>16</v>
      </c>
      <c r="W4">
        <f t="shared" si="2"/>
        <v>0</v>
      </c>
    </row>
    <row r="5" spans="1:23" x14ac:dyDescent="0.35">
      <c r="A5">
        <v>500</v>
      </c>
      <c r="B5">
        <v>0.11497734080103331</v>
      </c>
      <c r="C5">
        <v>7.3630618545037246E-2</v>
      </c>
      <c r="E5">
        <v>5.1633260932624873E-2</v>
      </c>
      <c r="H5">
        <v>6.5050070346768301E-3</v>
      </c>
      <c r="I5">
        <v>0</v>
      </c>
      <c r="J5">
        <v>0</v>
      </c>
      <c r="K5">
        <v>2.6432870976184235E-2</v>
      </c>
      <c r="L5">
        <v>2.2848117925769861E-2</v>
      </c>
      <c r="M5">
        <v>0.11037842857226815</v>
      </c>
      <c r="N5">
        <v>0.31611139739654509</v>
      </c>
      <c r="O5">
        <v>0.16588841814344069</v>
      </c>
      <c r="P5">
        <v>9.8220459497188467E-2</v>
      </c>
      <c r="Q5">
        <v>0.14730078065528859</v>
      </c>
      <c r="R5">
        <v>0.19810294034863848</v>
      </c>
      <c r="T5">
        <f t="shared" si="0"/>
        <v>9.5144974344906846E-2</v>
      </c>
      <c r="U5">
        <f t="shared" si="1"/>
        <v>9.0321096754445385E-2</v>
      </c>
      <c r="V5">
        <f t="shared" si="3"/>
        <v>14</v>
      </c>
      <c r="W5">
        <f>U5/SQRT(V5)</f>
        <v>2.4139328489485318E-2</v>
      </c>
    </row>
    <row r="6" spans="1:23" x14ac:dyDescent="0.35">
      <c r="A6">
        <v>1000</v>
      </c>
      <c r="B6">
        <v>0.55296252772038901</v>
      </c>
      <c r="C6">
        <v>0.22688055026124182</v>
      </c>
      <c r="D6">
        <v>0.185878363477953</v>
      </c>
      <c r="E6">
        <v>0.26032140329452252</v>
      </c>
      <c r="F6">
        <v>0.22612656648996657</v>
      </c>
      <c r="H6">
        <v>0.38091600257439312</v>
      </c>
      <c r="I6">
        <v>0.29693723833904784</v>
      </c>
      <c r="J6">
        <v>0.32297606233932585</v>
      </c>
      <c r="K6">
        <v>0.21509363351208155</v>
      </c>
      <c r="L6">
        <v>0.28755531896298309</v>
      </c>
      <c r="M6">
        <v>0.45906391384529915</v>
      </c>
      <c r="N6">
        <v>0.47020422165718201</v>
      </c>
      <c r="O6">
        <v>0.45497492519701627</v>
      </c>
      <c r="P6">
        <v>0.44922716982767041</v>
      </c>
      <c r="Q6">
        <v>0.40919674329788458</v>
      </c>
      <c r="R6">
        <v>0.32245600180505413</v>
      </c>
      <c r="T6">
        <f t="shared" si="0"/>
        <v>0.3450481651626256</v>
      </c>
      <c r="U6">
        <f t="shared" si="1"/>
        <v>0.11086212016157596</v>
      </c>
      <c r="V6">
        <f t="shared" si="3"/>
        <v>16</v>
      </c>
      <c r="W6">
        <f t="shared" si="2"/>
        <v>2.7715530040393989E-2</v>
      </c>
    </row>
    <row r="7" spans="1:23" x14ac:dyDescent="0.35">
      <c r="A7">
        <v>2000</v>
      </c>
      <c r="B7">
        <v>0.76123716459192425</v>
      </c>
      <c r="C7">
        <v>0.64314994354469313</v>
      </c>
      <c r="D7">
        <v>0.59446737957203422</v>
      </c>
      <c r="E7">
        <v>0.72042914361322574</v>
      </c>
      <c r="F7">
        <v>0.47005947614205901</v>
      </c>
      <c r="H7">
        <v>0.74365229917122311</v>
      </c>
      <c r="I7">
        <v>0.48255216497718323</v>
      </c>
      <c r="J7">
        <v>0.58704012035260578</v>
      </c>
      <c r="K7">
        <v>0.51038195334529601</v>
      </c>
      <c r="L7">
        <v>0.43598544312830034</v>
      </c>
      <c r="M7">
        <v>0.77851242934505005</v>
      </c>
      <c r="N7">
        <v>0.7174176703444789</v>
      </c>
      <c r="O7">
        <v>0.46916186287522244</v>
      </c>
      <c r="P7">
        <v>0.75521643338517364</v>
      </c>
      <c r="Q7">
        <v>0.74348978486302431</v>
      </c>
      <c r="R7">
        <v>0.5984129635816906</v>
      </c>
      <c r="T7">
        <f t="shared" si="0"/>
        <v>0.62569788955207406</v>
      </c>
      <c r="U7">
        <f t="shared" si="1"/>
        <v>0.12266427419046474</v>
      </c>
      <c r="V7">
        <f t="shared" si="3"/>
        <v>16</v>
      </c>
      <c r="W7">
        <f t="shared" si="2"/>
        <v>3.0666068547616186E-2</v>
      </c>
    </row>
    <row r="8" spans="1:23" x14ac:dyDescent="0.35">
      <c r="A8">
        <v>3000</v>
      </c>
      <c r="B8">
        <v>0.84742900208968497</v>
      </c>
      <c r="C8">
        <v>0.84677044697184667</v>
      </c>
      <c r="D8">
        <v>0.72276111128710352</v>
      </c>
      <c r="E8">
        <v>0.80899117951877197</v>
      </c>
      <c r="F8">
        <v>0.69034033593883348</v>
      </c>
      <c r="G8">
        <v>0.68406465607999245</v>
      </c>
      <c r="I8">
        <v>0.58229088199821344</v>
      </c>
      <c r="J8">
        <v>0.58775312172825012</v>
      </c>
      <c r="K8">
        <v>0.66470149131744838</v>
      </c>
      <c r="L8">
        <v>0.56761983791850434</v>
      </c>
      <c r="M8">
        <v>0.85134497275676435</v>
      </c>
      <c r="N8">
        <v>0.88283941117671161</v>
      </c>
      <c r="O8">
        <v>0.85756878066931785</v>
      </c>
      <c r="P8">
        <v>0.8548511909368085</v>
      </c>
      <c r="Q8">
        <v>0.8749734653312492</v>
      </c>
      <c r="R8">
        <v>0.78260939240242622</v>
      </c>
      <c r="T8">
        <f t="shared" si="0"/>
        <v>0.75668182988262045</v>
      </c>
      <c r="U8">
        <f t="shared" si="1"/>
        <v>0.11326183985893497</v>
      </c>
      <c r="V8">
        <f t="shared" si="3"/>
        <v>16</v>
      </c>
      <c r="W8">
        <f t="shared" si="2"/>
        <v>2.8315459964733742E-2</v>
      </c>
    </row>
    <row r="9" spans="1:23" x14ac:dyDescent="0.35">
      <c r="A9">
        <v>5000</v>
      </c>
      <c r="B9">
        <v>0.94400930436589459</v>
      </c>
      <c r="C9">
        <v>0.90303686418286655</v>
      </c>
      <c r="D9">
        <v>0.73375834458869993</v>
      </c>
      <c r="E9">
        <v>0.96077931917339399</v>
      </c>
      <c r="F9">
        <v>0.81282021910276181</v>
      </c>
      <c r="G9">
        <v>1.0961592341816484</v>
      </c>
      <c r="H9">
        <v>0.87270503121210063</v>
      </c>
      <c r="I9">
        <v>0.71690469986646255</v>
      </c>
      <c r="J9">
        <v>0.72593721426394386</v>
      </c>
      <c r="K9">
        <v>0.81520862862050614</v>
      </c>
      <c r="L9">
        <v>0.74150111107425964</v>
      </c>
      <c r="M9">
        <v>0.90815082544763215</v>
      </c>
      <c r="N9">
        <v>0.96330353453534212</v>
      </c>
      <c r="O9">
        <v>0.97265130094057051</v>
      </c>
      <c r="P9">
        <v>0.92535358634970089</v>
      </c>
      <c r="Q9">
        <v>0.92309206444297065</v>
      </c>
      <c r="R9">
        <v>0.87112617185167496</v>
      </c>
      <c r="T9">
        <f t="shared" si="0"/>
        <v>0.87567632083531943</v>
      </c>
      <c r="U9">
        <f t="shared" si="1"/>
        <v>0.10533793058681983</v>
      </c>
      <c r="V9">
        <f t="shared" si="3"/>
        <v>17</v>
      </c>
      <c r="W9">
        <f t="shared" si="2"/>
        <v>2.5548200834908202E-2</v>
      </c>
    </row>
    <row r="13" spans="1:23" x14ac:dyDescent="0.35">
      <c r="A13" t="s">
        <v>59</v>
      </c>
      <c r="B13" t="s">
        <v>52</v>
      </c>
      <c r="C13" t="s">
        <v>60</v>
      </c>
      <c r="D13" t="s">
        <v>61</v>
      </c>
      <c r="E13" t="s">
        <v>62</v>
      </c>
      <c r="F13" t="s">
        <v>63</v>
      </c>
      <c r="G13" t="s">
        <v>64</v>
      </c>
      <c r="H13" t="s">
        <v>65</v>
      </c>
      <c r="I13" t="s">
        <v>66</v>
      </c>
      <c r="J13" t="s">
        <v>67</v>
      </c>
      <c r="K13" t="s">
        <v>68</v>
      </c>
      <c r="L13" t="s">
        <v>69</v>
      </c>
      <c r="M13" t="s">
        <v>70</v>
      </c>
      <c r="O13" t="s">
        <v>14</v>
      </c>
      <c r="P13" t="s">
        <v>15</v>
      </c>
      <c r="Q13" t="s">
        <v>16</v>
      </c>
      <c r="R13" t="s">
        <v>58</v>
      </c>
    </row>
    <row r="14" spans="1:23" x14ac:dyDescent="0.35">
      <c r="A14">
        <v>100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O14">
        <f>AVERAGE(B14:M14)</f>
        <v>0</v>
      </c>
      <c r="P14">
        <f>STDEV(B14:M14)</f>
        <v>0</v>
      </c>
      <c r="Q14">
        <f>COUNT(B14:M14)</f>
        <v>12</v>
      </c>
      <c r="R14">
        <f>P14/SQRT(Q14)</f>
        <v>0</v>
      </c>
    </row>
    <row r="15" spans="1:23" x14ac:dyDescent="0.35">
      <c r="A15">
        <v>200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O15">
        <f t="shared" ref="O15:O21" si="4">AVERAGE(B15:M15)</f>
        <v>0</v>
      </c>
      <c r="P15">
        <f t="shared" ref="P15:P21" si="5">STDEV(B15:M15)</f>
        <v>0</v>
      </c>
      <c r="Q15">
        <f t="shared" ref="Q15:Q21" si="6">COUNT(B15:M15)</f>
        <v>12</v>
      </c>
      <c r="R15">
        <f t="shared" ref="R15:R21" si="7">P15/SQRT(Q15)</f>
        <v>0</v>
      </c>
    </row>
    <row r="16" spans="1:23" x14ac:dyDescent="0.35">
      <c r="A16">
        <v>300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O16">
        <f t="shared" si="4"/>
        <v>0</v>
      </c>
      <c r="P16">
        <f t="shared" si="5"/>
        <v>0</v>
      </c>
      <c r="Q16">
        <f t="shared" si="6"/>
        <v>12</v>
      </c>
      <c r="R16">
        <f t="shared" si="7"/>
        <v>0</v>
      </c>
    </row>
    <row r="17" spans="1:18" x14ac:dyDescent="0.35">
      <c r="A17">
        <v>500</v>
      </c>
      <c r="B17">
        <v>5.66147108076775E-2</v>
      </c>
      <c r="C17">
        <v>0</v>
      </c>
      <c r="D17">
        <v>2.2809166267284398E-2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0.1096161186542341</v>
      </c>
      <c r="L17">
        <v>0.16706702117905939</v>
      </c>
      <c r="M17">
        <v>0.15496487004372819</v>
      </c>
      <c r="O17">
        <f t="shared" si="4"/>
        <v>4.2589323912665296E-2</v>
      </c>
      <c r="P17">
        <f t="shared" si="5"/>
        <v>6.4596982332925698E-2</v>
      </c>
      <c r="Q17">
        <f t="shared" si="6"/>
        <v>12</v>
      </c>
      <c r="R17">
        <f t="shared" si="7"/>
        <v>1.8647542569376077E-2</v>
      </c>
    </row>
    <row r="18" spans="1:18" x14ac:dyDescent="0.35">
      <c r="A18">
        <v>1000</v>
      </c>
      <c r="B18">
        <v>0.21181242078580481</v>
      </c>
      <c r="C18">
        <v>0.17079018662034981</v>
      </c>
      <c r="D18">
        <v>0.16697308254372284</v>
      </c>
      <c r="E18">
        <v>0.27590961987340318</v>
      </c>
      <c r="F18">
        <v>0.11103347555911916</v>
      </c>
      <c r="G18">
        <v>0.27824931484096005</v>
      </c>
      <c r="H18">
        <v>0.25531593800461794</v>
      </c>
      <c r="I18">
        <v>0.36254455717027689</v>
      </c>
      <c r="J18">
        <v>9.2023275548551386E-2</v>
      </c>
      <c r="K18">
        <v>0.16364765930491773</v>
      </c>
      <c r="L18">
        <v>0.16722249496368774</v>
      </c>
      <c r="M18">
        <v>0.15724532490820592</v>
      </c>
      <c r="O18">
        <f t="shared" si="4"/>
        <v>0.20106394584363474</v>
      </c>
      <c r="P18">
        <f t="shared" si="5"/>
        <v>7.8180203819853758E-2</v>
      </c>
      <c r="Q18">
        <f t="shared" si="6"/>
        <v>12</v>
      </c>
      <c r="R18">
        <f t="shared" si="7"/>
        <v>2.2568680860346191E-2</v>
      </c>
    </row>
    <row r="19" spans="1:18" x14ac:dyDescent="0.35">
      <c r="A19">
        <v>2000</v>
      </c>
      <c r="B19">
        <v>0.57947736876405909</v>
      </c>
      <c r="C19">
        <v>0.61201871552918419</v>
      </c>
      <c r="E19">
        <v>0.50290880331112786</v>
      </c>
      <c r="F19">
        <v>0.29734047450137285</v>
      </c>
      <c r="G19">
        <v>0.45691389915654573</v>
      </c>
      <c r="H19">
        <v>0.4882977049868033</v>
      </c>
      <c r="I19">
        <v>0.58337355611242991</v>
      </c>
      <c r="K19">
        <v>0.36338962235185762</v>
      </c>
      <c r="L19">
        <v>0.3113187051922659</v>
      </c>
      <c r="M19">
        <v>0.16398049705424256</v>
      </c>
      <c r="O19">
        <f t="shared" si="4"/>
        <v>0.43590193469598892</v>
      </c>
      <c r="P19">
        <f t="shared" si="5"/>
        <v>0.14718665690356544</v>
      </c>
      <c r="Q19">
        <f t="shared" si="6"/>
        <v>10</v>
      </c>
      <c r="R19">
        <f t="shared" si="7"/>
        <v>4.6544507700101295E-2</v>
      </c>
    </row>
    <row r="20" spans="1:18" x14ac:dyDescent="0.35">
      <c r="A20">
        <v>3000</v>
      </c>
      <c r="B20">
        <v>0.73260383616959912</v>
      </c>
      <c r="C20">
        <v>0.76477646540254196</v>
      </c>
      <c r="D20">
        <v>0.59429438543247359</v>
      </c>
      <c r="E20">
        <v>0.61870518141149489</v>
      </c>
      <c r="F20">
        <v>0.36983708979252389</v>
      </c>
      <c r="G20">
        <v>0.51803793699005396</v>
      </c>
      <c r="H20">
        <v>0.52152938606073851</v>
      </c>
      <c r="I20">
        <v>0.76321242792900734</v>
      </c>
      <c r="J20">
        <v>0.59774599046380605</v>
      </c>
      <c r="K20">
        <v>0.42184353384116979</v>
      </c>
      <c r="L20">
        <v>0.33774291270355716</v>
      </c>
      <c r="M20">
        <v>0.44244763652471047</v>
      </c>
      <c r="O20">
        <f t="shared" si="4"/>
        <v>0.5568980652268064</v>
      </c>
      <c r="P20">
        <f t="shared" si="5"/>
        <v>0.14791250188415433</v>
      </c>
      <c r="Q20">
        <f t="shared" si="6"/>
        <v>12</v>
      </c>
      <c r="R20">
        <f t="shared" si="7"/>
        <v>4.2698661389663772E-2</v>
      </c>
    </row>
    <row r="21" spans="1:18" x14ac:dyDescent="0.35">
      <c r="A21">
        <v>5000</v>
      </c>
      <c r="B21">
        <v>0.85726913873775012</v>
      </c>
      <c r="C21">
        <v>0.87798286686439542</v>
      </c>
      <c r="D21">
        <v>0.78299436412643952</v>
      </c>
      <c r="E21">
        <v>0.72925571631082875</v>
      </c>
      <c r="F21">
        <v>0.55014172222444013</v>
      </c>
      <c r="G21">
        <v>0.65676145470416047</v>
      </c>
      <c r="H21">
        <v>0.68492890995260658</v>
      </c>
      <c r="I21">
        <v>0.75682771589758424</v>
      </c>
      <c r="J21">
        <v>0.84290171606864284</v>
      </c>
      <c r="K21">
        <v>0.52555940801989731</v>
      </c>
      <c r="L21">
        <v>0.57008996856520011</v>
      </c>
      <c r="M21">
        <v>0.70602531045315786</v>
      </c>
      <c r="O21">
        <f t="shared" si="4"/>
        <v>0.71172819099375861</v>
      </c>
      <c r="P21">
        <f t="shared" si="5"/>
        <v>0.1198680267582385</v>
      </c>
      <c r="Q21">
        <f t="shared" si="6"/>
        <v>12</v>
      </c>
      <c r="R21">
        <f t="shared" si="7"/>
        <v>3.4602918758049134E-2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B2</vt:lpstr>
      <vt:lpstr>A2</vt:lpstr>
      <vt:lpstr>C2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2021-08-04T20:28:39Z</dcterms:modified>
</cp:coreProperties>
</file>