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50"/>
  </bookViews>
  <sheets>
    <sheet name="B" sheetId="1" r:id="rId1"/>
    <sheet name="D" sheetId="2" r:id="rId2"/>
    <sheet name="E" sheetId="3" r:id="rId3"/>
  </sheets>
  <externalReferences>
    <externalReference r:id="rId4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2" l="1"/>
  <c r="V21" i="2"/>
  <c r="W21" i="2"/>
  <c r="T21" i="2"/>
  <c r="U20" i="2"/>
  <c r="V20" i="2"/>
  <c r="W20" i="2"/>
  <c r="T20" i="2"/>
  <c r="U19" i="2"/>
  <c r="V19" i="2"/>
  <c r="W19" i="2"/>
  <c r="T19" i="2"/>
  <c r="U18" i="2"/>
  <c r="V18" i="2"/>
  <c r="W18" i="2"/>
  <c r="T18" i="2"/>
  <c r="U17" i="2"/>
  <c r="V17" i="2"/>
  <c r="W17" i="2"/>
  <c r="T17" i="2"/>
  <c r="U16" i="2"/>
  <c r="V16" i="2"/>
  <c r="W16" i="2"/>
  <c r="T16" i="2"/>
  <c r="U15" i="2"/>
  <c r="V15" i="2"/>
  <c r="W15" i="2"/>
  <c r="T15" i="2"/>
  <c r="U14" i="2"/>
  <c r="V14" i="2"/>
  <c r="W14" i="2"/>
  <c r="T14" i="2"/>
  <c r="U9" i="2"/>
  <c r="V9" i="2"/>
  <c r="W9" i="2"/>
  <c r="T9" i="2"/>
  <c r="U8" i="2"/>
  <c r="V8" i="2"/>
  <c r="W8" i="2"/>
  <c r="T8" i="2"/>
  <c r="U7" i="2"/>
  <c r="V7" i="2"/>
  <c r="W7" i="2"/>
  <c r="T7" i="2"/>
  <c r="U6" i="2"/>
  <c r="V6" i="2"/>
  <c r="W6" i="2"/>
  <c r="T6" i="2"/>
  <c r="U5" i="2"/>
  <c r="V5" i="2"/>
  <c r="W5" i="2"/>
  <c r="T5" i="2"/>
  <c r="U4" i="2"/>
  <c r="V4" i="2"/>
  <c r="W4" i="2"/>
  <c r="T4" i="2"/>
  <c r="U3" i="2"/>
  <c r="V3" i="2"/>
  <c r="W3" i="2"/>
  <c r="T3" i="2"/>
  <c r="U2" i="2"/>
  <c r="V2" i="2"/>
  <c r="W2" i="2"/>
  <c r="T2" i="2"/>
</calcChain>
</file>

<file path=xl/sharedStrings.xml><?xml version="1.0" encoding="utf-8"?>
<sst xmlns="http://schemas.openxmlformats.org/spreadsheetml/2006/main" count="79" uniqueCount="53">
  <si>
    <t>rcv1a</t>
  </si>
  <si>
    <t>rcv2b</t>
  </si>
  <si>
    <t>arr3a</t>
  </si>
  <si>
    <t>arr3b</t>
  </si>
  <si>
    <t>grk7a</t>
  </si>
  <si>
    <t>grk7b</t>
  </si>
  <si>
    <t>rgs9a</t>
  </si>
  <si>
    <t>normalam</t>
  </si>
  <si>
    <t>131114_1</t>
  </si>
  <si>
    <t>131114_2</t>
  </si>
  <si>
    <t>131114_3</t>
  </si>
  <si>
    <t>171114_1</t>
  </si>
  <si>
    <t>171114_3</t>
  </si>
  <si>
    <t>171114_4</t>
  </si>
  <si>
    <t>171114_5</t>
  </si>
  <si>
    <t>171114_6</t>
  </si>
  <si>
    <t>241114_1</t>
  </si>
  <si>
    <t>241114_2</t>
  </si>
  <si>
    <t>241114_3</t>
  </si>
  <si>
    <t>241114_4</t>
  </si>
  <si>
    <t>241114_5</t>
  </si>
  <si>
    <t>241114_6</t>
  </si>
  <si>
    <t>241114_7</t>
  </si>
  <si>
    <t>241114_8</t>
  </si>
  <si>
    <t>average</t>
  </si>
  <si>
    <t>sd</t>
  </si>
  <si>
    <t>n</t>
  </si>
  <si>
    <t>sem</t>
  </si>
  <si>
    <t>reverse</t>
  </si>
  <si>
    <t>111214_1</t>
  </si>
  <si>
    <t>111214_2</t>
  </si>
  <si>
    <t>111214_3</t>
  </si>
  <si>
    <t>111214_4</t>
  </si>
  <si>
    <t>171114_2</t>
  </si>
  <si>
    <t>p</t>
  </si>
  <si>
    <t>am</t>
  </si>
  <si>
    <t>60314_1</t>
  </si>
  <si>
    <t>60314_2</t>
  </si>
  <si>
    <t>60314_3</t>
  </si>
  <si>
    <t>60314_4</t>
  </si>
  <si>
    <t>60314_5</t>
  </si>
  <si>
    <t>200314_1</t>
  </si>
  <si>
    <t>200314_2</t>
  </si>
  <si>
    <t>200314_3</t>
  </si>
  <si>
    <t>200314_4</t>
  </si>
  <si>
    <t>200314_5</t>
  </si>
  <si>
    <t>250214_1</t>
  </si>
  <si>
    <t>250214_2</t>
  </si>
  <si>
    <t>250214_3</t>
  </si>
  <si>
    <t>250214_4</t>
  </si>
  <si>
    <t>250214_5</t>
  </si>
  <si>
    <t>even</t>
  </si>
  <si>
    <t>260214_1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</si>
</sst>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B!$A$6:$G$6</c:f>
                <c:numCache>
                  <c:formatCode>General</c:formatCode>
                  <c:ptCount val="7"/>
                  <c:pt idx="0">
                    <c:v>0.13986543420423625</c:v>
                  </c:pt>
                  <c:pt idx="1">
                    <c:v>9.3193290581032359E-2</c:v>
                  </c:pt>
                  <c:pt idx="2">
                    <c:v>5.312774219969657E-2</c:v>
                  </c:pt>
                  <c:pt idx="3">
                    <c:v>4.2933423014970995E-2</c:v>
                  </c:pt>
                  <c:pt idx="4">
                    <c:v>7.5448101218899541E-2</c:v>
                  </c:pt>
                  <c:pt idx="5">
                    <c:v>0.18357674543524735</c:v>
                  </c:pt>
                  <c:pt idx="6">
                    <c:v>7.4750989078085792E-2</c:v>
                  </c:pt>
                </c:numCache>
              </c:numRef>
            </c:plus>
            <c:minus>
              <c:numRef>
                <c:f>B!$A$6:$G$6</c:f>
                <c:numCache>
                  <c:formatCode>General</c:formatCode>
                  <c:ptCount val="7"/>
                  <c:pt idx="0">
                    <c:v>0.13986543420423625</c:v>
                  </c:pt>
                  <c:pt idx="1">
                    <c:v>9.3193290581032359E-2</c:v>
                  </c:pt>
                  <c:pt idx="2">
                    <c:v>5.312774219969657E-2</c:v>
                  </c:pt>
                  <c:pt idx="3">
                    <c:v>4.2933423014970995E-2</c:v>
                  </c:pt>
                  <c:pt idx="4">
                    <c:v>7.5448101218899541E-2</c:v>
                  </c:pt>
                  <c:pt idx="5">
                    <c:v>0.18357674543524735</c:v>
                  </c:pt>
                  <c:pt idx="6">
                    <c:v>7.4750989078085792E-2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B!$A$1:$G$1</c:f>
              <c:strCache>
                <c:ptCount val="7"/>
                <c:pt idx="0">
                  <c:v>rcv1a</c:v>
                </c:pt>
                <c:pt idx="1">
                  <c:v>rcv2b</c:v>
                </c:pt>
                <c:pt idx="2">
                  <c:v>arr3a</c:v>
                </c:pt>
                <c:pt idx="3">
                  <c:v>arr3b</c:v>
                </c:pt>
                <c:pt idx="4">
                  <c:v>grk7a</c:v>
                </c:pt>
                <c:pt idx="5">
                  <c:v>grk7b</c:v>
                </c:pt>
                <c:pt idx="6">
                  <c:v>rgs9a</c:v>
                </c:pt>
              </c:strCache>
            </c:strRef>
          </c:cat>
          <c:val>
            <c:numRef>
              <c:f>B!$A$2:$G$2</c:f>
              <c:numCache>
                <c:formatCode>General</c:formatCode>
                <c:ptCount val="7"/>
                <c:pt idx="0">
                  <c:v>0.92774659819967398</c:v>
                </c:pt>
                <c:pt idx="1">
                  <c:v>0.97319222373535497</c:v>
                </c:pt>
                <c:pt idx="2">
                  <c:v>0.89171439310162626</c:v>
                </c:pt>
                <c:pt idx="3">
                  <c:v>1.0804036071926799</c:v>
                </c:pt>
                <c:pt idx="4">
                  <c:v>0.63042732408100444</c:v>
                </c:pt>
                <c:pt idx="5">
                  <c:v>1.1865154468420462</c:v>
                </c:pt>
                <c:pt idx="6">
                  <c:v>0.92602751384904691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0-4743-B8EE-823B78DFD5A8}"/>
            </c:ext>
          </c:extLst>
        </c:ser>
        <c:ser>
          <c:idx val="1"/>
          <c:order val="1"/>
          <c:tx>
            <c:v>LD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B!$A$7:$G$7</c:f>
                <c:numCache>
                  <c:formatCode>General</c:formatCode>
                  <c:ptCount val="7"/>
                  <c:pt idx="0">
                    <c:v>2.9214717281840535E-2</c:v>
                  </c:pt>
                  <c:pt idx="1">
                    <c:v>3.8090085387825198E-2</c:v>
                  </c:pt>
                  <c:pt idx="2">
                    <c:v>2.5502058101865323E-2</c:v>
                  </c:pt>
                  <c:pt idx="3">
                    <c:v>2.7904127447909145E-2</c:v>
                  </c:pt>
                  <c:pt idx="4">
                    <c:v>2.3591369580687544E-2</c:v>
                  </c:pt>
                  <c:pt idx="5">
                    <c:v>8.791914801793102E-3</c:v>
                  </c:pt>
                  <c:pt idx="6">
                    <c:v>7.9357018693579934E-3</c:v>
                  </c:pt>
                </c:numCache>
              </c:numRef>
            </c:plus>
            <c:minus>
              <c:numRef>
                <c:f>B!$A$7:$G$7</c:f>
                <c:numCache>
                  <c:formatCode>General</c:formatCode>
                  <c:ptCount val="7"/>
                  <c:pt idx="0">
                    <c:v>2.9214717281840535E-2</c:v>
                  </c:pt>
                  <c:pt idx="1">
                    <c:v>3.8090085387825198E-2</c:v>
                  </c:pt>
                  <c:pt idx="2">
                    <c:v>2.5502058101865323E-2</c:v>
                  </c:pt>
                  <c:pt idx="3">
                    <c:v>2.7904127447909145E-2</c:v>
                  </c:pt>
                  <c:pt idx="4">
                    <c:v>2.3591369580687544E-2</c:v>
                  </c:pt>
                  <c:pt idx="5">
                    <c:v>8.791914801793102E-3</c:v>
                  </c:pt>
                  <c:pt idx="6">
                    <c:v>7.9357018693579934E-3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B!$A$1:$G$1</c:f>
              <c:strCache>
                <c:ptCount val="7"/>
                <c:pt idx="0">
                  <c:v>rcv1a</c:v>
                </c:pt>
                <c:pt idx="1">
                  <c:v>rcv2b</c:v>
                </c:pt>
                <c:pt idx="2">
                  <c:v>arr3a</c:v>
                </c:pt>
                <c:pt idx="3">
                  <c:v>arr3b</c:v>
                </c:pt>
                <c:pt idx="4">
                  <c:v>grk7a</c:v>
                </c:pt>
                <c:pt idx="5">
                  <c:v>grk7b</c:v>
                </c:pt>
                <c:pt idx="6">
                  <c:v>rgs9a</c:v>
                </c:pt>
              </c:strCache>
            </c:strRef>
          </c:cat>
          <c:val>
            <c:numRef>
              <c:f>B!$A$3:$G$3</c:f>
              <c:numCache>
                <c:formatCode>General</c:formatCode>
                <c:ptCount val="7"/>
                <c:pt idx="0">
                  <c:v>1.0188828459615513</c:v>
                </c:pt>
                <c:pt idx="1">
                  <c:v>0.42238930357864235</c:v>
                </c:pt>
                <c:pt idx="2">
                  <c:v>0.41490372965802913</c:v>
                </c:pt>
                <c:pt idx="3">
                  <c:v>0.23944753118937084</c:v>
                </c:pt>
                <c:pt idx="4">
                  <c:v>8.9946561444433484E-2</c:v>
                </c:pt>
                <c:pt idx="5">
                  <c:v>6.799535916549794E-2</c:v>
                </c:pt>
                <c:pt idx="6">
                  <c:v>0.10706924366774163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0-4743-B8EE-823B78DFD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86015"/>
        <c:axId val="56681855"/>
      </c:barChart>
      <c:catAx>
        <c:axId val="5668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81855"/>
        <c:crosses val="autoZero"/>
        <c:auto val="1"/>
        <c:lblAlgn val="ctr"/>
        <c:lblOffset val="100"/>
        <c:noMultiLvlLbl val="0"/>
      </c:catAx>
      <c:valAx>
        <c:axId val="5668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8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am</c:v>
          </c:tx>
          <c:spPr>
            <a:solidFill>
              <a:srgbClr val="D2A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[1]Tabelle1!$W$2:$W$9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3.0998508680438994E-2</c:v>
                  </c:pt>
                  <c:pt idx="3">
                    <c:v>3.6905727153450342E-2</c:v>
                  </c:pt>
                  <c:pt idx="4">
                    <c:v>3.0754564559565756E-2</c:v>
                  </c:pt>
                  <c:pt idx="5">
                    <c:v>2.9657477576097022E-2</c:v>
                  </c:pt>
                  <c:pt idx="6">
                    <c:v>1.9653396497430531E-2</c:v>
                  </c:pt>
                  <c:pt idx="7">
                    <c:v>2.6964155420502553E-2</c:v>
                  </c:pt>
                </c:numCache>
              </c:numRef>
            </c:plus>
            <c:minus>
              <c:numRef>
                <c:f>[1]Tabelle1!$W$2:$W$9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3.0998508680438994E-2</c:v>
                  </c:pt>
                  <c:pt idx="3">
                    <c:v>3.6905727153450342E-2</c:v>
                  </c:pt>
                  <c:pt idx="4">
                    <c:v>3.0754564559565756E-2</c:v>
                  </c:pt>
                  <c:pt idx="5">
                    <c:v>2.9657477576097022E-2</c:v>
                  </c:pt>
                  <c:pt idx="6">
                    <c:v>1.9653396497430531E-2</c:v>
                  </c:pt>
                  <c:pt idx="7">
                    <c:v>2.6964155420502553E-2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[1]Tabelle1!$B$14:$B$21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[1]Tabelle1!$T$2:$T$9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7.4698529293889857E-2</c:v>
                </c:pt>
                <c:pt idx="3">
                  <c:v>0.31342781987643936</c:v>
                </c:pt>
                <c:pt idx="4">
                  <c:v>0.70872660581081126</c:v>
                </c:pt>
                <c:pt idx="5">
                  <c:v>0.84936578690127651</c:v>
                </c:pt>
                <c:pt idx="6">
                  <c:v>0.92297006043607388</c:v>
                </c:pt>
                <c:pt idx="7">
                  <c:v>0.97887291264473031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1-4233-8831-319A59404504}"/>
            </c:ext>
          </c:extLst>
        </c:ser>
        <c:ser>
          <c:idx val="1"/>
          <c:order val="1"/>
          <c:tx>
            <c:v>rev</c:v>
          </c:tx>
          <c:spPr>
            <a:solidFill>
              <a:srgbClr val="B21E1A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[1]Tabelle1!$W$14:$W$21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2.8249100146642798E-2</c:v>
                  </c:pt>
                  <c:pt idx="2">
                    <c:v>0</c:v>
                  </c:pt>
                  <c:pt idx="3">
                    <c:v>2.0577712752229863E-2</c:v>
                  </c:pt>
                  <c:pt idx="4">
                    <c:v>3.6486029439258459E-2</c:v>
                  </c:pt>
                  <c:pt idx="5">
                    <c:v>4.6342586087509678E-2</c:v>
                  </c:pt>
                  <c:pt idx="6">
                    <c:v>2.6760486367006561E-2</c:v>
                  </c:pt>
                  <c:pt idx="7">
                    <c:v>1.887108312993914E-2</c:v>
                  </c:pt>
                </c:numCache>
              </c:numRef>
            </c:plus>
            <c:minus>
              <c:numRef>
                <c:f>[1]Tabelle1!$W$14:$W$21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2.8249100146642798E-2</c:v>
                  </c:pt>
                  <c:pt idx="2">
                    <c:v>0</c:v>
                  </c:pt>
                  <c:pt idx="3">
                    <c:v>2.0577712752229863E-2</c:v>
                  </c:pt>
                  <c:pt idx="4">
                    <c:v>3.6486029439258459E-2</c:v>
                  </c:pt>
                  <c:pt idx="5">
                    <c:v>4.6342586087509678E-2</c:v>
                  </c:pt>
                  <c:pt idx="6">
                    <c:v>2.6760486367006561E-2</c:v>
                  </c:pt>
                  <c:pt idx="7">
                    <c:v>1.887108312993914E-2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[1]Tabelle1!$B$14:$B$21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[1]Tabelle1!$T$14:$T$21</c:f>
              <c:numCache>
                <c:formatCode>General</c:formatCode>
                <c:ptCount val="8"/>
                <c:pt idx="0">
                  <c:v>0</c:v>
                </c:pt>
                <c:pt idx="1">
                  <c:v>2.8249100146642801E-2</c:v>
                </c:pt>
                <c:pt idx="2">
                  <c:v>0</c:v>
                </c:pt>
                <c:pt idx="3">
                  <c:v>0.12070750580748818</c:v>
                </c:pt>
                <c:pt idx="4">
                  <c:v>0.53652756444905692</c:v>
                </c:pt>
                <c:pt idx="5">
                  <c:v>0.72038084765405941</c:v>
                </c:pt>
                <c:pt idx="6">
                  <c:v>0.7943246538845441</c:v>
                </c:pt>
                <c:pt idx="7">
                  <c:v>0.84314876240311587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1-4233-8831-319A5940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02456223"/>
        <c:axId val="1902458719"/>
      </c:barChart>
      <c:catAx>
        <c:axId val="190245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isi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458719"/>
        <c:crosses val="autoZero"/>
        <c:auto val="1"/>
        <c:lblAlgn val="ctr"/>
        <c:lblOffset val="100"/>
        <c:noMultiLvlLbl val="0"/>
      </c:catAx>
      <c:valAx>
        <c:axId val="1902458719"/>
        <c:scaling>
          <c:orientation val="minMax"/>
          <c:max val="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b-wave Recovery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4562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am LL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E!$V$2:$V$9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3.0022916090252261E-2</c:v>
                  </c:pt>
                  <c:pt idx="4">
                    <c:v>5.5226551461634459E-2</c:v>
                  </c:pt>
                  <c:pt idx="5">
                    <c:v>3.722657021317944E-2</c:v>
                  </c:pt>
                  <c:pt idx="6">
                    <c:v>2.1593656879067526E-2</c:v>
                  </c:pt>
                  <c:pt idx="7">
                    <c:v>2.678679551444518E-2</c:v>
                  </c:pt>
                </c:numCache>
              </c:numRef>
            </c:plus>
            <c:minus>
              <c:numRef>
                <c:f>E!$V$2:$V$9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3.0022916090252261E-2</c:v>
                  </c:pt>
                  <c:pt idx="4">
                    <c:v>5.5226551461634459E-2</c:v>
                  </c:pt>
                  <c:pt idx="5">
                    <c:v>3.722657021317944E-2</c:v>
                  </c:pt>
                  <c:pt idx="6">
                    <c:v>2.1593656879067526E-2</c:v>
                  </c:pt>
                  <c:pt idx="7">
                    <c:v>2.678679551444518E-2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E!$B$13:$B$20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E!$S$2:$S$9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0.16720557255987051</c:v>
                </c:pt>
                <c:pt idx="4">
                  <c:v>0.58638021079183744</c:v>
                </c:pt>
                <c:pt idx="5">
                  <c:v>0.78793300181101089</c:v>
                </c:pt>
                <c:pt idx="6">
                  <c:v>0.8405091764685344</c:v>
                </c:pt>
                <c:pt idx="7">
                  <c:v>0.86875791471071995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2-4A3A-A362-20A037CE3417}"/>
            </c:ext>
          </c:extLst>
        </c:ser>
        <c:ser>
          <c:idx val="1"/>
          <c:order val="1"/>
          <c:tx>
            <c:v>even LL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E!$V$13:$V$20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6.5517373322062956E-3</c:v>
                  </c:pt>
                  <c:pt idx="3">
                    <c:v>1.8021996819164249E-2</c:v>
                  </c:pt>
                  <c:pt idx="4">
                    <c:v>5.6624488975975877E-2</c:v>
                  </c:pt>
                  <c:pt idx="5">
                    <c:v>5.0563191365291797E-2</c:v>
                  </c:pt>
                  <c:pt idx="6">
                    <c:v>4.0420233351195489E-2</c:v>
                  </c:pt>
                  <c:pt idx="7">
                    <c:v>1.8682589206207811E-2</c:v>
                  </c:pt>
                </c:numCache>
              </c:numRef>
            </c:plus>
            <c:minus>
              <c:numRef>
                <c:f>E!$V$13:$V$20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6.5517373322062956E-3</c:v>
                  </c:pt>
                  <c:pt idx="3">
                    <c:v>1.8021996819164249E-2</c:v>
                  </c:pt>
                  <c:pt idx="4">
                    <c:v>5.6624488975975877E-2</c:v>
                  </c:pt>
                  <c:pt idx="5">
                    <c:v>5.0563191365291797E-2</c:v>
                  </c:pt>
                  <c:pt idx="6">
                    <c:v>4.0420233351195489E-2</c:v>
                  </c:pt>
                  <c:pt idx="7">
                    <c:v>1.8682589206207811E-2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E!$B$13:$B$20</c:f>
              <c:numCache>
                <c:formatCode>General</c:formatCode>
                <c:ptCount val="8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5000</c:v>
                </c:pt>
              </c:numCache>
            </c:numRef>
          </c:cat>
          <c:val>
            <c:numRef>
              <c:f>E!$S$13:$S$20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6.5517373322062956E-3</c:v>
                </c:pt>
                <c:pt idx="3">
                  <c:v>6.4260932305279003E-2</c:v>
                </c:pt>
                <c:pt idx="4">
                  <c:v>0.48847546450315599</c:v>
                </c:pt>
                <c:pt idx="5">
                  <c:v>0.78920724634964889</c:v>
                </c:pt>
                <c:pt idx="6">
                  <c:v>0.79581799968405986</c:v>
                </c:pt>
                <c:pt idx="7">
                  <c:v>0.88603855692566613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2-4A3A-A362-20A037CE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54912"/>
        <c:axId val="2023495008"/>
      </c:barChart>
      <c:catAx>
        <c:axId val="201095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isi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495008"/>
        <c:crosses val="autoZero"/>
        <c:auto val="1"/>
        <c:lblAlgn val="ctr"/>
        <c:lblOffset val="100"/>
        <c:noMultiLvlLbl val="0"/>
      </c:catAx>
      <c:valAx>
        <c:axId val="202349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b-wave</a:t>
                </a:r>
                <a:r>
                  <a:rPr lang="en-US" baseline="0"/>
                  <a:t> Recovery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95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1</xdr:row>
      <xdr:rowOff>142875</xdr:rowOff>
    </xdr:from>
    <xdr:to>
      <xdr:col>15</xdr:col>
      <xdr:colOff>257175</xdr:colOff>
      <xdr:row>16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</xdr:colOff>
      <xdr:row>11</xdr:row>
      <xdr:rowOff>107950</xdr:rowOff>
    </xdr:from>
    <xdr:to>
      <xdr:col>20</xdr:col>
      <xdr:colOff>320675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161925</xdr:rowOff>
    </xdr:from>
    <xdr:to>
      <xdr:col>13</xdr:col>
      <xdr:colOff>542925</xdr:colOff>
      <xdr:row>15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ingjing/eLife/dataset/datasetfigure6/figure6D/aver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2">
          <cell r="T2">
            <v>0</v>
          </cell>
          <cell r="W2">
            <v>0</v>
          </cell>
        </row>
        <row r="3">
          <cell r="T3">
            <v>0</v>
          </cell>
          <cell r="W3">
            <v>0</v>
          </cell>
        </row>
        <row r="4">
          <cell r="T4">
            <v>7.4698529293889857E-2</v>
          </cell>
          <cell r="W4">
            <v>3.0998508680438994E-2</v>
          </cell>
        </row>
        <row r="5">
          <cell r="T5">
            <v>0.31342781987643936</v>
          </cell>
          <cell r="W5">
            <v>3.6905727153450342E-2</v>
          </cell>
        </row>
        <row r="6">
          <cell r="T6">
            <v>0.70872660581081126</v>
          </cell>
          <cell r="W6">
            <v>3.0754564559565756E-2</v>
          </cell>
        </row>
        <row r="7">
          <cell r="T7">
            <v>0.84936578690127651</v>
          </cell>
          <cell r="W7">
            <v>2.9657477576097022E-2</v>
          </cell>
        </row>
        <row r="8">
          <cell r="T8">
            <v>0.92297006043607388</v>
          </cell>
          <cell r="W8">
            <v>1.9653396497430531E-2</v>
          </cell>
        </row>
        <row r="9">
          <cell r="T9">
            <v>0.97887291264473031</v>
          </cell>
          <cell r="W9">
            <v>2.6964155420502553E-2</v>
          </cell>
        </row>
        <row r="14">
          <cell r="B14">
            <v>100</v>
          </cell>
          <cell r="T14">
            <v>0</v>
          </cell>
          <cell r="W14">
            <v>0</v>
          </cell>
        </row>
        <row r="15">
          <cell r="B15">
            <v>200</v>
          </cell>
          <cell r="T15">
            <v>2.8249100146642801E-2</v>
          </cell>
          <cell r="W15">
            <v>2.8249100146642798E-2</v>
          </cell>
        </row>
        <row r="16">
          <cell r="B16">
            <v>300</v>
          </cell>
          <cell r="T16">
            <v>0</v>
          </cell>
          <cell r="W16">
            <v>0</v>
          </cell>
        </row>
        <row r="17">
          <cell r="B17">
            <v>500</v>
          </cell>
          <cell r="T17">
            <v>0.12070750580748818</v>
          </cell>
          <cell r="W17">
            <v>2.0577712752229863E-2</v>
          </cell>
        </row>
        <row r="18">
          <cell r="B18">
            <v>1000</v>
          </cell>
          <cell r="T18">
            <v>0.53652756444905692</v>
          </cell>
          <cell r="W18">
            <v>3.6486029439258459E-2</v>
          </cell>
        </row>
        <row r="19">
          <cell r="B19">
            <v>2000</v>
          </cell>
          <cell r="T19">
            <v>0.72038084765405941</v>
          </cell>
          <cell r="W19">
            <v>4.6342586087509678E-2</v>
          </cell>
        </row>
        <row r="20">
          <cell r="B20">
            <v>3000</v>
          </cell>
          <cell r="T20">
            <v>0.7943246538845441</v>
          </cell>
          <cell r="W20">
            <v>2.6760486367006561E-2</v>
          </cell>
        </row>
        <row r="21">
          <cell r="B21">
            <v>5000</v>
          </cell>
          <cell r="T21">
            <v>0.84314876240311587</v>
          </cell>
          <cell r="W21">
            <v>1.887108312993914E-2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topLeftCell="C1" workbookViewId="0">
      <selection activeCell="P12" sqref="P12"/>
    </sheetView>
  </sheetViews>
  <sheetFormatPr defaultRowHeight="14.5" x14ac:dyDescent="0.35"/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1">
        <v>0.92774659819967398</v>
      </c>
      <c r="B2" s="1">
        <v>0.97319222373535497</v>
      </c>
      <c r="C2" s="1">
        <v>0.89171439310162626</v>
      </c>
      <c r="D2" s="1">
        <v>1.0804036071926799</v>
      </c>
      <c r="E2" s="1">
        <v>0.63042732408100444</v>
      </c>
      <c r="F2" s="1">
        <v>1.1865154468420462</v>
      </c>
      <c r="G2" s="1">
        <v>0.92602751384904691</v>
      </c>
    </row>
    <row r="3" spans="1:7" x14ac:dyDescent="0.35">
      <c r="A3" s="1">
        <v>1.0188828459615513</v>
      </c>
      <c r="B3" s="1">
        <v>0.42238930357864235</v>
      </c>
      <c r="C3" s="1">
        <v>0.41490372965802913</v>
      </c>
      <c r="D3" s="1">
        <v>0.23944753118937084</v>
      </c>
      <c r="E3" s="1">
        <v>8.9946561444433484E-2</v>
      </c>
      <c r="F3" s="1">
        <v>6.799535916549794E-2</v>
      </c>
      <c r="G3" s="1">
        <v>0.10706924366774163</v>
      </c>
    </row>
    <row r="6" spans="1:7" x14ac:dyDescent="0.35">
      <c r="A6" s="1">
        <v>0.13986543420423625</v>
      </c>
      <c r="B6" s="1">
        <v>9.3193290581032359E-2</v>
      </c>
      <c r="C6" s="1">
        <v>5.312774219969657E-2</v>
      </c>
      <c r="D6" s="1">
        <v>4.2933423014970995E-2</v>
      </c>
      <c r="E6" s="1">
        <v>7.5448101218899541E-2</v>
      </c>
      <c r="F6" s="1">
        <v>0.18357674543524735</v>
      </c>
      <c r="G6" s="1">
        <v>7.4750989078085792E-2</v>
      </c>
    </row>
    <row r="7" spans="1:7" x14ac:dyDescent="0.35">
      <c r="A7" s="1">
        <v>2.9214717281840535E-2</v>
      </c>
      <c r="B7" s="1">
        <v>3.8090085387825198E-2</v>
      </c>
      <c r="C7" s="1">
        <v>2.5502058101865323E-2</v>
      </c>
      <c r="D7" s="1">
        <v>2.7904127447909145E-2</v>
      </c>
      <c r="E7" s="1">
        <v>2.3591369580687544E-2</v>
      </c>
      <c r="F7" s="1">
        <v>8.791914801793102E-3</v>
      </c>
      <c r="G7" s="1">
        <v>7.9357018693579934E-3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opLeftCell="G10" workbookViewId="0">
      <selection sqref="A1:AH1048576"/>
    </sheetView>
  </sheetViews>
  <sheetFormatPr defaultRowHeight="14.5" x14ac:dyDescent="0.35"/>
  <cols>
    <col min="1" max="1" width="11.453125" style="1" customWidth="1"/>
    <col min="2" max="34" width="8.7265625" style="1"/>
  </cols>
  <sheetData>
    <row r="1" spans="1:24" x14ac:dyDescent="0.35">
      <c r="A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R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</row>
    <row r="2" spans="1:24" x14ac:dyDescent="0.35">
      <c r="B2" s="1">
        <v>100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T2" s="1">
        <f t="shared" ref="T2:T9" si="0">AVERAGE(C2:R2)</f>
        <v>0</v>
      </c>
      <c r="U2" s="1">
        <f t="shared" ref="U2:U9" si="1">STDEV(C2:R2)</f>
        <v>0</v>
      </c>
      <c r="V2" s="1">
        <f t="shared" ref="V2:V9" si="2">COUNT(C2:R2)</f>
        <v>16</v>
      </c>
      <c r="W2" s="1">
        <f>U2/SQRT(V2)</f>
        <v>0</v>
      </c>
    </row>
    <row r="3" spans="1:24" x14ac:dyDescent="0.35">
      <c r="B3" s="1">
        <v>200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T3" s="1">
        <f t="shared" si="0"/>
        <v>0</v>
      </c>
      <c r="U3" s="1">
        <f t="shared" si="1"/>
        <v>0</v>
      </c>
      <c r="V3" s="1">
        <f t="shared" si="2"/>
        <v>16</v>
      </c>
      <c r="W3" s="1">
        <f t="shared" ref="W3:W9" si="3">U3/SQRT(V3)</f>
        <v>0</v>
      </c>
    </row>
    <row r="4" spans="1:24" x14ac:dyDescent="0.35">
      <c r="B4" s="1">
        <v>300</v>
      </c>
      <c r="C4" s="1">
        <v>0.14716352691326337</v>
      </c>
      <c r="D4" s="1">
        <v>6.5243702280033983E-2</v>
      </c>
      <c r="E4" s="1">
        <v>0</v>
      </c>
      <c r="F4" s="1">
        <v>0.23530880799154685</v>
      </c>
      <c r="G4" s="1">
        <v>0</v>
      </c>
      <c r="H4" s="1">
        <v>0</v>
      </c>
      <c r="I4" s="1">
        <v>0</v>
      </c>
      <c r="J4" s="1">
        <v>0</v>
      </c>
      <c r="K4" s="1">
        <v>0.44544354418612098</v>
      </c>
      <c r="L4" s="1">
        <v>3.9972378816409075E-2</v>
      </c>
      <c r="M4" s="1">
        <v>8.4868975113205014E-2</v>
      </c>
      <c r="N4" s="1">
        <v>0</v>
      </c>
      <c r="O4" s="1">
        <v>0.1771755334016584</v>
      </c>
      <c r="P4" s="1">
        <v>0</v>
      </c>
      <c r="Q4" s="1">
        <v>0</v>
      </c>
      <c r="R4" s="1">
        <v>0</v>
      </c>
      <c r="T4" s="1">
        <f t="shared" si="0"/>
        <v>7.4698529293889857E-2</v>
      </c>
      <c r="U4" s="1">
        <f t="shared" si="1"/>
        <v>0.12399403472175598</v>
      </c>
      <c r="V4" s="1">
        <f t="shared" si="2"/>
        <v>16</v>
      </c>
      <c r="W4" s="1">
        <f t="shared" si="3"/>
        <v>3.0998508680438994E-2</v>
      </c>
    </row>
    <row r="5" spans="1:24" x14ac:dyDescent="0.35">
      <c r="B5" s="1">
        <v>500</v>
      </c>
      <c r="C5" s="1">
        <v>0.38619079404889245</v>
      </c>
      <c r="D5" s="1">
        <v>0.17307656591462045</v>
      </c>
      <c r="E5" s="1">
        <v>0.20125236228245841</v>
      </c>
      <c r="F5" s="1">
        <v>0.41019388345171481</v>
      </c>
      <c r="G5" s="1">
        <v>0.33042529989094865</v>
      </c>
      <c r="H5" s="1">
        <v>0.23378978803991562</v>
      </c>
      <c r="I5" s="1">
        <v>0.25288609277023372</v>
      </c>
      <c r="K5" s="1">
        <v>0.70611563202085259</v>
      </c>
      <c r="L5" s="1">
        <v>0.37775875221949429</v>
      </c>
      <c r="M5" s="1">
        <v>0.34642630198224239</v>
      </c>
      <c r="N5" s="1">
        <v>7.6979899900971552E-2</v>
      </c>
      <c r="O5" s="1">
        <v>0.34348753707654667</v>
      </c>
      <c r="P5" s="1">
        <v>0.32317749396093876</v>
      </c>
      <c r="Q5" s="1">
        <v>0.20405859387571698</v>
      </c>
      <c r="R5" s="1">
        <v>0.33559830071104185</v>
      </c>
      <c r="T5" s="1">
        <f t="shared" si="0"/>
        <v>0.31342781987643936</v>
      </c>
      <c r="U5" s="1">
        <f t="shared" si="1"/>
        <v>0.14293526664498804</v>
      </c>
      <c r="V5" s="1">
        <f t="shared" si="2"/>
        <v>15</v>
      </c>
      <c r="W5" s="1">
        <f t="shared" si="3"/>
        <v>3.6905727153450342E-2</v>
      </c>
    </row>
    <row r="6" spans="1:24" x14ac:dyDescent="0.35">
      <c r="B6" s="1">
        <v>1000</v>
      </c>
      <c r="C6" s="1">
        <v>0.74620839601056765</v>
      </c>
      <c r="D6" s="1">
        <v>0.68490415335463251</v>
      </c>
      <c r="E6" s="1">
        <v>0.46528035894440606</v>
      </c>
      <c r="F6" s="1">
        <v>0.73816960339442528</v>
      </c>
      <c r="G6" s="1">
        <v>0.99230101302460216</v>
      </c>
      <c r="H6" s="1">
        <v>0.59800740693846544</v>
      </c>
      <c r="I6" s="1">
        <v>0.62161922540795855</v>
      </c>
      <c r="K6" s="1">
        <v>0.86519113471209586</v>
      </c>
      <c r="L6" s="1">
        <v>0.6383714352267813</v>
      </c>
      <c r="M6" s="1">
        <v>0.65964380663788902</v>
      </c>
      <c r="N6" s="1">
        <v>0.7621265740715728</v>
      </c>
      <c r="O6" s="1">
        <v>0.74444104758993168</v>
      </c>
      <c r="P6" s="1">
        <v>0.70271026242621071</v>
      </c>
      <c r="Q6" s="1">
        <v>0.71696605481966902</v>
      </c>
      <c r="R6" s="1">
        <v>0.69495861460296249</v>
      </c>
      <c r="T6" s="1">
        <f t="shared" si="0"/>
        <v>0.70872660581081126</v>
      </c>
      <c r="U6" s="1">
        <f t="shared" si="1"/>
        <v>0.11911191635905902</v>
      </c>
      <c r="V6" s="1">
        <f t="shared" si="2"/>
        <v>15</v>
      </c>
      <c r="W6" s="1">
        <f t="shared" si="3"/>
        <v>3.0754564559565756E-2</v>
      </c>
    </row>
    <row r="7" spans="1:24" x14ac:dyDescent="0.35">
      <c r="B7" s="1">
        <v>2000</v>
      </c>
      <c r="C7" s="1">
        <v>0.81482542260279034</v>
      </c>
      <c r="D7" s="1">
        <v>0.79563439767381561</v>
      </c>
      <c r="E7" s="1">
        <v>0.92495414713674373</v>
      </c>
      <c r="F7" s="1">
        <v>0.94897784222567361</v>
      </c>
      <c r="H7" s="1">
        <v>0.73765457430509962</v>
      </c>
      <c r="I7" s="1">
        <v>0.80300646496711814</v>
      </c>
      <c r="J7" s="1">
        <v>0.57396397298358848</v>
      </c>
      <c r="K7" s="1">
        <v>0.7263831302089877</v>
      </c>
      <c r="L7" s="1">
        <v>0.90028264346015108</v>
      </c>
      <c r="M7" s="1">
        <v>1.0544962075665603</v>
      </c>
      <c r="N7" s="1">
        <v>0.88293102982233274</v>
      </c>
      <c r="O7" s="1">
        <v>0.8940438107815295</v>
      </c>
      <c r="P7" s="1">
        <v>0.84142723110109618</v>
      </c>
      <c r="Q7" s="1">
        <v>0.94631912129731843</v>
      </c>
      <c r="R7" s="1">
        <v>0.89558680738634255</v>
      </c>
      <c r="T7" s="1">
        <f t="shared" si="0"/>
        <v>0.84936578690127651</v>
      </c>
      <c r="U7" s="1">
        <f t="shared" si="1"/>
        <v>0.11486291674274368</v>
      </c>
      <c r="V7" s="1">
        <f t="shared" si="2"/>
        <v>15</v>
      </c>
      <c r="W7" s="1">
        <f t="shared" si="3"/>
        <v>2.9657477576097022E-2</v>
      </c>
    </row>
    <row r="8" spans="1:24" x14ac:dyDescent="0.35">
      <c r="B8" s="1">
        <v>3000</v>
      </c>
      <c r="C8" s="1">
        <v>0.99963342684164436</v>
      </c>
      <c r="D8" s="1">
        <v>0.82149751002600158</v>
      </c>
      <c r="E8" s="1">
        <v>0.8539618932405868</v>
      </c>
      <c r="F8" s="1">
        <v>0.99274102361700745</v>
      </c>
      <c r="I8" s="1">
        <v>0.88458345579325659</v>
      </c>
      <c r="J8" s="1">
        <v>0.83064488857326402</v>
      </c>
      <c r="K8" s="1">
        <v>0.95646800729326276</v>
      </c>
      <c r="L8" s="1">
        <v>0.98302061706680033</v>
      </c>
      <c r="M8" s="1">
        <v>0.98462938464009064</v>
      </c>
      <c r="N8" s="1">
        <v>0.81995961858491528</v>
      </c>
      <c r="O8" s="1">
        <v>0.98659026105251502</v>
      </c>
      <c r="P8" s="1">
        <v>1.0132506897118743</v>
      </c>
      <c r="Q8" s="1">
        <v>0.86696993535588462</v>
      </c>
      <c r="R8" s="1">
        <v>0.92763013430793051</v>
      </c>
      <c r="T8" s="1">
        <f t="shared" si="0"/>
        <v>0.92297006043607388</v>
      </c>
      <c r="U8" s="1">
        <f t="shared" si="1"/>
        <v>7.3536276179808055E-2</v>
      </c>
      <c r="V8" s="1">
        <f t="shared" si="2"/>
        <v>14</v>
      </c>
      <c r="W8" s="1">
        <f t="shared" si="3"/>
        <v>1.9653396497430531E-2</v>
      </c>
    </row>
    <row r="9" spans="1:24" x14ac:dyDescent="0.35">
      <c r="B9" s="1">
        <v>5000</v>
      </c>
      <c r="C9" s="1">
        <v>1.1382761856952657</v>
      </c>
      <c r="D9" s="1">
        <v>0.93113547728116874</v>
      </c>
      <c r="E9" s="1">
        <v>0.89630938854521747</v>
      </c>
      <c r="F9" s="1">
        <v>1.1711685848752944</v>
      </c>
      <c r="I9" s="1">
        <v>0.93607009277699538</v>
      </c>
      <c r="J9" s="1">
        <v>0.84124955913897681</v>
      </c>
      <c r="K9" s="1">
        <v>1.0506420642064209</v>
      </c>
      <c r="L9" s="1">
        <v>1.1120550008625441</v>
      </c>
      <c r="M9" s="1">
        <v>0.95081093189964161</v>
      </c>
      <c r="N9" s="1">
        <v>0.96520160411077083</v>
      </c>
      <c r="O9" s="1">
        <v>0.98173750334135279</v>
      </c>
      <c r="P9" s="1">
        <v>0.91900228686911678</v>
      </c>
      <c r="Q9" s="1">
        <v>0.875413210944187</v>
      </c>
      <c r="R9" s="1">
        <v>0.93514888647927252</v>
      </c>
      <c r="T9" s="1">
        <f t="shared" si="0"/>
        <v>0.97887291264473031</v>
      </c>
      <c r="U9" s="1">
        <f t="shared" si="1"/>
        <v>0.10089063130724399</v>
      </c>
      <c r="V9" s="1">
        <f t="shared" si="2"/>
        <v>14</v>
      </c>
      <c r="W9" s="1">
        <f t="shared" si="3"/>
        <v>2.6964155420502553E-2</v>
      </c>
    </row>
    <row r="13" spans="1:24" x14ac:dyDescent="0.35">
      <c r="A13" s="1" t="s">
        <v>28</v>
      </c>
      <c r="C13" s="1" t="s">
        <v>29</v>
      </c>
      <c r="D13" s="1" t="s">
        <v>30</v>
      </c>
      <c r="E13" s="1" t="s">
        <v>31</v>
      </c>
      <c r="F13" s="1" t="s">
        <v>32</v>
      </c>
      <c r="G13" s="1" t="s">
        <v>11</v>
      </c>
      <c r="H13" s="1" t="s">
        <v>33</v>
      </c>
      <c r="I13" s="1" t="s">
        <v>12</v>
      </c>
      <c r="J13" s="1" t="s">
        <v>8</v>
      </c>
      <c r="K13" s="1" t="s">
        <v>9</v>
      </c>
      <c r="T13" s="1" t="s">
        <v>24</v>
      </c>
      <c r="U13" s="1" t="s">
        <v>25</v>
      </c>
      <c r="V13" s="1" t="s">
        <v>26</v>
      </c>
      <c r="W13" s="1" t="s">
        <v>27</v>
      </c>
      <c r="X13" s="1" t="s">
        <v>34</v>
      </c>
    </row>
    <row r="14" spans="1:24" x14ac:dyDescent="0.35">
      <c r="B14" s="1">
        <v>100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J14" s="1">
        <v>0</v>
      </c>
      <c r="K14" s="1">
        <v>0</v>
      </c>
      <c r="T14" s="1">
        <f t="shared" ref="T14:T21" si="4">AVERAGE(C14:S14)</f>
        <v>0</v>
      </c>
      <c r="U14" s="1">
        <f t="shared" ref="U14:U21" si="5">STDEV(C14:S14)</f>
        <v>0</v>
      </c>
      <c r="V14" s="1">
        <f t="shared" ref="V14:V21" si="6">COUNT(C14:S14)</f>
        <v>8</v>
      </c>
      <c r="W14" s="1">
        <f>U14/SQRT(V14)</f>
        <v>0</v>
      </c>
    </row>
    <row r="15" spans="1:24" x14ac:dyDescent="0.35">
      <c r="B15" s="1">
        <v>200</v>
      </c>
      <c r="C15" s="1">
        <v>0</v>
      </c>
      <c r="D15" s="1">
        <v>0.22599280117314241</v>
      </c>
      <c r="E15" s="1">
        <v>0</v>
      </c>
      <c r="F15" s="1">
        <v>0</v>
      </c>
      <c r="G15" s="1">
        <v>0</v>
      </c>
      <c r="H15" s="1">
        <v>0</v>
      </c>
      <c r="J15" s="1">
        <v>0</v>
      </c>
      <c r="K15" s="1">
        <v>0</v>
      </c>
      <c r="T15" s="1">
        <f t="shared" si="4"/>
        <v>2.8249100146642801E-2</v>
      </c>
      <c r="U15" s="1">
        <f t="shared" si="5"/>
        <v>7.9900521104436073E-2</v>
      </c>
      <c r="V15" s="1">
        <f t="shared" si="6"/>
        <v>8</v>
      </c>
      <c r="W15" s="1">
        <f t="shared" ref="W15:W21" si="7">U15/SQRT(V15)</f>
        <v>2.8249100146642798E-2</v>
      </c>
    </row>
    <row r="16" spans="1:24" x14ac:dyDescent="0.35">
      <c r="B16" s="1">
        <v>300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T16" s="1">
        <f t="shared" si="4"/>
        <v>0</v>
      </c>
      <c r="U16" s="1">
        <f t="shared" si="5"/>
        <v>0</v>
      </c>
      <c r="V16" s="1">
        <f t="shared" si="6"/>
        <v>9</v>
      </c>
      <c r="W16" s="1">
        <f t="shared" si="7"/>
        <v>0</v>
      </c>
    </row>
    <row r="17" spans="2:24" x14ac:dyDescent="0.35">
      <c r="B17" s="1">
        <v>500</v>
      </c>
      <c r="C17" s="1">
        <v>0.13355614560498932</v>
      </c>
      <c r="D17" s="1">
        <v>0.16437385205182259</v>
      </c>
      <c r="E17" s="1">
        <v>7.184878680403084E-2</v>
      </c>
      <c r="F17" s="1">
        <v>6.1545566735563773E-2</v>
      </c>
      <c r="G17" s="1">
        <v>7.9671989160475895E-2</v>
      </c>
      <c r="H17" s="1">
        <v>0.20721801133316897</v>
      </c>
      <c r="I17" s="1">
        <v>3.7164673288735697E-2</v>
      </c>
      <c r="J17" s="1">
        <v>0.13107332043633713</v>
      </c>
      <c r="K17" s="1">
        <v>0.19991520685226946</v>
      </c>
      <c r="T17" s="1">
        <f t="shared" si="4"/>
        <v>0.12070750580748818</v>
      </c>
      <c r="U17" s="1">
        <f t="shared" si="5"/>
        <v>6.1733138256689593E-2</v>
      </c>
      <c r="V17" s="1">
        <f t="shared" si="6"/>
        <v>9</v>
      </c>
      <c r="W17" s="1">
        <f t="shared" si="7"/>
        <v>2.0577712752229863E-2</v>
      </c>
      <c r="X17" s="1">
        <v>9.5596987851220415E-4</v>
      </c>
    </row>
    <row r="18" spans="2:24" x14ac:dyDescent="0.35">
      <c r="B18" s="1">
        <v>1000</v>
      </c>
      <c r="C18" s="1">
        <v>0.63927534424710963</v>
      </c>
      <c r="D18" s="1">
        <v>0.34191427064890739</v>
      </c>
      <c r="E18" s="1">
        <v>0.59742672723953105</v>
      </c>
      <c r="F18" s="1">
        <v>0.68916152028847366</v>
      </c>
      <c r="G18" s="1">
        <v>0.49743187217835183</v>
      </c>
      <c r="H18" s="1">
        <v>0.52828902522154042</v>
      </c>
      <c r="I18" s="1">
        <v>0.40582802432272347</v>
      </c>
      <c r="J18" s="1">
        <v>0.57319660816407025</v>
      </c>
      <c r="K18" s="1">
        <v>0.55622468773080369</v>
      </c>
      <c r="T18" s="1">
        <f t="shared" si="4"/>
        <v>0.53652756444905692</v>
      </c>
      <c r="U18" s="1">
        <f t="shared" si="5"/>
        <v>0.10945808831777538</v>
      </c>
      <c r="V18" s="1">
        <f t="shared" si="6"/>
        <v>9</v>
      </c>
      <c r="W18" s="1">
        <f t="shared" si="7"/>
        <v>3.6486029439258459E-2</v>
      </c>
      <c r="X18" s="1">
        <v>1.8832988315014472E-3</v>
      </c>
    </row>
    <row r="19" spans="2:24" x14ac:dyDescent="0.35">
      <c r="B19" s="1">
        <v>2000</v>
      </c>
      <c r="C19" s="1">
        <v>0.79294807742126472</v>
      </c>
      <c r="D19" s="1">
        <v>0.73525005125617049</v>
      </c>
      <c r="E19" s="1">
        <v>0.77337055711943581</v>
      </c>
      <c r="F19" s="1">
        <v>0.52277139247527182</v>
      </c>
      <c r="G19" s="1">
        <v>0.7730480986557754</v>
      </c>
      <c r="H19" s="1">
        <v>0.74438742309512551</v>
      </c>
      <c r="I19" s="1">
        <v>0.68273256345409672</v>
      </c>
      <c r="J19" s="1">
        <v>0.95568178932130066</v>
      </c>
      <c r="K19" s="1">
        <v>0.50323767608809356</v>
      </c>
      <c r="T19" s="1">
        <f t="shared" si="4"/>
        <v>0.72038084765405941</v>
      </c>
      <c r="U19" s="1">
        <f t="shared" si="5"/>
        <v>0.13902775826252903</v>
      </c>
      <c r="V19" s="1">
        <f t="shared" si="6"/>
        <v>9</v>
      </c>
      <c r="W19" s="1">
        <f t="shared" si="7"/>
        <v>4.6342586087509678E-2</v>
      </c>
      <c r="X19" s="1">
        <v>2.2067934237900384E-2</v>
      </c>
    </row>
    <row r="20" spans="2:24" x14ac:dyDescent="0.35">
      <c r="B20" s="1">
        <v>3000</v>
      </c>
      <c r="C20" s="1">
        <v>0.83564943281461601</v>
      </c>
      <c r="D20" s="1">
        <v>0.73096273232965647</v>
      </c>
      <c r="E20" s="1">
        <v>0.93903763296474896</v>
      </c>
      <c r="F20" s="1">
        <v>0.78669372194552056</v>
      </c>
      <c r="G20" s="1">
        <v>0.83474060779802683</v>
      </c>
      <c r="H20" s="1">
        <v>0.69604318959157663</v>
      </c>
      <c r="I20" s="1">
        <v>0.75068606468047128</v>
      </c>
      <c r="J20" s="1">
        <v>0.7807838489517348</v>
      </c>
      <c r="T20" s="1">
        <f t="shared" si="4"/>
        <v>0.7943246538845441</v>
      </c>
      <c r="U20" s="1">
        <f t="shared" si="5"/>
        <v>7.569008551184199E-2</v>
      </c>
      <c r="V20" s="1">
        <f t="shared" si="6"/>
        <v>8</v>
      </c>
      <c r="W20" s="1">
        <f t="shared" si="7"/>
        <v>2.6760486367006561E-2</v>
      </c>
      <c r="X20" s="1">
        <v>8.7479344731098807E-4</v>
      </c>
    </row>
    <row r="21" spans="2:24" x14ac:dyDescent="0.35">
      <c r="B21" s="1">
        <v>5000</v>
      </c>
      <c r="C21" s="1">
        <v>0.83464749536178084</v>
      </c>
      <c r="D21" s="1">
        <v>0.84547768624057973</v>
      </c>
      <c r="E21" s="1">
        <v>0.95665454406613026</v>
      </c>
      <c r="F21" s="1">
        <v>0.80290473371573212</v>
      </c>
      <c r="G21" s="1">
        <v>0.84860927442628453</v>
      </c>
      <c r="H21" s="1">
        <v>0.86730888231063841</v>
      </c>
      <c r="I21" s="1">
        <v>0.80078586904630755</v>
      </c>
      <c r="J21" s="1">
        <v>0.78880161405747484</v>
      </c>
      <c r="T21" s="1">
        <f t="shared" si="4"/>
        <v>0.84314876240311587</v>
      </c>
      <c r="U21" s="1">
        <f t="shared" si="5"/>
        <v>5.3375483398060093E-2</v>
      </c>
      <c r="V21" s="1">
        <f t="shared" si="6"/>
        <v>8</v>
      </c>
      <c r="W21" s="1">
        <f t="shared" si="7"/>
        <v>1.887108312993914E-2</v>
      </c>
      <c r="X21" s="1">
        <v>2.2052525352987107E-3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D1" workbookViewId="0">
      <selection activeCell="W10" sqref="W10"/>
    </sheetView>
  </sheetViews>
  <sheetFormatPr defaultRowHeight="14.5" x14ac:dyDescent="0.35"/>
  <sheetData>
    <row r="1" spans="1:22" x14ac:dyDescent="0.35">
      <c r="A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S1" t="s">
        <v>24</v>
      </c>
      <c r="T1" t="s">
        <v>25</v>
      </c>
      <c r="U1" t="s">
        <v>26</v>
      </c>
      <c r="V1" t="s">
        <v>27</v>
      </c>
    </row>
    <row r="2" spans="1:22" x14ac:dyDescent="0.35">
      <c r="B2">
        <v>100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S2">
        <v>0</v>
      </c>
      <c r="T2">
        <v>0</v>
      </c>
      <c r="U2">
        <v>15</v>
      </c>
      <c r="V2">
        <v>0</v>
      </c>
    </row>
    <row r="3" spans="1:22" x14ac:dyDescent="0.35">
      <c r="B3">
        <v>200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M3">
        <v>0</v>
      </c>
      <c r="N3">
        <v>0</v>
      </c>
      <c r="O3">
        <v>0</v>
      </c>
      <c r="P3">
        <v>0</v>
      </c>
      <c r="Q3">
        <v>0</v>
      </c>
      <c r="S3">
        <v>0</v>
      </c>
      <c r="T3">
        <v>0</v>
      </c>
      <c r="U3">
        <v>14</v>
      </c>
      <c r="V3">
        <v>0</v>
      </c>
    </row>
    <row r="4" spans="1:22" x14ac:dyDescent="0.35">
      <c r="B4">
        <v>300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M4">
        <v>0</v>
      </c>
      <c r="N4">
        <v>0</v>
      </c>
      <c r="O4">
        <v>0</v>
      </c>
      <c r="P4">
        <v>0</v>
      </c>
      <c r="Q4">
        <v>0</v>
      </c>
      <c r="S4">
        <v>0</v>
      </c>
      <c r="T4">
        <v>0</v>
      </c>
      <c r="U4">
        <v>14</v>
      </c>
      <c r="V4">
        <v>0</v>
      </c>
    </row>
    <row r="5" spans="1:22" x14ac:dyDescent="0.35">
      <c r="B5">
        <v>500</v>
      </c>
      <c r="C5">
        <v>0.19006686186251801</v>
      </c>
      <c r="D5">
        <v>0.17494158610193267</v>
      </c>
      <c r="E5">
        <v>0.20225534764069494</v>
      </c>
      <c r="F5">
        <v>0.12130106992297363</v>
      </c>
      <c r="G5">
        <v>0.13676100064484839</v>
      </c>
      <c r="H5">
        <v>0.30041347064165241</v>
      </c>
      <c r="I5">
        <v>4.97001296143059E-2</v>
      </c>
      <c r="J5">
        <v>0.24334900652206864</v>
      </c>
      <c r="K5">
        <v>0.11916606313889844</v>
      </c>
      <c r="L5">
        <v>0.20299403950170847</v>
      </c>
      <c r="M5">
        <v>6.1673647488544585E-2</v>
      </c>
      <c r="N5">
        <v>0</v>
      </c>
      <c r="O5">
        <v>0.41443139073903623</v>
      </c>
      <c r="P5">
        <v>0.29102997457887531</v>
      </c>
      <c r="Q5">
        <v>0</v>
      </c>
      <c r="S5">
        <v>0.16720557255987051</v>
      </c>
      <c r="T5">
        <v>0.1162782540221297</v>
      </c>
      <c r="U5">
        <v>15</v>
      </c>
      <c r="V5">
        <v>3.0022916090252261E-2</v>
      </c>
    </row>
    <row r="6" spans="1:22" x14ac:dyDescent="0.35">
      <c r="B6">
        <v>1000</v>
      </c>
      <c r="C6">
        <v>0.54024522301139999</v>
      </c>
      <c r="D6">
        <v>0.46620903898186189</v>
      </c>
      <c r="E6">
        <v>0.44431366872061473</v>
      </c>
      <c r="F6">
        <v>0.65432230827378646</v>
      </c>
      <c r="G6">
        <v>0.39355232741410107</v>
      </c>
      <c r="H6">
        <v>0.76793351646441099</v>
      </c>
      <c r="I6">
        <v>0.80385112294922378</v>
      </c>
      <c r="J6">
        <v>0.67086823613482083</v>
      </c>
      <c r="K6">
        <v>0.3760372610953478</v>
      </c>
      <c r="L6">
        <v>0.54117962339699377</v>
      </c>
      <c r="M6">
        <v>0.34769012748364714</v>
      </c>
      <c r="N6">
        <v>0.38386426169367166</v>
      </c>
      <c r="O6">
        <v>1.1243410048192899</v>
      </c>
      <c r="P6">
        <v>0.77290667650313527</v>
      </c>
      <c r="Q6">
        <v>0.50838876493525453</v>
      </c>
      <c r="S6">
        <v>0.58638021079183744</v>
      </c>
      <c r="T6">
        <v>0.21389151407937715</v>
      </c>
      <c r="U6">
        <v>15</v>
      </c>
      <c r="V6">
        <v>5.5226551461634459E-2</v>
      </c>
    </row>
    <row r="7" spans="1:22" x14ac:dyDescent="0.35">
      <c r="B7">
        <v>2000</v>
      </c>
      <c r="C7">
        <v>0.82492143254656758</v>
      </c>
      <c r="D7">
        <v>0.70960554117191921</v>
      </c>
      <c r="E7">
        <v>0.66497377404046287</v>
      </c>
      <c r="F7">
        <v>0.69265413516012042</v>
      </c>
      <c r="G7">
        <v>0.72999717084079918</v>
      </c>
      <c r="H7">
        <v>0.98824177981845351</v>
      </c>
      <c r="I7">
        <v>0.94021392551050409</v>
      </c>
      <c r="J7">
        <v>0.76933864409592567</v>
      </c>
      <c r="K7">
        <v>0.72434257285003556</v>
      </c>
      <c r="L7">
        <v>0.61753482159893147</v>
      </c>
      <c r="M7">
        <v>0.67617254901960777</v>
      </c>
      <c r="N7">
        <v>0.70333278084479744</v>
      </c>
      <c r="O7">
        <v>1.10185678654416</v>
      </c>
      <c r="P7">
        <v>0.97213678306495388</v>
      </c>
      <c r="Q7">
        <v>0.70367233005792473</v>
      </c>
      <c r="S7">
        <v>0.78793300181101089</v>
      </c>
      <c r="T7">
        <v>0.14417788647206506</v>
      </c>
      <c r="U7">
        <v>15</v>
      </c>
      <c r="V7">
        <v>3.722657021317944E-2</v>
      </c>
    </row>
    <row r="8" spans="1:22" x14ac:dyDescent="0.35">
      <c r="B8">
        <v>3000</v>
      </c>
      <c r="C8">
        <v>0.87569019616695642</v>
      </c>
      <c r="D8">
        <v>0.92716260722326649</v>
      </c>
      <c r="E8">
        <v>0.70426902939991931</v>
      </c>
      <c r="F8">
        <v>0.76785460649493187</v>
      </c>
      <c r="G8">
        <v>0.84381622255286515</v>
      </c>
      <c r="H8">
        <v>0.84597829394461921</v>
      </c>
      <c r="I8">
        <v>0.96792507702617836</v>
      </c>
      <c r="J8">
        <v>0.88065926372783387</v>
      </c>
      <c r="K8">
        <v>0.76786881119828854</v>
      </c>
      <c r="L8">
        <v>0.76583026751554939</v>
      </c>
      <c r="M8">
        <v>0.77421901301354756</v>
      </c>
      <c r="N8">
        <v>0.775795180020596</v>
      </c>
      <c r="O8">
        <v>0.98515540035659577</v>
      </c>
      <c r="P8">
        <v>0.91794241401905086</v>
      </c>
      <c r="Q8">
        <v>0.80747126436781591</v>
      </c>
      <c r="S8">
        <v>0.8405091764685344</v>
      </c>
      <c r="T8">
        <v>8.3631873476345764E-2</v>
      </c>
      <c r="U8">
        <v>15</v>
      </c>
      <c r="V8">
        <v>2.1593656879067526E-2</v>
      </c>
    </row>
    <row r="9" spans="1:22" x14ac:dyDescent="0.35">
      <c r="B9">
        <v>5000</v>
      </c>
      <c r="C9">
        <v>0.80909544423166668</v>
      </c>
      <c r="D9">
        <v>0.91611607319178734</v>
      </c>
      <c r="E9">
        <v>0.7570783679540618</v>
      </c>
      <c r="F9">
        <v>0.74928694672347618</v>
      </c>
      <c r="G9">
        <v>0.80576352262015116</v>
      </c>
      <c r="H9">
        <v>0.92148799789918479</v>
      </c>
      <c r="I9">
        <v>1.1515649984377583</v>
      </c>
      <c r="J9">
        <v>0.85709286776559979</v>
      </c>
      <c r="K9">
        <v>0.86832677735125674</v>
      </c>
      <c r="L9">
        <v>0.87207319725790966</v>
      </c>
      <c r="M9">
        <v>0.76850887520376732</v>
      </c>
      <c r="N9">
        <v>0.87795724278865062</v>
      </c>
      <c r="O9">
        <v>0.97947557840616972</v>
      </c>
      <c r="P9">
        <v>0.91227638808741252</v>
      </c>
      <c r="Q9">
        <v>0.78526444274194585</v>
      </c>
      <c r="S9">
        <v>0.86875791471071995</v>
      </c>
      <c r="T9">
        <v>0.10374481292570972</v>
      </c>
      <c r="U9">
        <v>15</v>
      </c>
      <c r="V9">
        <v>2.678679551444518E-2</v>
      </c>
    </row>
    <row r="12" spans="1:22" x14ac:dyDescent="0.35">
      <c r="A12" t="s">
        <v>51</v>
      </c>
      <c r="C12" t="s">
        <v>36</v>
      </c>
      <c r="D12" t="s">
        <v>37</v>
      </c>
      <c r="E12" t="s">
        <v>38</v>
      </c>
      <c r="F12" t="s">
        <v>39</v>
      </c>
      <c r="G12" t="s">
        <v>40</v>
      </c>
      <c r="H12" t="s">
        <v>46</v>
      </c>
      <c r="I12" t="s">
        <v>47</v>
      </c>
      <c r="J12" t="s">
        <v>48</v>
      </c>
      <c r="K12" t="s">
        <v>49</v>
      </c>
      <c r="L12" t="s">
        <v>50</v>
      </c>
      <c r="M12" t="s">
        <v>52</v>
      </c>
      <c r="S12" t="s">
        <v>24</v>
      </c>
      <c r="T12" t="s">
        <v>25</v>
      </c>
      <c r="U12" t="s">
        <v>26</v>
      </c>
      <c r="V12" t="s">
        <v>27</v>
      </c>
    </row>
    <row r="13" spans="1:22" x14ac:dyDescent="0.35">
      <c r="B13">
        <v>100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S13">
        <v>0</v>
      </c>
      <c r="T13">
        <v>0</v>
      </c>
      <c r="U13">
        <v>12</v>
      </c>
      <c r="V13">
        <v>0</v>
      </c>
    </row>
    <row r="14" spans="1:22" x14ac:dyDescent="0.35">
      <c r="B14">
        <v>200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S14">
        <v>0</v>
      </c>
      <c r="T14">
        <v>0</v>
      </c>
      <c r="U14">
        <v>12</v>
      </c>
      <c r="V14">
        <v>0</v>
      </c>
    </row>
    <row r="15" spans="1:22" x14ac:dyDescent="0.35">
      <c r="B15">
        <v>300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7.8620847986475548E-2</v>
      </c>
      <c r="N15">
        <v>0</v>
      </c>
      <c r="S15">
        <v>6.5517373322062956E-3</v>
      </c>
      <c r="T15">
        <v>2.2695883874454151E-2</v>
      </c>
      <c r="U15">
        <v>12</v>
      </c>
      <c r="V15">
        <v>6.5517373322062956E-3</v>
      </c>
    </row>
    <row r="16" spans="1:22" x14ac:dyDescent="0.35">
      <c r="B16">
        <v>500</v>
      </c>
      <c r="C16">
        <v>0.1084324072827005</v>
      </c>
      <c r="D16">
        <v>7.6851218956482031E-2</v>
      </c>
      <c r="E16">
        <v>0</v>
      </c>
      <c r="F16">
        <v>0.10814598707167779</v>
      </c>
      <c r="G16">
        <v>0.16800962878499939</v>
      </c>
      <c r="H16">
        <v>0</v>
      </c>
      <c r="I16">
        <v>0</v>
      </c>
      <c r="J16">
        <v>5.9634478516826316E-2</v>
      </c>
      <c r="K16">
        <v>0</v>
      </c>
      <c r="L16">
        <v>0</v>
      </c>
      <c r="M16">
        <v>0.12811707230610719</v>
      </c>
      <c r="N16">
        <v>0.12194039474455488</v>
      </c>
      <c r="S16">
        <v>6.4260932305279003E-2</v>
      </c>
      <c r="T16">
        <v>6.2430028289274346E-2</v>
      </c>
      <c r="U16">
        <v>12</v>
      </c>
      <c r="V16">
        <v>1.8021996819164249E-2</v>
      </c>
    </row>
    <row r="17" spans="2:22" x14ac:dyDescent="0.35">
      <c r="B17">
        <v>1000</v>
      </c>
      <c r="C17">
        <v>0.62203065792034429</v>
      </c>
      <c r="D17">
        <v>0.54532277163039489</v>
      </c>
      <c r="E17">
        <v>0.12056294730774772</v>
      </c>
      <c r="F17">
        <v>0.53480920742112326</v>
      </c>
      <c r="G17">
        <v>0.60857196817677472</v>
      </c>
      <c r="H17">
        <v>0.52829436180741218</v>
      </c>
      <c r="I17">
        <v>0.62953799159984736</v>
      </c>
      <c r="J17">
        <v>0.63511096804191913</v>
      </c>
      <c r="K17">
        <v>0.52750694197966475</v>
      </c>
      <c r="L17">
        <v>0.65932019014409804</v>
      </c>
      <c r="M17">
        <v>8.7410652524786678E-2</v>
      </c>
      <c r="N17">
        <v>0.36322691548375963</v>
      </c>
      <c r="S17">
        <v>0.48847546450315599</v>
      </c>
      <c r="T17">
        <v>0.196152983718028</v>
      </c>
      <c r="U17">
        <v>12</v>
      </c>
      <c r="V17">
        <v>5.6624488975975877E-2</v>
      </c>
    </row>
    <row r="18" spans="2:22" x14ac:dyDescent="0.35">
      <c r="B18">
        <v>2000</v>
      </c>
      <c r="C18">
        <v>0.74982224479431181</v>
      </c>
      <c r="D18">
        <v>0.77212618419767542</v>
      </c>
      <c r="E18">
        <v>0.43417040501923726</v>
      </c>
      <c r="F18">
        <v>0.79587653072282616</v>
      </c>
      <c r="G18">
        <v>0.89850470657118409</v>
      </c>
      <c r="H18">
        <v>0.99153275777317751</v>
      </c>
      <c r="I18">
        <v>0.73364357174128048</v>
      </c>
      <c r="J18">
        <v>0.97497706071264723</v>
      </c>
      <c r="K18">
        <v>0.86892627412172208</v>
      </c>
      <c r="L18">
        <v>0.9992774091834723</v>
      </c>
      <c r="M18">
        <v>0.53869598878860048</v>
      </c>
      <c r="N18">
        <v>0.71293382256965121</v>
      </c>
      <c r="S18">
        <v>0.78920724634964889</v>
      </c>
      <c r="T18">
        <v>0.17515603287502668</v>
      </c>
      <c r="U18">
        <v>12</v>
      </c>
      <c r="V18">
        <v>5.0563191365291797E-2</v>
      </c>
    </row>
    <row r="19" spans="2:22" x14ac:dyDescent="0.35">
      <c r="B19">
        <v>3000</v>
      </c>
      <c r="C19">
        <v>0.82054496040485447</v>
      </c>
      <c r="D19">
        <v>0.84254672178755685</v>
      </c>
      <c r="E19">
        <v>0.58987514716355882</v>
      </c>
      <c r="F19">
        <v>0.84816180425831555</v>
      </c>
      <c r="G19">
        <v>0.80534319341735228</v>
      </c>
      <c r="H19">
        <v>0.83368929893745947</v>
      </c>
      <c r="I19">
        <v>0.79222944290940522</v>
      </c>
      <c r="J19">
        <v>0.93421499452892121</v>
      </c>
      <c r="K19">
        <v>0.85545173973703137</v>
      </c>
      <c r="L19">
        <v>1.0383063190966335</v>
      </c>
      <c r="M19">
        <v>0.55119761238448706</v>
      </c>
      <c r="N19">
        <v>0.6382547615831422</v>
      </c>
      <c r="S19">
        <v>0.79581799968405986</v>
      </c>
      <c r="T19">
        <v>0.14001979563612121</v>
      </c>
      <c r="U19">
        <v>12</v>
      </c>
      <c r="V19">
        <v>4.0420233351195489E-2</v>
      </c>
    </row>
    <row r="20" spans="2:22" x14ac:dyDescent="0.35">
      <c r="B20">
        <v>5000</v>
      </c>
      <c r="C20">
        <v>0.91581299617759482</v>
      </c>
      <c r="D20">
        <v>0.91979795490944927</v>
      </c>
      <c r="E20">
        <v>0.79608468925426734</v>
      </c>
      <c r="F20">
        <v>0.88259920488458166</v>
      </c>
      <c r="G20">
        <v>0.93127255033372203</v>
      </c>
      <c r="H20">
        <v>0.87396342688726625</v>
      </c>
      <c r="I20">
        <v>0.76784844308960076</v>
      </c>
      <c r="J20">
        <v>0.92737667111413491</v>
      </c>
      <c r="K20">
        <v>0.83112475410190456</v>
      </c>
      <c r="L20">
        <v>0.95230566235184388</v>
      </c>
      <c r="M20">
        <v>0.9832158953850062</v>
      </c>
      <c r="N20">
        <v>0.85106043461862091</v>
      </c>
      <c r="S20">
        <v>0.88603855692566613</v>
      </c>
      <c r="T20">
        <v>6.4718387444179654E-2</v>
      </c>
      <c r="U20">
        <v>12</v>
      </c>
      <c r="V20">
        <v>1.8682589206207811E-2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2021-08-04T20:28:01Z</dcterms:modified>
</cp:coreProperties>
</file>