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ysr\Box\Penn State-Hershey\Lab\Thesis\Manuscript\"/>
    </mc:Choice>
  </mc:AlternateContent>
  <xr:revisionPtr revIDLastSave="0" documentId="13_ncr:1_{30FDEAF3-1A52-4B7F-AA86-02A358A7B28A}" xr6:coauthVersionLast="45" xr6:coauthVersionMax="45" xr10:uidLastSave="{00000000-0000-0000-0000-000000000000}"/>
  <bookViews>
    <workbookView xWindow="2543" yWindow="2543" windowWidth="16875" windowHeight="10522" xr2:uid="{9CF2FE35-E0C4-40B3-B45C-651BD508F7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E21" i="1"/>
  <c r="F11" i="1"/>
  <c r="E11" i="1"/>
  <c r="F20" i="1"/>
  <c r="E20" i="1"/>
  <c r="F10" i="1"/>
  <c r="E10" i="1"/>
  <c r="F19" i="1"/>
  <c r="E19" i="1"/>
  <c r="F9" i="1"/>
  <c r="E9" i="1"/>
  <c r="F18" i="1"/>
  <c r="E18" i="1"/>
  <c r="F8" i="1"/>
  <c r="E8" i="1"/>
  <c r="F17" i="1"/>
  <c r="E17" i="1"/>
  <c r="F7" i="1"/>
  <c r="E7" i="1"/>
  <c r="F16" i="1"/>
  <c r="E16" i="1"/>
  <c r="F6" i="1"/>
  <c r="E6" i="1"/>
  <c r="F15" i="1"/>
  <c r="E15" i="1"/>
  <c r="F5" i="1"/>
  <c r="E5" i="1"/>
  <c r="F14" i="1"/>
  <c r="E14" i="1"/>
  <c r="F4" i="1"/>
  <c r="E4" i="1"/>
  <c r="F13" i="1"/>
  <c r="E13" i="1"/>
  <c r="F3" i="1"/>
  <c r="E3" i="1"/>
</calcChain>
</file>

<file path=xl/sharedStrings.xml><?xml version="1.0" encoding="utf-8"?>
<sst xmlns="http://schemas.openxmlformats.org/spreadsheetml/2006/main" count="28" uniqueCount="18">
  <si>
    <t>Specimen</t>
  </si>
  <si>
    <t>Pigment Region</t>
  </si>
  <si>
    <t>Total</t>
  </si>
  <si>
    <t>RPE (right)</t>
  </si>
  <si>
    <t>RPE (left)</t>
  </si>
  <si>
    <t>Dorsal Stripe</t>
  </si>
  <si>
    <t>Ventral Stripe</t>
  </si>
  <si>
    <t>Yolk Sac Stripe</t>
  </si>
  <si>
    <t>Lateral Stripe (right)</t>
  </si>
  <si>
    <t>Lateral Stripe (left)</t>
  </si>
  <si>
    <t>Other</t>
  </si>
  <si>
    <t>slc24a5b1/b1 #1</t>
  </si>
  <si>
    <t>slc24a5b1/b1 #2</t>
  </si>
  <si>
    <t>slc24a5b1/b1 #3</t>
  </si>
  <si>
    <t>slc24a5b1/b1 Average</t>
  </si>
  <si>
    <t>Segmented Volume (µm3)</t>
  </si>
  <si>
    <t>Cumulative Sum of Intensity (normalized units)</t>
  </si>
  <si>
    <t>S.D.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</si>
</sst>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11" fontId="2" fillId="0" borderId="0" xfId="0" applyNumberFormat="1" applyFont="1"/>
    <xf numFmtId="11" fontId="2" fillId="3" borderId="0" xfId="0" applyNumberFormat="1" applyFont="1" applyFill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39A61-A5FF-435E-9CE7-3750EB92CECF}">
  <dimension ref="A1:F21"/>
  <sheetViews>
    <sheetView tabSelected="1" workbookViewId="0"/>
  </sheetViews>
  <sheetFormatPr defaultRowHeight="14.25" x14ac:dyDescent="0.45"/>
  <cols>
    <col min="1" max="1" width="26.06640625" style="2" bestFit="1" customWidth="1"/>
    <col min="2" max="4" width="18" style="2" bestFit="1" customWidth="1"/>
    <col min="5" max="5" width="23.73046875" style="2" bestFit="1" customWidth="1"/>
    <col min="6" max="6" width="13.3984375" style="2" bestFit="1" customWidth="1"/>
    <col min="7" max="16384" width="9.06640625" style="2"/>
  </cols>
  <sheetData>
    <row r="1" spans="1:6" ht="14.65" x14ac:dyDescent="0.5">
      <c r="A1" s="1" t="s">
        <v>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17</v>
      </c>
    </row>
    <row r="2" spans="1:6" ht="14.65" x14ac:dyDescent="0.5">
      <c r="A2" s="1" t="s">
        <v>1</v>
      </c>
      <c r="B2" s="6" t="s">
        <v>15</v>
      </c>
      <c r="C2" s="6"/>
      <c r="D2" s="6"/>
      <c r="E2" s="6"/>
      <c r="F2" s="6"/>
    </row>
    <row r="3" spans="1:6" ht="14.65" x14ac:dyDescent="0.5">
      <c r="A3" s="3" t="s">
        <v>2</v>
      </c>
      <c r="B3" s="4">
        <v>1140958.254805</v>
      </c>
      <c r="C3" s="4">
        <v>1324055.7401040001</v>
      </c>
      <c r="D3" s="4">
        <v>1141010.721377</v>
      </c>
      <c r="E3" s="5">
        <f t="shared" ref="E3:E11" si="0">AVERAGE(B3:D3)</f>
        <v>1202008.2387619999</v>
      </c>
      <c r="F3" s="5">
        <f t="shared" ref="F3:F11" si="1">_xlfn.STDEV.S(B3:D3)</f>
        <v>105696.23988607363</v>
      </c>
    </row>
    <row r="4" spans="1:6" x14ac:dyDescent="0.45">
      <c r="A4" s="2" t="s">
        <v>3</v>
      </c>
      <c r="B4" s="4">
        <v>344580.84909999999</v>
      </c>
      <c r="C4" s="4">
        <v>459837.45740000001</v>
      </c>
      <c r="D4" s="4">
        <v>449497.4276</v>
      </c>
      <c r="E4" s="5">
        <f t="shared" si="0"/>
        <v>417971.91136666667</v>
      </c>
      <c r="F4" s="5">
        <f t="shared" si="1"/>
        <v>63768.448856299961</v>
      </c>
    </row>
    <row r="5" spans="1:6" x14ac:dyDescent="0.45">
      <c r="A5" s="2" t="s">
        <v>4</v>
      </c>
      <c r="B5" s="4">
        <v>408322.6728</v>
      </c>
      <c r="C5" s="4">
        <v>415649.43030000001</v>
      </c>
      <c r="D5" s="4">
        <v>405002.45319999999</v>
      </c>
      <c r="E5" s="5">
        <f t="shared" si="0"/>
        <v>409658.18543333327</v>
      </c>
      <c r="F5" s="5">
        <f t="shared" si="1"/>
        <v>5447.680776011558</v>
      </c>
    </row>
    <row r="6" spans="1:6" x14ac:dyDescent="0.45">
      <c r="A6" s="2" t="s">
        <v>5</v>
      </c>
      <c r="B6" s="4">
        <v>97028.517380000005</v>
      </c>
      <c r="C6" s="4">
        <v>173891.8609</v>
      </c>
      <c r="D6" s="4">
        <v>83612.115189999997</v>
      </c>
      <c r="E6" s="5">
        <f t="shared" si="0"/>
        <v>118177.49782333332</v>
      </c>
      <c r="F6" s="5">
        <f t="shared" si="1"/>
        <v>48714.142214658175</v>
      </c>
    </row>
    <row r="7" spans="1:6" x14ac:dyDescent="0.45">
      <c r="A7" s="2" t="s">
        <v>6</v>
      </c>
      <c r="B7" s="4">
        <v>232528.9296</v>
      </c>
      <c r="C7" s="4">
        <v>205534.28140000001</v>
      </c>
      <c r="D7" s="4">
        <v>143544.44</v>
      </c>
      <c r="E7" s="5">
        <f t="shared" si="0"/>
        <v>193869.21700000003</v>
      </c>
      <c r="F7" s="5">
        <f t="shared" si="1"/>
        <v>45624.720743641097</v>
      </c>
    </row>
    <row r="8" spans="1:6" x14ac:dyDescent="0.45">
      <c r="A8" s="2" t="s">
        <v>7</v>
      </c>
      <c r="B8" s="4">
        <v>39712.19803</v>
      </c>
      <c r="C8" s="4">
        <v>39309.070729999999</v>
      </c>
      <c r="D8" s="4">
        <v>20701.853930000001</v>
      </c>
      <c r="E8" s="5">
        <f t="shared" si="0"/>
        <v>33241.040896666666</v>
      </c>
      <c r="F8" s="5">
        <f t="shared" si="1"/>
        <v>10861.124952958082</v>
      </c>
    </row>
    <row r="9" spans="1:6" x14ac:dyDescent="0.45">
      <c r="A9" s="2" t="s">
        <v>8</v>
      </c>
      <c r="B9" s="4">
        <v>4796.7012359999999</v>
      </c>
      <c r="C9" s="4">
        <v>7575.1144690000001</v>
      </c>
      <c r="D9" s="4">
        <v>4525.6085370000001</v>
      </c>
      <c r="E9" s="5">
        <f t="shared" si="0"/>
        <v>5632.4747473333337</v>
      </c>
      <c r="F9" s="5">
        <f t="shared" si="1"/>
        <v>1687.8268954518508</v>
      </c>
    </row>
    <row r="10" spans="1:6" x14ac:dyDescent="0.45">
      <c r="A10" s="2" t="s">
        <v>9</v>
      </c>
      <c r="B10" s="4">
        <v>7155.2597910000004</v>
      </c>
      <c r="C10" s="4">
        <v>9091.5715650000002</v>
      </c>
      <c r="D10" s="4">
        <v>3990.7357699999998</v>
      </c>
      <c r="E10" s="5">
        <f t="shared" si="0"/>
        <v>6745.8557086666669</v>
      </c>
      <c r="F10" s="5">
        <f t="shared" si="1"/>
        <v>2574.9447040396235</v>
      </c>
    </row>
    <row r="11" spans="1:6" x14ac:dyDescent="0.45">
      <c r="A11" s="2" t="s">
        <v>10</v>
      </c>
      <c r="B11" s="4">
        <v>6833.1268680000003</v>
      </c>
      <c r="C11" s="4">
        <v>13166.95334</v>
      </c>
      <c r="D11" s="4">
        <v>30136.087149999999</v>
      </c>
      <c r="E11" s="5">
        <f t="shared" si="0"/>
        <v>16712.055786000001</v>
      </c>
      <c r="F11" s="5">
        <f t="shared" si="1"/>
        <v>12049.182668986045</v>
      </c>
    </row>
    <row r="12" spans="1:6" ht="14.65" x14ac:dyDescent="0.5">
      <c r="A12" s="1" t="s">
        <v>1</v>
      </c>
      <c r="B12" s="6" t="s">
        <v>16</v>
      </c>
      <c r="C12" s="6"/>
      <c r="D12" s="6"/>
      <c r="E12" s="6"/>
      <c r="F12" s="6"/>
    </row>
    <row r="13" spans="1:6" ht="14.65" x14ac:dyDescent="0.5">
      <c r="A13" s="3" t="s">
        <v>2</v>
      </c>
      <c r="B13" s="4">
        <v>75413111000</v>
      </c>
      <c r="C13" s="4">
        <v>85132595270</v>
      </c>
      <c r="D13" s="4">
        <v>74976816050</v>
      </c>
      <c r="E13" s="5">
        <f t="shared" ref="E13:E21" si="2">AVERAGE(B13:D13)</f>
        <v>78507507440</v>
      </c>
      <c r="F13" s="5">
        <f t="shared" ref="F13:F21" si="3">_xlfn.STDEV.S(B13:D13)</f>
        <v>5741639999.7961779</v>
      </c>
    </row>
    <row r="14" spans="1:6" x14ac:dyDescent="0.45">
      <c r="A14" s="2" t="s">
        <v>3</v>
      </c>
      <c r="B14" s="4">
        <v>24331246000</v>
      </c>
      <c r="C14" s="4">
        <v>31653982000</v>
      </c>
      <c r="D14" s="4">
        <v>31072209000</v>
      </c>
      <c r="E14" s="5">
        <f t="shared" si="2"/>
        <v>29019145666.666668</v>
      </c>
      <c r="F14" s="5">
        <f t="shared" si="3"/>
        <v>4070247832.6794977</v>
      </c>
    </row>
    <row r="15" spans="1:6" x14ac:dyDescent="0.45">
      <c r="A15" s="2" t="s">
        <v>4</v>
      </c>
      <c r="B15" s="4">
        <v>29773920000</v>
      </c>
      <c r="C15" s="4">
        <v>31726170000</v>
      </c>
      <c r="D15" s="4">
        <v>28370035000</v>
      </c>
      <c r="E15" s="5">
        <f t="shared" si="2"/>
        <v>29956708333.333332</v>
      </c>
      <c r="F15" s="5">
        <f t="shared" si="3"/>
        <v>1685517491.9467115</v>
      </c>
    </row>
    <row r="16" spans="1:6" x14ac:dyDescent="0.45">
      <c r="A16" s="2" t="s">
        <v>5</v>
      </c>
      <c r="B16" s="4">
        <v>5890231300</v>
      </c>
      <c r="C16" s="4">
        <v>8872478700</v>
      </c>
      <c r="D16" s="4">
        <v>5279561200</v>
      </c>
      <c r="E16" s="5">
        <f t="shared" si="2"/>
        <v>6680757066.666667</v>
      </c>
      <c r="F16" s="5">
        <f t="shared" si="3"/>
        <v>1922488564.6667683</v>
      </c>
    </row>
    <row r="17" spans="1:6" x14ac:dyDescent="0.45">
      <c r="A17" s="2" t="s">
        <v>6</v>
      </c>
      <c r="B17" s="4">
        <v>11615169000</v>
      </c>
      <c r="C17" s="4">
        <v>9443057700</v>
      </c>
      <c r="D17" s="4">
        <v>7103616500</v>
      </c>
      <c r="E17" s="5">
        <f t="shared" si="2"/>
        <v>9387281066.666666</v>
      </c>
      <c r="F17" s="5">
        <f t="shared" si="3"/>
        <v>2256293368.4881396</v>
      </c>
    </row>
    <row r="18" spans="1:6" x14ac:dyDescent="0.45">
      <c r="A18" s="2" t="s">
        <v>7</v>
      </c>
      <c r="B18" s="4">
        <v>2589991900</v>
      </c>
      <c r="C18" s="4">
        <v>1841591900</v>
      </c>
      <c r="D18" s="4">
        <v>1261461400</v>
      </c>
      <c r="E18" s="5">
        <f t="shared" si="2"/>
        <v>1897681733.3333333</v>
      </c>
      <c r="F18" s="5">
        <f t="shared" si="3"/>
        <v>666038943.61372244</v>
      </c>
    </row>
    <row r="19" spans="1:6" x14ac:dyDescent="0.45">
      <c r="A19" s="2" t="s">
        <v>8</v>
      </c>
      <c r="B19" s="4">
        <v>310585660</v>
      </c>
      <c r="C19" s="4">
        <v>407258620</v>
      </c>
      <c r="D19" s="4">
        <v>274772610</v>
      </c>
      <c r="E19" s="5">
        <f t="shared" si="2"/>
        <v>330872296.66666669</v>
      </c>
      <c r="F19" s="5">
        <f t="shared" si="3"/>
        <v>68533177.599349871</v>
      </c>
    </row>
    <row r="20" spans="1:6" x14ac:dyDescent="0.45">
      <c r="A20" s="2" t="s">
        <v>9</v>
      </c>
      <c r="B20" s="4">
        <v>481020900</v>
      </c>
      <c r="C20" s="4">
        <v>452190750</v>
      </c>
      <c r="D20" s="4">
        <v>243505540</v>
      </c>
      <c r="E20" s="5">
        <f t="shared" si="2"/>
        <v>392239063.33333331</v>
      </c>
      <c r="F20" s="5">
        <f t="shared" si="3"/>
        <v>129611111.0577177</v>
      </c>
    </row>
    <row r="21" spans="1:6" x14ac:dyDescent="0.45">
      <c r="A21" s="2" t="s">
        <v>10</v>
      </c>
      <c r="B21" s="4">
        <v>420946240</v>
      </c>
      <c r="C21" s="4">
        <v>735865600</v>
      </c>
      <c r="D21" s="4">
        <v>1371654800</v>
      </c>
      <c r="E21" s="5">
        <f t="shared" si="2"/>
        <v>842822213.33333337</v>
      </c>
      <c r="F21" s="5">
        <f t="shared" si="3"/>
        <v>484294826.90414983</v>
      </c>
    </row>
  </sheetData>
  <mergeCells count="2">
    <mergeCell ref="B2:F2"/>
    <mergeCell ref="B12:F1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Katz</dc:creator>
  <cp:lastModifiedBy>Spencer Katz</cp:lastModifiedBy>
  <dcterms:created xsi:type="dcterms:W3CDTF">2021-03-20T20:24:16Z</dcterms:created>
  <dcterms:modified xsi:type="dcterms:W3CDTF">2021-03-21T02:32:50Z</dcterms:modified>
</cp:coreProperties>
</file>