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D4AAD4E9-148A-E04E-9201-5E1F29EA8987}" xr6:coauthVersionLast="36" xr6:coauthVersionMax="36" xr10:uidLastSave="{00000000-0000-0000-0000-000000000000}"/>
  <bookViews>
    <workbookView xWindow="5020" yWindow="940" windowWidth="27640" windowHeight="18080" activeTab="4" xr2:uid="{00000000-000D-0000-FFFF-FFFF00000000}"/>
  </bookViews>
  <sheets>
    <sheet name="Figure 2B" sheetId="1" r:id="rId1"/>
    <sheet name="Figure 2C" sheetId="2" r:id="rId2"/>
    <sheet name="Figure 2E" sheetId="3" r:id="rId3"/>
    <sheet name="Figure 2F" sheetId="4" r:id="rId4"/>
    <sheet name="Figure 2H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F18" i="5"/>
  <c r="D18" i="5"/>
  <c r="C18" i="5"/>
  <c r="G17" i="5"/>
  <c r="F17" i="5"/>
  <c r="D17" i="5"/>
  <c r="C17" i="5"/>
  <c r="E15" i="4"/>
  <c r="D15" i="4"/>
  <c r="E14" i="4"/>
  <c r="D14" i="4"/>
  <c r="G32" i="2" l="1"/>
  <c r="F32" i="2"/>
  <c r="G31" i="2"/>
  <c r="F31" i="2"/>
  <c r="C32" i="2"/>
  <c r="D31" i="2"/>
  <c r="C31" i="2"/>
  <c r="D16" i="3"/>
  <c r="D17" i="3"/>
  <c r="E17" i="3"/>
  <c r="E16" i="3"/>
  <c r="D32" i="2"/>
  <c r="G26" i="1"/>
  <c r="F26" i="1"/>
  <c r="G25" i="1"/>
  <c r="F25" i="1"/>
  <c r="D26" i="1"/>
  <c r="D25" i="1"/>
  <c r="C26" i="1"/>
  <c r="C25" i="1"/>
</calcChain>
</file>

<file path=xl/sharedStrings.xml><?xml version="1.0" encoding="utf-8"?>
<sst xmlns="http://schemas.openxmlformats.org/spreadsheetml/2006/main" count="56" uniqueCount="20">
  <si>
    <t>SPLEEN</t>
  </si>
  <si>
    <t>TUMOR</t>
  </si>
  <si>
    <t>Puromycin incorporation in CD4+ T cells</t>
  </si>
  <si>
    <t>%of Puro-</t>
  </si>
  <si>
    <t>% of Puro+</t>
  </si>
  <si>
    <t>Puromycin incorporation in CD8+ T cells</t>
  </si>
  <si>
    <t>% of pS6 in CD4+ T cells Puromycin+ and Puromycin-</t>
  </si>
  <si>
    <t>ST DEV</t>
  </si>
  <si>
    <t>AVERAGE</t>
  </si>
  <si>
    <t>P.VALUE</t>
  </si>
  <si>
    <t>&lt;0.0001</t>
  </si>
  <si>
    <t xml:space="preserve">% of pS6 in Puro- of Puro+ CD8+ TILs </t>
  </si>
  <si>
    <t xml:space="preserve">Puro- </t>
  </si>
  <si>
    <t xml:space="preserve">Puro+ </t>
  </si>
  <si>
    <t>P VALUE</t>
  </si>
  <si>
    <t>% of Puromycin+ cells in Tumor cells</t>
  </si>
  <si>
    <t>CD4</t>
  </si>
  <si>
    <t>CD8</t>
  </si>
  <si>
    <t>No Everolimus</t>
  </si>
  <si>
    <t>With Everolimus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</si>
</sst>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" xfId="0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5" xfId="0" applyBorder="1" applyAlignment="1"/>
    <xf numFmtId="0" fontId="0" fillId="0" borderId="8" xfId="0" applyBorder="1" applyAlignment="1"/>
    <xf numFmtId="0" fontId="0" fillId="0" borderId="6" xfId="0" applyBorder="1" applyAlignment="1"/>
    <xf numFmtId="0" fontId="3" fillId="0" borderId="7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2" xfId="0" applyBorder="1"/>
    <xf numFmtId="0" fontId="3" fillId="0" borderId="17" xfId="0" applyFont="1" applyBorder="1"/>
    <xf numFmtId="0" fontId="3" fillId="0" borderId="13" xfId="0" applyFont="1" applyBorder="1"/>
    <xf numFmtId="0" fontId="2" fillId="0" borderId="17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4" xfId="0" applyBorder="1"/>
    <xf numFmtId="0" fontId="0" fillId="0" borderId="11" xfId="0" applyBorder="1"/>
    <xf numFmtId="0" fontId="2" fillId="0" borderId="16" xfId="0" applyFont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8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opLeftCell="A6" workbookViewId="0">
      <selection activeCell="C30" sqref="C30"/>
    </sheetView>
  </sheetViews>
  <sheetFormatPr baseColWidth="10" defaultColWidth="8.83203125" defaultRowHeight="15" x14ac:dyDescent="0.2"/>
  <sheetData>
    <row r="1" spans="3:7" ht="16" thickBot="1" x14ac:dyDescent="0.25"/>
    <row r="2" spans="3:7" ht="21" customHeight="1" thickBot="1" x14ac:dyDescent="0.25">
      <c r="C2" s="3"/>
      <c r="D2" s="4"/>
      <c r="E2" s="2" t="s">
        <v>2</v>
      </c>
      <c r="F2" s="4"/>
      <c r="G2" s="5"/>
    </row>
    <row r="3" spans="3:7" ht="16" thickBot="1" x14ac:dyDescent="0.25">
      <c r="C3" s="39" t="s">
        <v>0</v>
      </c>
      <c r="D3" s="40"/>
      <c r="F3" s="39" t="s">
        <v>1</v>
      </c>
      <c r="G3" s="41"/>
    </row>
    <row r="4" spans="3:7" x14ac:dyDescent="0.2">
      <c r="C4" s="6" t="s">
        <v>3</v>
      </c>
      <c r="D4" s="6" t="s">
        <v>4</v>
      </c>
      <c r="F4" s="1" t="s">
        <v>3</v>
      </c>
      <c r="G4" s="6" t="s">
        <v>4</v>
      </c>
    </row>
    <row r="5" spans="3:7" x14ac:dyDescent="0.2">
      <c r="C5" s="24">
        <v>90.7</v>
      </c>
      <c r="D5" s="22">
        <v>9.89</v>
      </c>
      <c r="F5" s="24">
        <v>63.9</v>
      </c>
      <c r="G5" s="22">
        <v>36.700000000000003</v>
      </c>
    </row>
    <row r="6" spans="3:7" x14ac:dyDescent="0.2">
      <c r="C6" s="25">
        <v>93.3</v>
      </c>
      <c r="D6" s="23">
        <v>7.06</v>
      </c>
      <c r="F6" s="25">
        <v>80.900000000000006</v>
      </c>
      <c r="G6" s="23">
        <v>19.399999999999999</v>
      </c>
    </row>
    <row r="7" spans="3:7" x14ac:dyDescent="0.2">
      <c r="C7" s="25">
        <v>91.1</v>
      </c>
      <c r="D7" s="23">
        <v>9.43</v>
      </c>
      <c r="F7" s="25">
        <v>82.3</v>
      </c>
      <c r="G7" s="23">
        <v>18</v>
      </c>
    </row>
    <row r="8" spans="3:7" x14ac:dyDescent="0.2">
      <c r="C8" s="25">
        <v>84.4</v>
      </c>
      <c r="D8" s="23">
        <v>17</v>
      </c>
      <c r="F8" s="25">
        <v>75</v>
      </c>
      <c r="G8" s="23">
        <v>25</v>
      </c>
    </row>
    <row r="9" spans="3:7" x14ac:dyDescent="0.2">
      <c r="C9" s="25">
        <v>92.3</v>
      </c>
      <c r="D9" s="23">
        <v>8</v>
      </c>
      <c r="F9" s="25">
        <v>76.8</v>
      </c>
      <c r="G9" s="23">
        <v>23.2</v>
      </c>
    </row>
    <row r="10" spans="3:7" x14ac:dyDescent="0.2">
      <c r="C10" s="25">
        <v>93.7</v>
      </c>
      <c r="D10" s="23">
        <v>6.6</v>
      </c>
      <c r="F10" s="25">
        <v>61.9</v>
      </c>
      <c r="G10" s="23">
        <v>38.1</v>
      </c>
    </row>
    <row r="11" spans="3:7" x14ac:dyDescent="0.2">
      <c r="C11" s="25">
        <v>85.2</v>
      </c>
      <c r="D11" s="23">
        <v>16.399999999999999</v>
      </c>
      <c r="F11" s="25">
        <v>80.2</v>
      </c>
      <c r="G11" s="23">
        <v>19.8</v>
      </c>
    </row>
    <row r="12" spans="3:7" x14ac:dyDescent="0.2">
      <c r="C12" s="25">
        <v>85.4</v>
      </c>
      <c r="D12" s="23">
        <v>16.5</v>
      </c>
      <c r="F12" s="25">
        <v>69.2</v>
      </c>
      <c r="G12" s="23">
        <v>30.8</v>
      </c>
    </row>
    <row r="13" spans="3:7" x14ac:dyDescent="0.2">
      <c r="C13" s="25">
        <v>87.4</v>
      </c>
      <c r="D13" s="23">
        <v>13.9</v>
      </c>
      <c r="F13" s="25">
        <v>67.7</v>
      </c>
      <c r="G13" s="23">
        <v>32.299999999999997</v>
      </c>
    </row>
    <row r="14" spans="3:7" x14ac:dyDescent="0.2">
      <c r="C14" s="25">
        <v>69.3</v>
      </c>
      <c r="D14" s="23">
        <v>33.299999999999997</v>
      </c>
      <c r="F14" s="25">
        <v>82.3</v>
      </c>
      <c r="G14" s="23">
        <v>17.7</v>
      </c>
    </row>
    <row r="15" spans="3:7" x14ac:dyDescent="0.2">
      <c r="C15" s="25">
        <v>90.3</v>
      </c>
      <c r="D15" s="23">
        <v>11.3</v>
      </c>
      <c r="F15" s="25">
        <v>52.6</v>
      </c>
      <c r="G15" s="23">
        <v>47.4</v>
      </c>
    </row>
    <row r="16" spans="3:7" x14ac:dyDescent="0.2">
      <c r="C16" s="25">
        <v>78.5</v>
      </c>
      <c r="D16" s="23">
        <v>23.5</v>
      </c>
      <c r="F16" s="25">
        <v>60.8</v>
      </c>
      <c r="G16" s="23">
        <v>39.200000000000003</v>
      </c>
    </row>
    <row r="17" spans="2:7" x14ac:dyDescent="0.2">
      <c r="C17" s="25">
        <v>73</v>
      </c>
      <c r="D17" s="23">
        <v>27</v>
      </c>
      <c r="F17" s="25">
        <v>51.8</v>
      </c>
      <c r="G17" s="23">
        <v>49</v>
      </c>
    </row>
    <row r="18" spans="2:7" x14ac:dyDescent="0.2">
      <c r="C18" s="25">
        <v>70</v>
      </c>
      <c r="D18" s="23">
        <v>30</v>
      </c>
      <c r="F18" s="25">
        <v>75.099999999999994</v>
      </c>
      <c r="G18" s="23">
        <v>26</v>
      </c>
    </row>
    <row r="19" spans="2:7" x14ac:dyDescent="0.2">
      <c r="C19" s="25">
        <v>65</v>
      </c>
      <c r="D19" s="23">
        <v>35</v>
      </c>
      <c r="F19" s="25">
        <v>50.9</v>
      </c>
      <c r="G19" s="23">
        <v>50.1</v>
      </c>
    </row>
    <row r="20" spans="2:7" x14ac:dyDescent="0.2">
      <c r="C20" s="25">
        <v>88</v>
      </c>
      <c r="D20" s="23">
        <v>12</v>
      </c>
      <c r="F20" s="25">
        <v>42.8</v>
      </c>
      <c r="G20" s="23">
        <v>58.3</v>
      </c>
    </row>
    <row r="21" spans="2:7" x14ac:dyDescent="0.2">
      <c r="C21" s="25">
        <v>70</v>
      </c>
      <c r="D21" s="23">
        <v>30</v>
      </c>
      <c r="F21" s="25">
        <v>70.3</v>
      </c>
      <c r="G21" s="23">
        <v>30.7</v>
      </c>
    </row>
    <row r="22" spans="2:7" x14ac:dyDescent="0.2">
      <c r="C22" s="26"/>
      <c r="D22" s="15"/>
      <c r="F22" s="25">
        <v>46.4</v>
      </c>
      <c r="G22" s="23">
        <v>54.7</v>
      </c>
    </row>
    <row r="23" spans="2:7" x14ac:dyDescent="0.2">
      <c r="C23" s="18"/>
      <c r="D23" s="17"/>
      <c r="F23" s="28">
        <v>51</v>
      </c>
      <c r="G23" s="27">
        <v>50.1</v>
      </c>
    </row>
    <row r="25" spans="2:7" x14ac:dyDescent="0.2">
      <c r="B25" s="30" t="s">
        <v>7</v>
      </c>
      <c r="C25">
        <f>_xlfn.STDEV.S(C5:C21)</f>
        <v>9.7193106751456941</v>
      </c>
      <c r="D25">
        <f>_xlfn.STDEV.S(D5:D21)</f>
        <v>9.7296744776573352</v>
      </c>
      <c r="E25" s="30" t="s">
        <v>7</v>
      </c>
      <c r="F25">
        <f>_xlfn.STDEV.S(F5:F23)</f>
        <v>13.047486370362487</v>
      </c>
      <c r="G25">
        <f>_xlfn.STDEV.S(G5:G23)</f>
        <v>13.319016436299238</v>
      </c>
    </row>
    <row r="26" spans="2:7" x14ac:dyDescent="0.2">
      <c r="B26" s="30" t="s">
        <v>8</v>
      </c>
      <c r="C26">
        <f>AVERAGE(C5:C21)</f>
        <v>82.8</v>
      </c>
      <c r="D26">
        <f>AVERAGE(D5:D21)</f>
        <v>18.051764705882352</v>
      </c>
      <c r="E26" s="30" t="s">
        <v>8</v>
      </c>
      <c r="F26">
        <f>AVERAGE(F5:F23)</f>
        <v>65.363157894736844</v>
      </c>
      <c r="G26">
        <f>AVERAGE(G5:G23)</f>
        <v>35.078947368421062</v>
      </c>
    </row>
    <row r="27" spans="2:7" x14ac:dyDescent="0.2">
      <c r="B27" s="30" t="s">
        <v>9</v>
      </c>
      <c r="C27" t="s">
        <v>10</v>
      </c>
      <c r="E27" s="30" t="s">
        <v>9</v>
      </c>
      <c r="F27" t="s">
        <v>10</v>
      </c>
    </row>
  </sheetData>
  <mergeCells count="2">
    <mergeCell ref="C3:D3"/>
    <mergeCell ref="F3:G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5"/>
  <sheetViews>
    <sheetView workbookViewId="0">
      <selection activeCell="F30" sqref="F30"/>
    </sheetView>
  </sheetViews>
  <sheetFormatPr baseColWidth="10" defaultColWidth="8.83203125" defaultRowHeight="15" x14ac:dyDescent="0.2"/>
  <cols>
    <col min="4" max="4" width="10.1640625" customWidth="1"/>
    <col min="7" max="7" width="10.6640625" customWidth="1"/>
  </cols>
  <sheetData>
    <row r="1" spans="3:7" ht="16" thickBot="1" x14ac:dyDescent="0.25"/>
    <row r="2" spans="3:7" ht="16" thickBot="1" x14ac:dyDescent="0.25">
      <c r="C2" s="3"/>
      <c r="D2" s="4"/>
      <c r="E2" s="2" t="s">
        <v>5</v>
      </c>
      <c r="F2" s="4"/>
      <c r="G2" s="5"/>
    </row>
    <row r="3" spans="3:7" x14ac:dyDescent="0.2">
      <c r="C3" s="42" t="s">
        <v>0</v>
      </c>
      <c r="D3" s="43"/>
      <c r="F3" s="42" t="s">
        <v>1</v>
      </c>
      <c r="G3" s="44"/>
    </row>
    <row r="4" spans="3:7" x14ac:dyDescent="0.2">
      <c r="C4" s="6" t="s">
        <v>3</v>
      </c>
      <c r="D4" s="6" t="s">
        <v>4</v>
      </c>
      <c r="F4" s="33" t="s">
        <v>3</v>
      </c>
      <c r="G4" s="34" t="s">
        <v>4</v>
      </c>
    </row>
    <row r="5" spans="3:7" x14ac:dyDescent="0.2">
      <c r="C5" s="10">
        <v>55.37</v>
      </c>
      <c r="D5" s="11">
        <v>78.12</v>
      </c>
      <c r="F5" s="10">
        <v>57</v>
      </c>
      <c r="G5" s="11">
        <v>43</v>
      </c>
    </row>
    <row r="6" spans="3:7" x14ac:dyDescent="0.2">
      <c r="C6" s="12">
        <v>51.55</v>
      </c>
      <c r="D6" s="13">
        <v>74.34</v>
      </c>
      <c r="F6" s="12">
        <v>68</v>
      </c>
      <c r="G6" s="13">
        <v>32</v>
      </c>
    </row>
    <row r="7" spans="3:7" x14ac:dyDescent="0.2">
      <c r="C7" s="12">
        <v>50.24</v>
      </c>
      <c r="D7" s="13">
        <v>76.88</v>
      </c>
      <c r="F7" s="12">
        <v>28</v>
      </c>
      <c r="G7" s="13">
        <v>72</v>
      </c>
    </row>
    <row r="8" spans="3:7" x14ac:dyDescent="0.2">
      <c r="C8" s="12">
        <v>52.18</v>
      </c>
      <c r="D8" s="13">
        <v>74.44</v>
      </c>
      <c r="F8" s="12">
        <v>54</v>
      </c>
      <c r="G8" s="13">
        <v>46</v>
      </c>
    </row>
    <row r="9" spans="3:7" x14ac:dyDescent="0.2">
      <c r="C9" s="12">
        <v>52.09</v>
      </c>
      <c r="D9" s="13">
        <v>73.010000000000005</v>
      </c>
      <c r="F9" s="12">
        <v>68</v>
      </c>
      <c r="G9" s="13">
        <v>32</v>
      </c>
    </row>
    <row r="10" spans="3:7" x14ac:dyDescent="0.2">
      <c r="C10" s="12">
        <v>45.77</v>
      </c>
      <c r="D10" s="13">
        <v>72.790000000000006</v>
      </c>
      <c r="F10" s="12">
        <v>76</v>
      </c>
      <c r="G10" s="13">
        <v>24</v>
      </c>
    </row>
    <row r="11" spans="3:7" x14ac:dyDescent="0.2">
      <c r="C11" s="12">
        <v>41.57</v>
      </c>
      <c r="D11" s="13">
        <v>72.66</v>
      </c>
      <c r="F11" s="12">
        <v>69</v>
      </c>
      <c r="G11" s="13">
        <v>31</v>
      </c>
    </row>
    <row r="12" spans="3:7" ht="13.75" customHeight="1" x14ac:dyDescent="0.2">
      <c r="C12" s="12">
        <v>52.31</v>
      </c>
      <c r="D12" s="13">
        <v>77.069999999999993</v>
      </c>
      <c r="F12" s="12">
        <v>77</v>
      </c>
      <c r="G12" s="13">
        <v>23</v>
      </c>
    </row>
    <row r="13" spans="3:7" x14ac:dyDescent="0.2">
      <c r="C13" s="12">
        <v>46.83</v>
      </c>
      <c r="D13" s="13"/>
      <c r="F13" s="12">
        <v>81</v>
      </c>
      <c r="G13" s="13">
        <v>19</v>
      </c>
    </row>
    <row r="14" spans="3:7" x14ac:dyDescent="0.2">
      <c r="C14" s="14"/>
      <c r="D14" s="15"/>
      <c r="F14" s="12">
        <v>66</v>
      </c>
      <c r="G14" s="13">
        <v>34</v>
      </c>
    </row>
    <row r="15" spans="3:7" x14ac:dyDescent="0.2">
      <c r="C15" s="14"/>
      <c r="D15" s="15"/>
      <c r="F15" s="12">
        <v>17</v>
      </c>
      <c r="G15" s="13">
        <v>83</v>
      </c>
    </row>
    <row r="16" spans="3:7" x14ac:dyDescent="0.2">
      <c r="C16" s="14"/>
      <c r="D16" s="15"/>
      <c r="F16" s="12">
        <v>81</v>
      </c>
      <c r="G16" s="13">
        <v>19</v>
      </c>
    </row>
    <row r="17" spans="2:7" x14ac:dyDescent="0.2">
      <c r="C17" s="16"/>
      <c r="D17" s="17"/>
      <c r="F17" s="12">
        <v>69</v>
      </c>
      <c r="G17" s="13">
        <v>31</v>
      </c>
    </row>
    <row r="18" spans="2:7" x14ac:dyDescent="0.2">
      <c r="C18" s="32"/>
      <c r="D18" s="32"/>
      <c r="F18" s="12">
        <v>78</v>
      </c>
      <c r="G18" s="13">
        <v>22</v>
      </c>
    </row>
    <row r="19" spans="2:7" x14ac:dyDescent="0.2">
      <c r="C19" s="32"/>
      <c r="D19" s="32"/>
      <c r="F19" s="12">
        <v>80</v>
      </c>
      <c r="G19" s="13">
        <v>30</v>
      </c>
    </row>
    <row r="20" spans="2:7" x14ac:dyDescent="0.2">
      <c r="C20" s="32"/>
      <c r="D20" s="32"/>
      <c r="F20" s="12">
        <v>56</v>
      </c>
      <c r="G20" s="13">
        <v>44</v>
      </c>
    </row>
    <row r="21" spans="2:7" x14ac:dyDescent="0.2">
      <c r="C21" s="32"/>
      <c r="D21" s="32"/>
      <c r="F21" s="12">
        <v>68</v>
      </c>
      <c r="G21" s="13">
        <v>32</v>
      </c>
    </row>
    <row r="22" spans="2:7" x14ac:dyDescent="0.2">
      <c r="F22" s="12">
        <v>52</v>
      </c>
      <c r="G22" s="13">
        <v>48</v>
      </c>
    </row>
    <row r="23" spans="2:7" x14ac:dyDescent="0.2">
      <c r="F23" s="12">
        <v>18.5</v>
      </c>
      <c r="G23" s="13">
        <v>81.5</v>
      </c>
    </row>
    <row r="24" spans="2:7" x14ac:dyDescent="0.2">
      <c r="F24" s="12">
        <v>69.7</v>
      </c>
      <c r="G24" s="13">
        <v>30.3</v>
      </c>
    </row>
    <row r="25" spans="2:7" x14ac:dyDescent="0.2">
      <c r="F25" s="12">
        <v>38.6</v>
      </c>
      <c r="G25" s="13">
        <v>61.4</v>
      </c>
    </row>
    <row r="26" spans="2:7" x14ac:dyDescent="0.2">
      <c r="B26" s="37"/>
      <c r="C26" s="37"/>
      <c r="D26" s="37"/>
      <c r="E26" s="37"/>
      <c r="F26" s="35">
        <v>11.9</v>
      </c>
      <c r="G26" s="29">
        <v>88.1</v>
      </c>
    </row>
    <row r="27" spans="2:7" x14ac:dyDescent="0.2">
      <c r="B27" s="37"/>
      <c r="C27" s="37"/>
      <c r="D27" s="37"/>
      <c r="E27" s="37"/>
      <c r="F27" s="32"/>
      <c r="G27" s="32"/>
    </row>
    <row r="28" spans="2:7" x14ac:dyDescent="0.2">
      <c r="B28" s="37"/>
      <c r="C28" s="37"/>
      <c r="D28" s="37"/>
      <c r="E28" s="37"/>
    </row>
    <row r="29" spans="2:7" x14ac:dyDescent="0.2">
      <c r="B29" s="37"/>
      <c r="C29" s="37"/>
      <c r="D29" s="37"/>
      <c r="E29" s="37"/>
    </row>
    <row r="30" spans="2:7" x14ac:dyDescent="0.2">
      <c r="B30" s="37"/>
      <c r="C30" s="37"/>
      <c r="D30" s="37"/>
      <c r="E30" s="37"/>
    </row>
    <row r="31" spans="2:7" x14ac:dyDescent="0.2">
      <c r="B31" s="36" t="s">
        <v>7</v>
      </c>
      <c r="C31" s="37">
        <f>_xlfn.STDEV.S(C5:C13)</f>
        <v>4.2466892333257018</v>
      </c>
      <c r="D31" s="37">
        <f>_xlfn.STDEV.S(D5:D13)</f>
        <v>2.156822646526928</v>
      </c>
      <c r="E31" s="36" t="s">
        <v>7</v>
      </c>
      <c r="F31">
        <f>_xlfn.STDEV.S(F5:F26)</f>
        <v>21.894786289586538</v>
      </c>
      <c r="G31">
        <f>_xlfn.STDEV.S(G5:G26)</f>
        <v>21.524592297952442</v>
      </c>
    </row>
    <row r="32" spans="2:7" x14ac:dyDescent="0.2">
      <c r="B32" s="36" t="s">
        <v>8</v>
      </c>
      <c r="C32" s="37">
        <f>AVERAGE(C5:C13)</f>
        <v>49.767777777777773</v>
      </c>
      <c r="D32" s="37">
        <f>AVERAGE(D5:D13)</f>
        <v>74.913749999999993</v>
      </c>
      <c r="E32" s="36" t="s">
        <v>8</v>
      </c>
      <c r="F32">
        <f>AVERAGE(F5:F26)</f>
        <v>58.35</v>
      </c>
      <c r="G32">
        <f>AVERAGE(G5:G26)</f>
        <v>42.104545454545452</v>
      </c>
    </row>
    <row r="33" spans="2:6" x14ac:dyDescent="0.2">
      <c r="B33" s="36" t="s">
        <v>9</v>
      </c>
      <c r="C33" s="38" t="s">
        <v>10</v>
      </c>
      <c r="D33" s="37"/>
      <c r="E33" s="36" t="s">
        <v>9</v>
      </c>
      <c r="F33" s="31">
        <v>4.8500000000000001E-2</v>
      </c>
    </row>
    <row r="34" spans="2:6" x14ac:dyDescent="0.2">
      <c r="B34" s="37"/>
      <c r="C34" s="37"/>
      <c r="D34" s="37"/>
      <c r="E34" s="37"/>
    </row>
    <row r="35" spans="2:6" x14ac:dyDescent="0.2">
      <c r="B35" s="37"/>
      <c r="C35" s="37"/>
      <c r="D35" s="37"/>
      <c r="E35" s="37"/>
    </row>
  </sheetData>
  <mergeCells count="2">
    <mergeCell ref="C3:D3"/>
    <mergeCell ref="F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F18"/>
  <sheetViews>
    <sheetView workbookViewId="0">
      <selection activeCell="D20" sqref="D20"/>
    </sheetView>
  </sheetViews>
  <sheetFormatPr baseColWidth="10" defaultColWidth="8.83203125" defaultRowHeight="15" x14ac:dyDescent="0.2"/>
  <cols>
    <col min="4" max="4" width="14" customWidth="1"/>
    <col min="5" max="5" width="19.33203125" customWidth="1"/>
  </cols>
  <sheetData>
    <row r="1" spans="3:6" ht="16" thickBot="1" x14ac:dyDescent="0.25"/>
    <row r="2" spans="3:6" ht="19.25" customHeight="1" thickBot="1" x14ac:dyDescent="0.25">
      <c r="C2" s="19" t="s">
        <v>6</v>
      </c>
      <c r="D2" s="20"/>
      <c r="E2" s="21"/>
      <c r="F2" s="5"/>
    </row>
    <row r="3" spans="3:6" x14ac:dyDescent="0.2">
      <c r="D3" s="18" t="s">
        <v>3</v>
      </c>
      <c r="E3" s="18" t="s">
        <v>4</v>
      </c>
    </row>
    <row r="4" spans="3:6" x14ac:dyDescent="0.2">
      <c r="D4" s="7">
        <v>33.299999999999997</v>
      </c>
      <c r="E4" s="11">
        <v>64.5</v>
      </c>
    </row>
    <row r="5" spans="3:6" x14ac:dyDescent="0.2">
      <c r="D5" s="8">
        <v>29.1</v>
      </c>
      <c r="E5" s="13">
        <v>67.5</v>
      </c>
    </row>
    <row r="6" spans="3:6" x14ac:dyDescent="0.2">
      <c r="D6" s="8">
        <v>15.7</v>
      </c>
      <c r="E6" s="13">
        <v>82.1</v>
      </c>
    </row>
    <row r="7" spans="3:6" x14ac:dyDescent="0.2">
      <c r="D7" s="8">
        <v>3.61</v>
      </c>
      <c r="E7" s="13">
        <v>88.1</v>
      </c>
    </row>
    <row r="8" spans="3:6" x14ac:dyDescent="0.2">
      <c r="D8" s="8">
        <v>39.799999999999997</v>
      </c>
      <c r="E8" s="13">
        <v>58.3</v>
      </c>
    </row>
    <row r="9" spans="3:6" x14ac:dyDescent="0.2">
      <c r="D9" s="8">
        <v>30.5</v>
      </c>
      <c r="E9" s="13">
        <v>66.7</v>
      </c>
    </row>
    <row r="10" spans="3:6" x14ac:dyDescent="0.2">
      <c r="D10" s="8">
        <v>27.7</v>
      </c>
      <c r="E10" s="13">
        <v>68.900000000000006</v>
      </c>
    </row>
    <row r="11" spans="3:6" x14ac:dyDescent="0.2">
      <c r="D11" s="8">
        <v>36.200000000000003</v>
      </c>
      <c r="E11" s="13">
        <v>62.3</v>
      </c>
    </row>
    <row r="12" spans="3:6" x14ac:dyDescent="0.2">
      <c r="D12" s="8">
        <v>22.6</v>
      </c>
      <c r="E12" s="13">
        <v>75.599999999999994</v>
      </c>
    </row>
    <row r="13" spans="3:6" x14ac:dyDescent="0.2">
      <c r="D13" s="9">
        <v>30.2</v>
      </c>
      <c r="E13" s="29">
        <v>68</v>
      </c>
    </row>
    <row r="16" spans="3:6" x14ac:dyDescent="0.2">
      <c r="C16" s="30" t="s">
        <v>7</v>
      </c>
      <c r="D16">
        <f>_xlfn.STDEV.S(D4:D13)</f>
        <v>10.591063790867384</v>
      </c>
      <c r="E16">
        <f>_xlfn.STDEV.S(E4:E13)</f>
        <v>9.1515633151451521</v>
      </c>
    </row>
    <row r="17" spans="3:5" x14ac:dyDescent="0.2">
      <c r="C17" s="30" t="s">
        <v>8</v>
      </c>
      <c r="D17">
        <f>AVERAGE(D4:D13)</f>
        <v>26.870999999999999</v>
      </c>
      <c r="E17">
        <f>AVERAGE(E4:E13)</f>
        <v>70.2</v>
      </c>
    </row>
    <row r="18" spans="3:5" x14ac:dyDescent="0.2">
      <c r="C18" s="30" t="s">
        <v>9</v>
      </c>
      <c r="D18" s="31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C8DB-D06D-8E4D-9729-8C976F02B330}">
  <dimension ref="C1:G16"/>
  <sheetViews>
    <sheetView workbookViewId="0">
      <selection activeCell="I37" sqref="I37"/>
    </sheetView>
  </sheetViews>
  <sheetFormatPr baseColWidth="10" defaultRowHeight="15" x14ac:dyDescent="0.2"/>
  <sheetData>
    <row r="1" spans="3:7" ht="16" thickBot="1" x14ac:dyDescent="0.25">
      <c r="C1" s="45" t="s">
        <v>11</v>
      </c>
      <c r="D1" s="46"/>
      <c r="E1" s="46"/>
      <c r="F1" s="46"/>
      <c r="G1" s="41"/>
    </row>
    <row r="2" spans="3:7" x14ac:dyDescent="0.2">
      <c r="D2" s="47" t="s">
        <v>12</v>
      </c>
      <c r="E2" s="47" t="s">
        <v>13</v>
      </c>
    </row>
    <row r="3" spans="3:7" x14ac:dyDescent="0.2">
      <c r="D3" s="7">
        <v>14.6</v>
      </c>
      <c r="E3" s="11">
        <v>85.3</v>
      </c>
    </row>
    <row r="4" spans="3:7" x14ac:dyDescent="0.2">
      <c r="D4" s="8">
        <v>7.76</v>
      </c>
      <c r="E4" s="13">
        <v>63.2</v>
      </c>
    </row>
    <row r="5" spans="3:7" x14ac:dyDescent="0.2">
      <c r="D5" s="8">
        <v>6.09</v>
      </c>
      <c r="E5" s="13">
        <v>68.900000000000006</v>
      </c>
    </row>
    <row r="6" spans="3:7" x14ac:dyDescent="0.2">
      <c r="D6" s="8">
        <v>4.79</v>
      </c>
      <c r="E6" s="13">
        <v>93.5</v>
      </c>
    </row>
    <row r="7" spans="3:7" x14ac:dyDescent="0.2">
      <c r="D7" s="8">
        <v>10.6</v>
      </c>
      <c r="E7" s="13">
        <v>72.099999999999994</v>
      </c>
    </row>
    <row r="8" spans="3:7" x14ac:dyDescent="0.2">
      <c r="D8" s="8">
        <v>10.7</v>
      </c>
      <c r="E8" s="13">
        <v>72.900000000000006</v>
      </c>
    </row>
    <row r="9" spans="3:7" x14ac:dyDescent="0.2">
      <c r="D9" s="8">
        <v>30</v>
      </c>
      <c r="E9" s="13">
        <v>79.2</v>
      </c>
    </row>
    <row r="10" spans="3:7" x14ac:dyDescent="0.2">
      <c r="D10" s="8">
        <v>16.600000000000001</v>
      </c>
      <c r="E10" s="13">
        <v>83.6</v>
      </c>
    </row>
    <row r="11" spans="3:7" x14ac:dyDescent="0.2">
      <c r="D11" s="8">
        <v>15</v>
      </c>
      <c r="E11" s="13">
        <v>76.3</v>
      </c>
    </row>
    <row r="12" spans="3:7" x14ac:dyDescent="0.2">
      <c r="D12" s="9">
        <v>20.100000000000001</v>
      </c>
      <c r="E12" s="29">
        <v>83.5</v>
      </c>
    </row>
    <row r="14" spans="3:7" x14ac:dyDescent="0.2">
      <c r="C14" s="30" t="s">
        <v>7</v>
      </c>
      <c r="D14">
        <f>_xlfn.STDEV.S(D3:D12)</f>
        <v>7.5180969814323495</v>
      </c>
      <c r="E14">
        <f>_xlfn.STDEV.S(E3:E12)</f>
        <v>8.956220681118193</v>
      </c>
    </row>
    <row r="15" spans="3:7" x14ac:dyDescent="0.2">
      <c r="C15" s="30" t="s">
        <v>8</v>
      </c>
      <c r="D15">
        <f>AVERAGE(D3:D12)</f>
        <v>13.624000000000001</v>
      </c>
      <c r="E15">
        <f>AVERAGE(E3:E12)</f>
        <v>77.849999999999994</v>
      </c>
    </row>
    <row r="16" spans="3:7" x14ac:dyDescent="0.2">
      <c r="C16" s="30" t="s">
        <v>14</v>
      </c>
      <c r="D16" s="31" t="s">
        <v>10</v>
      </c>
    </row>
  </sheetData>
  <mergeCells count="1">
    <mergeCell ref="C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DEF5-DE7A-E045-8C68-A3BAC9369F11}">
  <dimension ref="B1:G19"/>
  <sheetViews>
    <sheetView tabSelected="1" workbookViewId="0">
      <selection activeCell="K41" sqref="K41"/>
    </sheetView>
  </sheetViews>
  <sheetFormatPr baseColWidth="10" defaultRowHeight="15" x14ac:dyDescent="0.2"/>
  <cols>
    <col min="7" max="7" width="20.6640625" customWidth="1"/>
  </cols>
  <sheetData>
    <row r="1" spans="3:7" ht="16" thickBot="1" x14ac:dyDescent="0.25"/>
    <row r="2" spans="3:7" ht="16" thickBot="1" x14ac:dyDescent="0.25">
      <c r="C2" s="45" t="s">
        <v>15</v>
      </c>
      <c r="D2" s="46"/>
      <c r="E2" s="46"/>
      <c r="F2" s="46"/>
      <c r="G2" s="41"/>
    </row>
    <row r="3" spans="3:7" ht="16" thickBot="1" x14ac:dyDescent="0.25">
      <c r="C3" s="39" t="s">
        <v>16</v>
      </c>
      <c r="D3" s="40"/>
      <c r="F3" s="39" t="s">
        <v>17</v>
      </c>
      <c r="G3" s="41"/>
    </row>
    <row r="4" spans="3:7" x14ac:dyDescent="0.2">
      <c r="C4" s="6" t="s">
        <v>18</v>
      </c>
      <c r="D4" s="6" t="s">
        <v>19</v>
      </c>
      <c r="F4" s="6" t="s">
        <v>18</v>
      </c>
      <c r="G4" s="6" t="s">
        <v>19</v>
      </c>
    </row>
    <row r="5" spans="3:7" x14ac:dyDescent="0.2">
      <c r="C5" s="24">
        <v>25.9</v>
      </c>
      <c r="D5" s="24">
        <v>0.12</v>
      </c>
      <c r="F5" s="24">
        <v>17.899999999999999</v>
      </c>
      <c r="G5" s="48">
        <v>0.14000000000000001</v>
      </c>
    </row>
    <row r="6" spans="3:7" x14ac:dyDescent="0.2">
      <c r="C6" s="25">
        <v>17.600000000000001</v>
      </c>
      <c r="D6" s="25">
        <v>10.6</v>
      </c>
      <c r="F6" s="25">
        <v>18.489999999999998</v>
      </c>
      <c r="G6" s="24">
        <v>3.98</v>
      </c>
    </row>
    <row r="7" spans="3:7" x14ac:dyDescent="0.2">
      <c r="C7" s="25">
        <v>28.7</v>
      </c>
      <c r="D7" s="25">
        <v>10.199999999999999</v>
      </c>
      <c r="F7" s="25">
        <v>15.6</v>
      </c>
      <c r="G7" s="25">
        <v>7.18</v>
      </c>
    </row>
    <row r="8" spans="3:7" x14ac:dyDescent="0.2">
      <c r="C8" s="25">
        <v>24.3</v>
      </c>
      <c r="D8" s="25">
        <v>18.899999999999999</v>
      </c>
      <c r="F8" s="25">
        <v>17.399999999999999</v>
      </c>
      <c r="G8" s="25">
        <v>8.06</v>
      </c>
    </row>
    <row r="9" spans="3:7" x14ac:dyDescent="0.2">
      <c r="C9" s="25">
        <v>25</v>
      </c>
      <c r="D9" s="25">
        <v>7.8</v>
      </c>
      <c r="F9" s="25">
        <v>31.1</v>
      </c>
      <c r="G9" s="25">
        <v>9.34</v>
      </c>
    </row>
    <row r="10" spans="3:7" x14ac:dyDescent="0.2">
      <c r="C10" s="25">
        <v>18.3</v>
      </c>
      <c r="D10" s="25">
        <v>27.3</v>
      </c>
      <c r="F10" s="25">
        <v>20.9</v>
      </c>
      <c r="G10" s="25">
        <v>22.3</v>
      </c>
    </row>
    <row r="11" spans="3:7" x14ac:dyDescent="0.2">
      <c r="C11" s="25">
        <v>33.9</v>
      </c>
      <c r="D11" s="25">
        <v>17</v>
      </c>
      <c r="F11" s="25">
        <v>21.8</v>
      </c>
      <c r="G11" s="25">
        <v>15.6</v>
      </c>
    </row>
    <row r="12" spans="3:7" x14ac:dyDescent="0.2">
      <c r="C12" s="25">
        <v>58.1</v>
      </c>
      <c r="D12" s="25">
        <v>0.48</v>
      </c>
      <c r="F12" s="25">
        <v>53</v>
      </c>
      <c r="G12" s="25">
        <v>0.46</v>
      </c>
    </row>
    <row r="13" spans="3:7" x14ac:dyDescent="0.2">
      <c r="C13" s="25">
        <v>25.1</v>
      </c>
      <c r="D13" s="25">
        <v>0.74</v>
      </c>
      <c r="F13" s="25">
        <v>16.100000000000001</v>
      </c>
      <c r="G13" s="25">
        <v>0.36</v>
      </c>
    </row>
    <row r="14" spans="3:7" x14ac:dyDescent="0.2">
      <c r="C14" s="25">
        <v>43.9</v>
      </c>
      <c r="D14" s="25">
        <v>21.9</v>
      </c>
      <c r="F14" s="25">
        <v>35.799999999999997</v>
      </c>
      <c r="G14" s="25">
        <v>15.9</v>
      </c>
    </row>
    <row r="15" spans="3:7" x14ac:dyDescent="0.2">
      <c r="C15" s="9"/>
      <c r="D15" s="9"/>
      <c r="F15" s="28"/>
      <c r="G15" s="28"/>
    </row>
    <row r="17" spans="2:7" x14ac:dyDescent="0.2">
      <c r="B17" s="30" t="s">
        <v>7</v>
      </c>
      <c r="C17">
        <f>_xlfn.STDEV.S(C5:C15)</f>
        <v>12.421379418835343</v>
      </c>
      <c r="D17">
        <f>_xlfn.STDEV.S(D5:D15)</f>
        <v>9.578461022291398</v>
      </c>
      <c r="E17" s="30" t="s">
        <v>7</v>
      </c>
      <c r="F17">
        <f>_xlfn.STDEV.S(F5:F15)</f>
        <v>11.93805907358664</v>
      </c>
      <c r="G17">
        <f>_xlfn.STDEV.S(G5:G15)</f>
        <v>7.5952511479213127</v>
      </c>
    </row>
    <row r="18" spans="2:7" x14ac:dyDescent="0.2">
      <c r="B18" s="30" t="s">
        <v>8</v>
      </c>
      <c r="C18">
        <f>AVERAGE(C5:C15)</f>
        <v>30.080000000000002</v>
      </c>
      <c r="D18">
        <f>AVERAGE(D5:D15)</f>
        <v>11.504</v>
      </c>
      <c r="E18" s="30" t="s">
        <v>8</v>
      </c>
      <c r="F18">
        <f>AVERAGE(F5:F15)</f>
        <v>24.809000000000005</v>
      </c>
      <c r="G18">
        <f>AVERAGE(G5:G15)</f>
        <v>8.331999999999999</v>
      </c>
    </row>
    <row r="19" spans="2:7" x14ac:dyDescent="0.2">
      <c r="B19" s="30" t="s">
        <v>9</v>
      </c>
      <c r="C19" s="48">
        <v>1.5E-3</v>
      </c>
      <c r="E19" s="30" t="s">
        <v>9</v>
      </c>
      <c r="F19" s="48">
        <v>8.0000000000000004E-4</v>
      </c>
    </row>
  </sheetData>
  <mergeCells count="3">
    <mergeCell ref="C2:G2"/>
    <mergeCell ref="C3:D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2B</vt:lpstr>
      <vt:lpstr>Figure 2C</vt:lpstr>
      <vt:lpstr>Figure 2E</vt:lpstr>
      <vt:lpstr>Figure 2F</vt:lpstr>
      <vt:lpstr>Figure 2H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2021-04-11T13:18:19Z</dcterms:created>
  <dcterms:modified xsi:type="dcterms:W3CDTF">2021-10-21T12:21:17Z</dcterms:modified>
</cp:coreProperties>
</file>