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sararicciardi/Desktop/Figure eLIfe Revision/Source data/"/>
    </mc:Choice>
  </mc:AlternateContent>
  <xr:revisionPtr revIDLastSave="0" documentId="13_ncr:1_{0A32BD5A-B768-0B47-A02B-29A634CF8709}" xr6:coauthVersionLast="36" xr6:coauthVersionMax="36" xr10:uidLastSave="{00000000-0000-0000-0000-000000000000}"/>
  <bookViews>
    <workbookView xWindow="8360" yWindow="460" windowWidth="28800" windowHeight="15760" activeTab="2" xr2:uid="{00000000-000D-0000-FFFF-FFFF00000000}"/>
  </bookViews>
  <sheets>
    <sheet name="Figure 2 - figure supplement 2B" sheetId="1" r:id="rId1"/>
    <sheet name="Figure 2 - figure supplement 2C" sheetId="2" r:id="rId2"/>
    <sheet name="Figure 2 - figure supplement 2D" sheetId="3" r:id="rId3"/>
    <sheet name="Figure 2 - figure supplement 2E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4" l="1"/>
  <c r="C18" i="4"/>
  <c r="D17" i="4"/>
  <c r="C17" i="4"/>
  <c r="D17" i="2"/>
  <c r="C17" i="2"/>
  <c r="D16" i="2"/>
  <c r="C16" i="2"/>
  <c r="D17" i="1"/>
  <c r="C17" i="1"/>
  <c r="D16" i="1"/>
  <c r="C16" i="1"/>
</calcChain>
</file>

<file path=xl/sharedStrings.xml><?xml version="1.0" encoding="utf-8"?>
<sst xmlns="http://schemas.openxmlformats.org/spreadsheetml/2006/main" count="27" uniqueCount="16">
  <si>
    <t>ST DEV</t>
  </si>
  <si>
    <t>AVERAGE</t>
  </si>
  <si>
    <t>&lt;0.0001</t>
  </si>
  <si>
    <r>
      <t xml:space="preserve">% of p-S6(Ser240/244)+ in </t>
    </r>
    <r>
      <rPr>
        <b/>
        <sz val="11"/>
        <color theme="1"/>
        <rFont val="Calibri"/>
        <family val="2"/>
        <scheme val="minor"/>
      </rPr>
      <t>CD4+</t>
    </r>
    <r>
      <rPr>
        <sz val="11"/>
        <color theme="1"/>
        <rFont val="Calibri"/>
        <family val="2"/>
        <charset val="1"/>
        <scheme val="minor"/>
      </rPr>
      <t xml:space="preserve"> TILs Puromycin+ and Puromycin-</t>
    </r>
  </si>
  <si>
    <t>%of Puro-</t>
  </si>
  <si>
    <t>% of Puro+</t>
  </si>
  <si>
    <t>P.VALUE</t>
  </si>
  <si>
    <r>
      <t xml:space="preserve">% of p-S6(Ser240/244)+ in </t>
    </r>
    <r>
      <rPr>
        <b/>
        <sz val="11"/>
        <color theme="1"/>
        <rFont val="Calibri"/>
        <family val="2"/>
        <scheme val="minor"/>
      </rPr>
      <t>CD8+</t>
    </r>
    <r>
      <rPr>
        <sz val="11"/>
        <color theme="1"/>
        <rFont val="Calibri"/>
        <family val="2"/>
        <charset val="1"/>
        <scheme val="minor"/>
      </rPr>
      <t xml:space="preserve"> TILs Puromycin+ and Puromycin-</t>
    </r>
  </si>
  <si>
    <t xml:space="preserve">% of p-S6+ cells in TILs </t>
  </si>
  <si>
    <t>No Everolimus</t>
  </si>
  <si>
    <t>With Everolimus</t>
  </si>
  <si>
    <t>pEIF4e incorporation in Puro+ or Puro- CD4+ TILs </t>
  </si>
  <si>
    <t>%of EIF4e+ cells</t>
  </si>
  <si>
    <t>Puromycin-</t>
  </si>
  <si>
    <t>Puromycin+</t>
  </si>
  <si>
    <t>P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</si>
</sst>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Helvetica"/>
      <family val="2"/>
    </font>
    <font>
      <b/>
      <sz val="10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6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0" xfId="0" applyBorder="1"/>
    <xf numFmtId="0" fontId="0" fillId="0" borderId="0" xfId="0" applyBorder="1" applyAlignment="1"/>
    <xf numFmtId="0" fontId="0" fillId="0" borderId="7" xfId="0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0" xfId="0" applyFont="1" applyBorder="1"/>
    <xf numFmtId="0" fontId="1" fillId="0" borderId="0" xfId="0" applyFont="1" applyBorder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8"/>
  <sheetViews>
    <sheetView workbookViewId="0">
      <selection activeCell="J27" sqref="J27"/>
    </sheetView>
  </sheetViews>
  <sheetFormatPr baseColWidth="10" defaultColWidth="8.83203125" defaultRowHeight="15" x14ac:dyDescent="0.2"/>
  <sheetData>
    <row r="1" spans="2:7" ht="16" thickBot="1" x14ac:dyDescent="0.25"/>
    <row r="2" spans="2:7" ht="16" thickBot="1" x14ac:dyDescent="0.25">
      <c r="B2" s="16" t="s">
        <v>3</v>
      </c>
      <c r="C2" s="17"/>
      <c r="D2" s="17"/>
      <c r="E2" s="17"/>
      <c r="F2" s="17"/>
      <c r="G2" s="18"/>
    </row>
    <row r="3" spans="2:7" x14ac:dyDescent="0.2">
      <c r="C3" s="3" t="s">
        <v>4</v>
      </c>
      <c r="D3" s="3" t="s">
        <v>5</v>
      </c>
    </row>
    <row r="4" spans="2:7" x14ac:dyDescent="0.2">
      <c r="C4" s="4">
        <v>46.5</v>
      </c>
      <c r="D4" s="4">
        <v>85.4</v>
      </c>
    </row>
    <row r="5" spans="2:7" x14ac:dyDescent="0.2">
      <c r="C5" s="5">
        <v>41.9</v>
      </c>
      <c r="D5" s="5">
        <v>98.8</v>
      </c>
    </row>
    <row r="6" spans="2:7" x14ac:dyDescent="0.2">
      <c r="C6" s="5">
        <v>36</v>
      </c>
      <c r="D6" s="5">
        <v>85.7</v>
      </c>
    </row>
    <row r="7" spans="2:7" x14ac:dyDescent="0.2">
      <c r="C7" s="5">
        <v>55.5</v>
      </c>
      <c r="D7" s="5">
        <v>86</v>
      </c>
    </row>
    <row r="8" spans="2:7" x14ac:dyDescent="0.2">
      <c r="C8" s="5">
        <v>43.9</v>
      </c>
      <c r="D8" s="5">
        <v>89.4</v>
      </c>
    </row>
    <row r="9" spans="2:7" x14ac:dyDescent="0.2">
      <c r="C9" s="5">
        <v>52.6</v>
      </c>
      <c r="D9" s="5">
        <v>85.5</v>
      </c>
    </row>
    <row r="10" spans="2:7" x14ac:dyDescent="0.2">
      <c r="C10" s="5">
        <v>61.8</v>
      </c>
      <c r="D10" s="5">
        <v>97.9</v>
      </c>
    </row>
    <row r="11" spans="2:7" x14ac:dyDescent="0.2">
      <c r="C11" s="5">
        <v>61.9</v>
      </c>
      <c r="D11" s="5">
        <v>94.1</v>
      </c>
    </row>
    <row r="12" spans="2:7" x14ac:dyDescent="0.2">
      <c r="C12" s="5">
        <v>48.3</v>
      </c>
      <c r="D12" s="5">
        <v>82.4</v>
      </c>
    </row>
    <row r="13" spans="2:7" x14ac:dyDescent="0.2">
      <c r="C13" s="6">
        <v>67.2</v>
      </c>
      <c r="D13" s="6">
        <v>97.4</v>
      </c>
    </row>
    <row r="16" spans="2:7" x14ac:dyDescent="0.2">
      <c r="B16" s="1" t="s">
        <v>0</v>
      </c>
      <c r="C16">
        <f>_xlfn.STDEV.S(C4:C13)</f>
        <v>10.018449647192574</v>
      </c>
      <c r="D16">
        <f>_xlfn.STDEV.S(D4:D13)</f>
        <v>6.1892738759171984</v>
      </c>
    </row>
    <row r="17" spans="2:4" x14ac:dyDescent="0.2">
      <c r="B17" s="1" t="s">
        <v>1</v>
      </c>
      <c r="C17">
        <f>AVERAGE(C4:C13)</f>
        <v>51.56</v>
      </c>
      <c r="D17">
        <f>AVERAGE(D4:D13)</f>
        <v>90.259999999999991</v>
      </c>
    </row>
    <row r="18" spans="2:4" x14ac:dyDescent="0.2">
      <c r="B18" s="1" t="s">
        <v>6</v>
      </c>
      <c r="C18" s="2" t="s">
        <v>2</v>
      </c>
    </row>
  </sheetData>
  <mergeCells count="1">
    <mergeCell ref="B2:G2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64113-7B08-5E47-BBC5-AE888143FE96}">
  <dimension ref="B1:G18"/>
  <sheetViews>
    <sheetView workbookViewId="0">
      <selection activeCell="L29" sqref="L29"/>
    </sheetView>
  </sheetViews>
  <sheetFormatPr baseColWidth="10" defaultRowHeight="15" x14ac:dyDescent="0.2"/>
  <sheetData>
    <row r="1" spans="2:7" ht="16" thickBot="1" x14ac:dyDescent="0.25"/>
    <row r="2" spans="2:7" ht="16" thickBot="1" x14ac:dyDescent="0.25">
      <c r="B2" s="16" t="s">
        <v>7</v>
      </c>
      <c r="C2" s="17"/>
      <c r="D2" s="17"/>
      <c r="E2" s="17"/>
      <c r="F2" s="17"/>
      <c r="G2" s="18"/>
    </row>
    <row r="3" spans="2:7" x14ac:dyDescent="0.2">
      <c r="C3" s="3" t="s">
        <v>4</v>
      </c>
      <c r="D3" s="3" t="s">
        <v>5</v>
      </c>
    </row>
    <row r="4" spans="2:7" x14ac:dyDescent="0.2">
      <c r="C4" s="4">
        <v>56.6</v>
      </c>
      <c r="D4" s="4">
        <v>87.6</v>
      </c>
    </row>
    <row r="5" spans="2:7" x14ac:dyDescent="0.2">
      <c r="C5" s="5">
        <v>29.6</v>
      </c>
      <c r="D5" s="5">
        <v>80.400000000000006</v>
      </c>
    </row>
    <row r="6" spans="2:7" x14ac:dyDescent="0.2">
      <c r="C6" s="5">
        <v>55.4</v>
      </c>
      <c r="D6" s="5">
        <v>93.5</v>
      </c>
    </row>
    <row r="7" spans="2:7" x14ac:dyDescent="0.2">
      <c r="C7" s="5">
        <v>63.9</v>
      </c>
      <c r="D7" s="5">
        <v>94</v>
      </c>
    </row>
    <row r="8" spans="2:7" x14ac:dyDescent="0.2">
      <c r="C8" s="5">
        <v>64.400000000000006</v>
      </c>
      <c r="D8" s="5">
        <v>94.5</v>
      </c>
    </row>
    <row r="9" spans="2:7" x14ac:dyDescent="0.2">
      <c r="C9" s="5">
        <v>77.099999999999994</v>
      </c>
      <c r="D9" s="5">
        <v>92.9</v>
      </c>
    </row>
    <row r="10" spans="2:7" x14ac:dyDescent="0.2">
      <c r="C10" s="5">
        <v>70.900000000000006</v>
      </c>
      <c r="D10" s="5">
        <v>94.2</v>
      </c>
    </row>
    <row r="11" spans="2:7" x14ac:dyDescent="0.2">
      <c r="C11" s="5">
        <v>86.2</v>
      </c>
      <c r="D11" s="5">
        <v>98.1</v>
      </c>
    </row>
    <row r="12" spans="2:7" x14ac:dyDescent="0.2">
      <c r="C12" s="5">
        <v>60.6</v>
      </c>
      <c r="D12" s="5">
        <v>93</v>
      </c>
    </row>
    <row r="13" spans="2:7" x14ac:dyDescent="0.2">
      <c r="C13" s="6">
        <v>92.9</v>
      </c>
      <c r="D13" s="6">
        <v>98.8</v>
      </c>
    </row>
    <row r="14" spans="2:7" x14ac:dyDescent="0.2">
      <c r="C14" s="2"/>
      <c r="D14" s="2"/>
    </row>
    <row r="16" spans="2:7" x14ac:dyDescent="0.2">
      <c r="B16" s="1" t="s">
        <v>0</v>
      </c>
      <c r="C16">
        <f>_xlfn.STDEV.S(C4:C13)</f>
        <v>17.764208710525573</v>
      </c>
      <c r="D16">
        <f>_xlfn.STDEV.S(D4:D13)</f>
        <v>5.2875114919759518</v>
      </c>
    </row>
    <row r="17" spans="2:4" x14ac:dyDescent="0.2">
      <c r="B17" s="1" t="s">
        <v>1</v>
      </c>
      <c r="C17">
        <f>AVERAGE(C4:C13)</f>
        <v>65.759999999999991</v>
      </c>
      <c r="D17">
        <f>AVERAGE(D4:D13)</f>
        <v>92.7</v>
      </c>
    </row>
    <row r="18" spans="2:4" x14ac:dyDescent="0.2">
      <c r="B18" s="1" t="s">
        <v>6</v>
      </c>
      <c r="C18" s="2" t="s">
        <v>2</v>
      </c>
    </row>
  </sheetData>
  <mergeCells count="1">
    <mergeCell ref="B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5E5CA-2EEB-0948-8A9A-69BB7D39A8BA}">
  <dimension ref="A1:G18"/>
  <sheetViews>
    <sheetView tabSelected="1" workbookViewId="0">
      <selection activeCell="L30" sqref="L30"/>
    </sheetView>
  </sheetViews>
  <sheetFormatPr baseColWidth="10" defaultRowHeight="15" x14ac:dyDescent="0.2"/>
  <sheetData>
    <row r="1" spans="1:7" x14ac:dyDescent="0.2">
      <c r="A1" s="19"/>
      <c r="B1" s="19"/>
      <c r="C1" s="19" t="s">
        <v>11</v>
      </c>
      <c r="D1" s="19"/>
    </row>
    <row r="2" spans="1:7" x14ac:dyDescent="0.2">
      <c r="A2" s="19"/>
      <c r="B2" s="19"/>
      <c r="C2" s="19"/>
      <c r="D2" s="19" t="s">
        <v>12</v>
      </c>
      <c r="E2" s="19"/>
      <c r="F2" s="19"/>
      <c r="G2" s="19"/>
    </row>
    <row r="3" spans="1:7" x14ac:dyDescent="0.2">
      <c r="A3" s="19"/>
      <c r="B3" s="19"/>
      <c r="C3" s="19"/>
      <c r="D3" s="20" t="s">
        <v>13</v>
      </c>
      <c r="E3" s="20" t="s">
        <v>14</v>
      </c>
      <c r="F3" s="19"/>
      <c r="G3" s="19"/>
    </row>
    <row r="4" spans="1:7" x14ac:dyDescent="0.2">
      <c r="A4" s="19"/>
      <c r="B4" s="19"/>
      <c r="C4" s="19"/>
      <c r="D4" s="20">
        <v>0.52</v>
      </c>
      <c r="E4" s="20">
        <v>1.8</v>
      </c>
      <c r="F4" s="19"/>
      <c r="G4" s="19"/>
    </row>
    <row r="5" spans="1:7" x14ac:dyDescent="0.2">
      <c r="A5" s="19"/>
      <c r="B5" s="19"/>
      <c r="C5" s="19"/>
      <c r="D5" s="20">
        <v>0.31</v>
      </c>
      <c r="E5" s="20">
        <v>0</v>
      </c>
      <c r="F5" s="19"/>
      <c r="G5" s="19"/>
    </row>
    <row r="6" spans="1:7" x14ac:dyDescent="0.2">
      <c r="A6" s="19"/>
      <c r="B6" s="19"/>
      <c r="C6" s="19"/>
      <c r="D6" s="20">
        <v>0.54</v>
      </c>
      <c r="E6" s="20">
        <v>2.75</v>
      </c>
      <c r="F6" s="19"/>
      <c r="G6" s="19"/>
    </row>
    <row r="7" spans="1:7" x14ac:dyDescent="0.2">
      <c r="A7" s="19"/>
      <c r="B7" s="19"/>
      <c r="C7" s="19"/>
      <c r="D7" s="20">
        <v>0.78</v>
      </c>
      <c r="E7" s="20">
        <v>3.07</v>
      </c>
      <c r="F7" s="19"/>
      <c r="G7" s="19"/>
    </row>
    <row r="8" spans="1:7" x14ac:dyDescent="0.2">
      <c r="A8" s="19"/>
      <c r="B8" s="19"/>
      <c r="C8" s="19"/>
      <c r="D8" s="20">
        <v>0.81</v>
      </c>
      <c r="E8" s="20">
        <v>2.4700000000000002</v>
      </c>
      <c r="F8" s="19"/>
      <c r="G8" s="19"/>
    </row>
    <row r="9" spans="1:7" x14ac:dyDescent="0.2">
      <c r="A9" s="19"/>
      <c r="B9" s="19"/>
      <c r="C9" s="19"/>
      <c r="D9" s="20">
        <v>0.39</v>
      </c>
      <c r="E9" s="20">
        <v>2.29</v>
      </c>
      <c r="F9" s="19"/>
      <c r="G9" s="19"/>
    </row>
    <row r="10" spans="1:7" x14ac:dyDescent="0.2">
      <c r="A10" s="19"/>
      <c r="B10" s="19"/>
      <c r="C10" s="19"/>
      <c r="D10" s="20">
        <v>1.49</v>
      </c>
      <c r="E10" s="20">
        <v>2.8</v>
      </c>
      <c r="F10" s="19"/>
      <c r="G10" s="19"/>
    </row>
    <row r="11" spans="1:7" x14ac:dyDescent="0.2">
      <c r="A11" s="19"/>
      <c r="B11" s="19"/>
      <c r="C11" s="19"/>
      <c r="D11" s="20">
        <v>0.81</v>
      </c>
      <c r="E11" s="20">
        <v>2.23</v>
      </c>
      <c r="F11" s="19"/>
      <c r="G11" s="19"/>
    </row>
    <row r="12" spans="1:7" x14ac:dyDescent="0.2">
      <c r="A12" s="19"/>
      <c r="B12" s="19"/>
      <c r="C12" s="19"/>
      <c r="D12" s="19"/>
      <c r="E12" s="19"/>
      <c r="F12" s="19"/>
      <c r="G12" s="19"/>
    </row>
    <row r="13" spans="1:7" x14ac:dyDescent="0.2">
      <c r="A13" s="19"/>
      <c r="B13" s="19"/>
      <c r="C13" s="21" t="s">
        <v>0</v>
      </c>
      <c r="D13" s="19">
        <v>0.96338595599999999</v>
      </c>
      <c r="E13" s="19">
        <v>0.37044133899999998</v>
      </c>
      <c r="F13" s="19"/>
      <c r="G13" s="19"/>
    </row>
    <row r="14" spans="1:7" x14ac:dyDescent="0.2">
      <c r="A14" s="19"/>
      <c r="B14" s="19"/>
      <c r="C14" s="1" t="s">
        <v>1</v>
      </c>
      <c r="D14" s="19">
        <v>2.17625</v>
      </c>
      <c r="E14" s="19">
        <v>0.70625000000000004</v>
      </c>
      <c r="F14" s="19"/>
      <c r="G14" s="19"/>
    </row>
    <row r="15" spans="1:7" x14ac:dyDescent="0.2">
      <c r="A15" s="19"/>
      <c r="B15" s="19"/>
      <c r="C15" s="1" t="s">
        <v>15</v>
      </c>
      <c r="D15" s="20">
        <v>9.2999999999999992E-3</v>
      </c>
      <c r="E15" s="19"/>
      <c r="F15" s="19"/>
      <c r="G15" s="19"/>
    </row>
    <row r="16" spans="1:7" x14ac:dyDescent="0.2">
      <c r="A16" s="19"/>
      <c r="B16" s="19"/>
      <c r="C16" s="19"/>
      <c r="D16" s="19"/>
      <c r="E16" s="19"/>
      <c r="F16" s="19"/>
      <c r="G16" s="19"/>
    </row>
    <row r="17" spans="1:7" x14ac:dyDescent="0.2">
      <c r="A17" s="19"/>
      <c r="B17" s="19"/>
      <c r="C17" s="19"/>
      <c r="D17" s="19"/>
      <c r="E17" s="19"/>
      <c r="F17" s="19"/>
      <c r="G17" s="19"/>
    </row>
    <row r="18" spans="1:7" x14ac:dyDescent="0.2">
      <c r="A18" s="19"/>
      <c r="B18" s="19"/>
      <c r="C18" s="19"/>
      <c r="D18" s="19"/>
      <c r="E18" s="19"/>
      <c r="F18" s="19"/>
      <c r="G18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551B-AF2A-D341-9F2C-E4F2B43E1391}">
  <dimension ref="B1:D19"/>
  <sheetViews>
    <sheetView workbookViewId="0">
      <selection activeCell="L30" sqref="L30"/>
    </sheetView>
  </sheetViews>
  <sheetFormatPr baseColWidth="10" defaultRowHeight="15" x14ac:dyDescent="0.2"/>
  <cols>
    <col min="4" max="4" width="28" customWidth="1"/>
  </cols>
  <sheetData>
    <row r="1" spans="2:4" ht="16" thickBot="1" x14ac:dyDescent="0.25"/>
    <row r="2" spans="2:4" ht="16" thickBot="1" x14ac:dyDescent="0.25">
      <c r="B2" s="7"/>
      <c r="C2" s="16" t="s">
        <v>8</v>
      </c>
      <c r="D2" s="18"/>
    </row>
    <row r="3" spans="2:4" x14ac:dyDescent="0.2">
      <c r="B3" s="8"/>
    </row>
    <row r="4" spans="2:4" x14ac:dyDescent="0.2">
      <c r="B4" s="7"/>
      <c r="C4" s="9" t="s">
        <v>9</v>
      </c>
      <c r="D4" s="9" t="s">
        <v>10</v>
      </c>
    </row>
    <row r="5" spans="2:4" x14ac:dyDescent="0.2">
      <c r="B5" s="7"/>
      <c r="C5" s="10">
        <v>59.5</v>
      </c>
      <c r="D5" s="10">
        <v>49.5</v>
      </c>
    </row>
    <row r="6" spans="2:4" x14ac:dyDescent="0.2">
      <c r="B6" s="7"/>
      <c r="C6" s="11">
        <v>62.9</v>
      </c>
      <c r="D6" s="11">
        <v>40.299999999999997</v>
      </c>
    </row>
    <row r="7" spans="2:4" x14ac:dyDescent="0.2">
      <c r="C7" s="11">
        <v>60.8</v>
      </c>
      <c r="D7" s="11">
        <v>43.5</v>
      </c>
    </row>
    <row r="8" spans="2:4" x14ac:dyDescent="0.2">
      <c r="C8" s="11">
        <v>60.4</v>
      </c>
      <c r="D8" s="11">
        <v>55.9</v>
      </c>
    </row>
    <row r="9" spans="2:4" x14ac:dyDescent="0.2">
      <c r="C9" s="11">
        <v>57.6</v>
      </c>
      <c r="D9" s="11">
        <v>55.5</v>
      </c>
    </row>
    <row r="10" spans="2:4" x14ac:dyDescent="0.2">
      <c r="C10" s="12">
        <v>65.3</v>
      </c>
      <c r="D10" s="12">
        <v>45.7</v>
      </c>
    </row>
    <row r="11" spans="2:4" x14ac:dyDescent="0.2">
      <c r="C11" s="13"/>
      <c r="D11" s="14"/>
    </row>
    <row r="12" spans="2:4" x14ac:dyDescent="0.2">
      <c r="C12" s="14"/>
      <c r="D12" s="7"/>
    </row>
    <row r="13" spans="2:4" x14ac:dyDescent="0.2">
      <c r="C13" s="14"/>
      <c r="D13" s="14"/>
    </row>
    <row r="14" spans="2:4" x14ac:dyDescent="0.2">
      <c r="C14" s="14"/>
      <c r="D14" s="14"/>
    </row>
    <row r="15" spans="2:4" x14ac:dyDescent="0.2">
      <c r="C15" s="7"/>
      <c r="D15" s="7"/>
    </row>
    <row r="17" spans="2:4" x14ac:dyDescent="0.2">
      <c r="B17" s="1" t="s">
        <v>0</v>
      </c>
      <c r="C17">
        <f>_xlfn.STDEV.S(C5:C14)</f>
        <v>2.6932632004070189</v>
      </c>
      <c r="D17">
        <f>_xlfn.STDEV.S(D5:D14)</f>
        <v>6.3996874923701865</v>
      </c>
    </row>
    <row r="18" spans="2:4" x14ac:dyDescent="0.2">
      <c r="B18" s="1" t="s">
        <v>1</v>
      </c>
      <c r="C18">
        <f>AVERAGE(C5:C14)</f>
        <v>61.083333333333336</v>
      </c>
      <c r="D18">
        <f>AVERAGE(D5:D14)</f>
        <v>48.400000000000006</v>
      </c>
    </row>
    <row r="19" spans="2:4" x14ac:dyDescent="0.2">
      <c r="B19" s="1" t="s">
        <v>6</v>
      </c>
      <c r="C19" s="15">
        <v>2.2000000000000001E-3</v>
      </c>
    </row>
  </sheetData>
  <mergeCells count="1"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2 - figure supplement 2B</vt:lpstr>
      <vt:lpstr>Figure 2 - figure supplement 2C</vt:lpstr>
      <vt:lpstr>Figure 2 - figure supplement 2D</vt:lpstr>
      <vt:lpstr>Figure 2 - figure supplement 2E</vt:lpstr>
    </vt:vector>
  </TitlesOfParts>
  <Company>Servizio Informatico USI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Ponte Conti Benedetta</dc:creator>
  <cp:lastModifiedBy>Microsoft Office User</cp:lastModifiedBy>
  <dcterms:created xsi:type="dcterms:W3CDTF">2021-04-11T14:37:57Z</dcterms:created>
  <dcterms:modified xsi:type="dcterms:W3CDTF">2021-10-21T15:29:23Z</dcterms:modified>
</cp:coreProperties>
</file>