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67881E44-4B6E-1C47-A640-DF00078D5480}" xr6:coauthVersionLast="36" xr6:coauthVersionMax="36" xr10:uidLastSave="{00000000-0000-0000-0000-000000000000}"/>
  <bookViews>
    <workbookView xWindow="3720" yWindow="460" windowWidth="22620" windowHeight="16800" activeTab="2" xr2:uid="{00000000-000D-0000-FFFF-FFFF00000000}"/>
  </bookViews>
  <sheets>
    <sheet name="Figure 5B" sheetId="1" r:id="rId1"/>
    <sheet name="Figure 5C" sheetId="2" r:id="rId2"/>
    <sheet name="Figure 5F" sheetId="4" r:id="rId3"/>
    <sheet name="Figure 5D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F25" i="3"/>
  <c r="D25" i="3"/>
  <c r="C25" i="3"/>
  <c r="F24" i="3"/>
  <c r="G24" i="3"/>
  <c r="C24" i="3"/>
  <c r="D24" i="3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1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0" i="2"/>
  <c r="E22" i="1"/>
  <c r="D22" i="1"/>
  <c r="E21" i="1"/>
  <c r="D21" i="1"/>
</calcChain>
</file>

<file path=xl/sharedStrings.xml><?xml version="1.0" encoding="utf-8"?>
<sst xmlns="http://schemas.openxmlformats.org/spreadsheetml/2006/main" count="64" uniqueCount="29">
  <si>
    <t>%of Puro+ cells</t>
  </si>
  <si>
    <t>CD44- cells</t>
  </si>
  <si>
    <t>CD44+ cells</t>
  </si>
  <si>
    <t xml:space="preserve">Puromycin incorporation in CD44- and CD44+ CD4+ TILs </t>
  </si>
  <si>
    <t>PD-1</t>
  </si>
  <si>
    <t>TIGIT</t>
  </si>
  <si>
    <t>TIM-3</t>
  </si>
  <si>
    <t>CTLA-4</t>
  </si>
  <si>
    <t>SLAMF6</t>
  </si>
  <si>
    <t>CD39</t>
  </si>
  <si>
    <t>CD27</t>
  </si>
  <si>
    <t>ICOS</t>
  </si>
  <si>
    <t>CD28</t>
  </si>
  <si>
    <t>CD69</t>
  </si>
  <si>
    <t>CCR5</t>
  </si>
  <si>
    <t>CD103</t>
  </si>
  <si>
    <t>Puro-</t>
  </si>
  <si>
    <t>Puro+</t>
  </si>
  <si>
    <t xml:space="preserve">Markers in gated Puro- and Puro+ CD4+ TILs </t>
  </si>
  <si>
    <t>SPLEEN</t>
  </si>
  <si>
    <t>TUMOR</t>
  </si>
  <si>
    <t>%of Puro-</t>
  </si>
  <si>
    <t>% of Puro+</t>
  </si>
  <si>
    <t>% of Tregs in Puro- and Puro+ CD4+ cells</t>
  </si>
  <si>
    <t>ST DEV</t>
  </si>
  <si>
    <t>AVERAGE</t>
  </si>
  <si>
    <t>P VALUE</t>
  </si>
  <si>
    <t>&lt;0.0001</t>
  </si>
  <si>
    <t>% of pS6 in Puro- and Puro+ Tregs in tumor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</si>
</sst>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0" fillId="0" borderId="21" xfId="0" applyBorder="1"/>
    <xf numFmtId="0" fontId="0" fillId="0" borderId="2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0" xfId="0" applyBorder="1"/>
    <xf numFmtId="0" fontId="1" fillId="0" borderId="23" xfId="0" applyFont="1" applyBorder="1"/>
    <xf numFmtId="0" fontId="0" fillId="0" borderId="1" xfId="0" applyBorder="1"/>
    <xf numFmtId="0" fontId="0" fillId="0" borderId="2" xfId="0" applyBorder="1"/>
    <xf numFmtId="0" fontId="0" fillId="0" borderId="24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4"/>
  <sheetViews>
    <sheetView workbookViewId="0">
      <selection activeCell="C21" sqref="C21:E23"/>
    </sheetView>
  </sheetViews>
  <sheetFormatPr baseColWidth="10" defaultColWidth="8.83203125" defaultRowHeight="15" x14ac:dyDescent="0.2"/>
  <cols>
    <col min="3" max="3" width="8.5" customWidth="1"/>
    <col min="4" max="5" width="13" customWidth="1"/>
  </cols>
  <sheetData>
    <row r="1" spans="3:7" ht="16" thickBot="1" x14ac:dyDescent="0.25">
      <c r="C1" s="29" t="s">
        <v>3</v>
      </c>
      <c r="D1" s="30"/>
      <c r="E1" s="30"/>
      <c r="F1" s="30"/>
      <c r="G1" s="31"/>
    </row>
    <row r="2" spans="3:7" ht="16" thickBot="1" x14ac:dyDescent="0.25">
      <c r="D2" s="32" t="s">
        <v>0</v>
      </c>
      <c r="E2" s="33"/>
    </row>
    <row r="3" spans="3:7" x14ac:dyDescent="0.2">
      <c r="D3" s="1" t="s">
        <v>1</v>
      </c>
      <c r="E3" s="1" t="s">
        <v>2</v>
      </c>
    </row>
    <row r="4" spans="3:7" x14ac:dyDescent="0.2">
      <c r="D4" s="2">
        <v>8.56</v>
      </c>
      <c r="E4" s="2">
        <v>16.100000000000001</v>
      </c>
    </row>
    <row r="5" spans="3:7" x14ac:dyDescent="0.2">
      <c r="D5" s="3">
        <v>10.1</v>
      </c>
      <c r="E5" s="3">
        <v>44.6</v>
      </c>
    </row>
    <row r="6" spans="3:7" x14ac:dyDescent="0.2">
      <c r="D6" s="3">
        <v>12.86</v>
      </c>
      <c r="E6" s="3">
        <v>21.9</v>
      </c>
    </row>
    <row r="7" spans="3:7" x14ac:dyDescent="0.2">
      <c r="D7" s="3">
        <v>21.5</v>
      </c>
      <c r="E7" s="3">
        <v>36.1</v>
      </c>
    </row>
    <row r="8" spans="3:7" x14ac:dyDescent="0.2">
      <c r="D8" s="3">
        <v>57</v>
      </c>
      <c r="E8" s="3">
        <v>72.099999999999994</v>
      </c>
    </row>
    <row r="9" spans="3:7" x14ac:dyDescent="0.2">
      <c r="D9" s="3">
        <v>20</v>
      </c>
      <c r="E9" s="3">
        <v>34.200000000000003</v>
      </c>
    </row>
    <row r="10" spans="3:7" x14ac:dyDescent="0.2">
      <c r="D10" s="3">
        <v>40.6</v>
      </c>
      <c r="E10" s="3">
        <v>68.5</v>
      </c>
    </row>
    <row r="11" spans="3:7" x14ac:dyDescent="0.2">
      <c r="D11" s="3">
        <v>27.8</v>
      </c>
      <c r="E11" s="3">
        <v>44.1</v>
      </c>
    </row>
    <row r="12" spans="3:7" x14ac:dyDescent="0.2">
      <c r="D12" s="3">
        <v>43.4</v>
      </c>
      <c r="E12" s="3">
        <v>55</v>
      </c>
    </row>
    <row r="13" spans="3:7" x14ac:dyDescent="0.2">
      <c r="D13" s="3">
        <v>50.8</v>
      </c>
      <c r="E13" s="3">
        <v>65.400000000000006</v>
      </c>
    </row>
    <row r="14" spans="3:7" x14ac:dyDescent="0.2">
      <c r="D14" s="3">
        <v>12.1</v>
      </c>
      <c r="E14" s="3">
        <v>16.3</v>
      </c>
    </row>
    <row r="15" spans="3:7" x14ac:dyDescent="0.2">
      <c r="D15" s="3">
        <v>18.8</v>
      </c>
      <c r="E15" s="3">
        <v>29.7</v>
      </c>
    </row>
    <row r="16" spans="3:7" x14ac:dyDescent="0.2">
      <c r="D16" s="3">
        <v>13</v>
      </c>
      <c r="E16" s="3">
        <v>66.7</v>
      </c>
    </row>
    <row r="17" spans="3:5" x14ac:dyDescent="0.2">
      <c r="D17" s="3">
        <v>34.1</v>
      </c>
      <c r="E17" s="3">
        <v>34.299999999999997</v>
      </c>
    </row>
    <row r="18" spans="3:5" x14ac:dyDescent="0.2">
      <c r="D18" s="3">
        <v>1.22</v>
      </c>
      <c r="E18" s="3">
        <v>8.56</v>
      </c>
    </row>
    <row r="19" spans="3:5" x14ac:dyDescent="0.2">
      <c r="D19" s="3">
        <v>11.9</v>
      </c>
      <c r="E19" s="3">
        <v>35.6</v>
      </c>
    </row>
    <row r="20" spans="3:5" x14ac:dyDescent="0.2">
      <c r="D20" s="4">
        <v>8.35</v>
      </c>
      <c r="E20" s="4">
        <v>19.100000000000001</v>
      </c>
    </row>
    <row r="21" spans="3:5" x14ac:dyDescent="0.2">
      <c r="C21" s="27" t="s">
        <v>24</v>
      </c>
      <c r="D21">
        <f>_xlfn.STDEV.S(D4:D20)</f>
        <v>16.466982517610621</v>
      </c>
      <c r="E21">
        <f>_xlfn.STDEV.S(E4:E20)</f>
        <v>20.230169447692539</v>
      </c>
    </row>
    <row r="22" spans="3:5" x14ac:dyDescent="0.2">
      <c r="C22" s="27" t="s">
        <v>25</v>
      </c>
      <c r="D22">
        <f>AVERAGE(D4:D20)</f>
        <v>23.064117647058829</v>
      </c>
      <c r="E22">
        <f>AVERAGE(E4:E20)</f>
        <v>39.309411764705885</v>
      </c>
    </row>
    <row r="23" spans="3:5" x14ac:dyDescent="0.2">
      <c r="C23" s="27" t="s">
        <v>26</v>
      </c>
      <c r="D23" s="28">
        <v>1.2E-2</v>
      </c>
    </row>
    <row r="24" spans="3:5" x14ac:dyDescent="0.2">
      <c r="C24" s="27"/>
    </row>
  </sheetData>
  <mergeCells count="2">
    <mergeCell ref="C1:G1"/>
    <mergeCell ref="D2:E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22"/>
  <sheetViews>
    <sheetView topLeftCell="O3" zoomScale="114" workbookViewId="0">
      <selection activeCell="AA20" sqref="AA20"/>
    </sheetView>
  </sheetViews>
  <sheetFormatPr baseColWidth="10" defaultColWidth="8.83203125" defaultRowHeight="15" x14ac:dyDescent="0.2"/>
  <sheetData>
    <row r="2" spans="3:26" ht="16" thickBot="1" x14ac:dyDescent="0.25"/>
    <row r="3" spans="3:26" x14ac:dyDescent="0.2">
      <c r="C3" s="37" t="s">
        <v>18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3:26" x14ac:dyDescent="0.2">
      <c r="C4" s="36" t="s">
        <v>4</v>
      </c>
      <c r="D4" s="36"/>
      <c r="E4" s="36" t="s">
        <v>5</v>
      </c>
      <c r="F4" s="36"/>
      <c r="G4" s="36" t="s">
        <v>6</v>
      </c>
      <c r="H4" s="36"/>
      <c r="I4" s="36" t="s">
        <v>7</v>
      </c>
      <c r="J4" s="36"/>
      <c r="K4" s="36" t="s">
        <v>8</v>
      </c>
      <c r="L4" s="36"/>
      <c r="M4" s="36" t="s">
        <v>9</v>
      </c>
      <c r="N4" s="36"/>
      <c r="O4" s="34" t="s">
        <v>10</v>
      </c>
      <c r="P4" s="35"/>
      <c r="Q4" s="36" t="s">
        <v>11</v>
      </c>
      <c r="R4" s="36"/>
      <c r="S4" s="36" t="s">
        <v>12</v>
      </c>
      <c r="T4" s="36"/>
      <c r="U4" s="34" t="s">
        <v>13</v>
      </c>
      <c r="V4" s="35"/>
      <c r="W4" s="36" t="s">
        <v>14</v>
      </c>
      <c r="X4" s="36"/>
      <c r="Y4" s="36" t="s">
        <v>15</v>
      </c>
      <c r="Z4" s="36"/>
    </row>
    <row r="5" spans="3:26" x14ac:dyDescent="0.2">
      <c r="C5" s="11" t="s">
        <v>16</v>
      </c>
      <c r="D5" s="12" t="s">
        <v>17</v>
      </c>
      <c r="E5" s="11" t="s">
        <v>16</v>
      </c>
      <c r="F5" s="12" t="s">
        <v>17</v>
      </c>
      <c r="G5" s="11" t="s">
        <v>16</v>
      </c>
      <c r="H5" s="12" t="s">
        <v>17</v>
      </c>
      <c r="I5" s="11" t="s">
        <v>16</v>
      </c>
      <c r="J5" s="12" t="s">
        <v>17</v>
      </c>
      <c r="K5" s="11" t="s">
        <v>16</v>
      </c>
      <c r="L5" s="12" t="s">
        <v>17</v>
      </c>
      <c r="M5" s="11" t="s">
        <v>16</v>
      </c>
      <c r="N5" s="12" t="s">
        <v>17</v>
      </c>
      <c r="O5" s="11" t="s">
        <v>16</v>
      </c>
      <c r="P5" s="12" t="s">
        <v>17</v>
      </c>
      <c r="Q5" s="11" t="s">
        <v>16</v>
      </c>
      <c r="R5" s="12" t="s">
        <v>17</v>
      </c>
      <c r="S5" s="11" t="s">
        <v>16</v>
      </c>
      <c r="T5" s="12" t="s">
        <v>17</v>
      </c>
      <c r="U5" s="11" t="s">
        <v>16</v>
      </c>
      <c r="V5" s="12" t="s">
        <v>17</v>
      </c>
      <c r="W5" s="11" t="s">
        <v>16</v>
      </c>
      <c r="X5" s="12" t="s">
        <v>17</v>
      </c>
      <c r="Y5" s="11" t="s">
        <v>16</v>
      </c>
      <c r="Z5" s="12" t="s">
        <v>17</v>
      </c>
    </row>
    <row r="6" spans="3:26" x14ac:dyDescent="0.2">
      <c r="C6" s="6">
        <v>35.9</v>
      </c>
      <c r="D6" s="7">
        <v>34</v>
      </c>
      <c r="E6" s="6">
        <v>21.6</v>
      </c>
      <c r="F6" s="7">
        <v>23</v>
      </c>
      <c r="G6" s="6">
        <v>39</v>
      </c>
      <c r="H6" s="7">
        <v>38.9</v>
      </c>
      <c r="I6" s="6">
        <v>13.4</v>
      </c>
      <c r="J6" s="7">
        <v>21.8</v>
      </c>
      <c r="K6" s="6">
        <v>64.5</v>
      </c>
      <c r="L6" s="7">
        <v>86.6</v>
      </c>
      <c r="M6" s="6">
        <v>26</v>
      </c>
      <c r="N6" s="7">
        <v>56.7</v>
      </c>
      <c r="O6" s="6">
        <v>15.7</v>
      </c>
      <c r="P6" s="7">
        <v>32</v>
      </c>
      <c r="Q6" s="6">
        <v>38.5</v>
      </c>
      <c r="R6" s="7">
        <v>26.3</v>
      </c>
      <c r="S6" s="6">
        <v>40.1</v>
      </c>
      <c r="T6" s="19">
        <v>30.9</v>
      </c>
      <c r="U6" s="6">
        <v>26</v>
      </c>
      <c r="V6" s="7">
        <v>20</v>
      </c>
      <c r="W6" s="19">
        <v>8.36</v>
      </c>
      <c r="X6" s="7">
        <v>9.6999999999999993</v>
      </c>
      <c r="Y6" s="6">
        <v>10.5</v>
      </c>
      <c r="Z6" s="7">
        <v>15.4</v>
      </c>
    </row>
    <row r="7" spans="3:26" x14ac:dyDescent="0.2">
      <c r="C7" s="8">
        <v>27.6</v>
      </c>
      <c r="D7" s="9">
        <v>26.2</v>
      </c>
      <c r="E7" s="8">
        <v>26.9</v>
      </c>
      <c r="F7" s="9">
        <v>27.9</v>
      </c>
      <c r="G7" s="8">
        <v>47.3</v>
      </c>
      <c r="H7" s="9">
        <v>50.3</v>
      </c>
      <c r="I7" s="8">
        <v>9.89</v>
      </c>
      <c r="J7" s="9">
        <v>16.100000000000001</v>
      </c>
      <c r="K7" s="8">
        <v>61.6</v>
      </c>
      <c r="L7" s="9">
        <v>73.599999999999994</v>
      </c>
      <c r="M7" s="8">
        <v>23.6</v>
      </c>
      <c r="N7" s="9">
        <v>34</v>
      </c>
      <c r="O7" s="8">
        <v>21.5</v>
      </c>
      <c r="P7" s="9">
        <v>28</v>
      </c>
      <c r="Q7" s="8">
        <v>41</v>
      </c>
      <c r="R7" s="9">
        <v>29.7</v>
      </c>
      <c r="S7" s="8">
        <v>41.6</v>
      </c>
      <c r="T7" s="5">
        <v>36.9</v>
      </c>
      <c r="U7" s="8">
        <v>23.6</v>
      </c>
      <c r="V7" s="9">
        <v>23</v>
      </c>
      <c r="W7" s="5">
        <v>1.86</v>
      </c>
      <c r="X7" s="9">
        <v>6.08</v>
      </c>
      <c r="Y7" s="8">
        <v>15.6</v>
      </c>
      <c r="Z7" s="9">
        <v>23</v>
      </c>
    </row>
    <row r="8" spans="3:26" x14ac:dyDescent="0.2">
      <c r="C8" s="8">
        <v>37.4</v>
      </c>
      <c r="D8" s="9">
        <v>43.2</v>
      </c>
      <c r="E8" s="8">
        <v>27.3</v>
      </c>
      <c r="F8" s="9">
        <v>28.3</v>
      </c>
      <c r="G8" s="8">
        <v>86.1</v>
      </c>
      <c r="H8" s="9">
        <v>48.6</v>
      </c>
      <c r="I8" s="8">
        <v>11.3</v>
      </c>
      <c r="J8" s="9">
        <v>21.8</v>
      </c>
      <c r="K8" s="8">
        <v>42.3</v>
      </c>
      <c r="L8" s="9">
        <v>64</v>
      </c>
      <c r="M8" s="8">
        <v>21.6</v>
      </c>
      <c r="N8" s="9">
        <v>56.6</v>
      </c>
      <c r="O8" s="8">
        <v>21.3</v>
      </c>
      <c r="P8" s="9">
        <v>36</v>
      </c>
      <c r="Q8" s="8">
        <v>40.5</v>
      </c>
      <c r="R8" s="9">
        <v>30</v>
      </c>
      <c r="S8" s="8">
        <v>45.3</v>
      </c>
      <c r="T8" s="5">
        <v>30.9</v>
      </c>
      <c r="U8" s="8">
        <v>21.6</v>
      </c>
      <c r="V8" s="9">
        <v>14.1</v>
      </c>
      <c r="W8" s="5">
        <v>1.1499999999999999</v>
      </c>
      <c r="X8" s="9">
        <v>4.3499999999999996</v>
      </c>
      <c r="Y8" s="8">
        <v>23.3</v>
      </c>
      <c r="Z8" s="9">
        <v>18.399999999999999</v>
      </c>
    </row>
    <row r="9" spans="3:26" x14ac:dyDescent="0.2">
      <c r="C9" s="8">
        <v>51.7</v>
      </c>
      <c r="D9" s="9">
        <v>50.1</v>
      </c>
      <c r="E9" s="8">
        <v>20.399999999999999</v>
      </c>
      <c r="F9" s="9">
        <v>23.3</v>
      </c>
      <c r="G9" s="8">
        <v>21.1</v>
      </c>
      <c r="H9" s="9">
        <v>26.2</v>
      </c>
      <c r="I9" s="8">
        <v>9.15</v>
      </c>
      <c r="J9" s="9">
        <v>13.9</v>
      </c>
      <c r="K9" s="8">
        <v>55.63</v>
      </c>
      <c r="L9" s="9">
        <v>74.2</v>
      </c>
      <c r="M9" s="8">
        <v>9.5500000000000007</v>
      </c>
      <c r="N9" s="9">
        <v>45.1</v>
      </c>
      <c r="O9" s="8">
        <v>23.3</v>
      </c>
      <c r="P9" s="9">
        <v>27.8</v>
      </c>
      <c r="Q9" s="8">
        <v>33</v>
      </c>
      <c r="R9" s="9">
        <v>24.1</v>
      </c>
      <c r="S9" s="8">
        <v>40.1</v>
      </c>
      <c r="T9" s="5">
        <v>29.1</v>
      </c>
      <c r="U9" s="8">
        <v>19.55</v>
      </c>
      <c r="V9" s="9">
        <v>17</v>
      </c>
      <c r="W9" s="5">
        <v>4.78</v>
      </c>
      <c r="X9" s="9">
        <v>7.4</v>
      </c>
      <c r="Y9" s="8">
        <v>17.09</v>
      </c>
      <c r="Z9" s="9">
        <v>23.3</v>
      </c>
    </row>
    <row r="10" spans="3:26" x14ac:dyDescent="0.2">
      <c r="C10" s="8">
        <v>31.2</v>
      </c>
      <c r="D10" s="9">
        <v>13.1</v>
      </c>
      <c r="E10" s="8">
        <v>33.4</v>
      </c>
      <c r="F10" s="9">
        <v>43.2</v>
      </c>
      <c r="G10" s="8">
        <v>46.9</v>
      </c>
      <c r="H10" s="9">
        <v>52.5</v>
      </c>
      <c r="I10" s="8">
        <v>12.2</v>
      </c>
      <c r="J10" s="9">
        <v>17.7</v>
      </c>
      <c r="K10" s="8">
        <v>46</v>
      </c>
      <c r="L10" s="9">
        <v>48.8</v>
      </c>
      <c r="M10" s="8">
        <v>24.2</v>
      </c>
      <c r="N10" s="9">
        <v>36.6</v>
      </c>
      <c r="O10" s="8">
        <v>9.81</v>
      </c>
      <c r="P10" s="9">
        <v>20.7</v>
      </c>
      <c r="Q10" s="8">
        <v>51.9</v>
      </c>
      <c r="R10" s="9">
        <v>53.8</v>
      </c>
      <c r="S10" s="8">
        <v>48.7</v>
      </c>
      <c r="T10" s="5">
        <v>56.1</v>
      </c>
      <c r="U10" s="8">
        <v>24.2</v>
      </c>
      <c r="V10" s="9">
        <v>29.4</v>
      </c>
      <c r="W10" s="5">
        <v>1.48</v>
      </c>
      <c r="X10" s="9">
        <v>6.17</v>
      </c>
      <c r="Y10" s="8">
        <v>14.5</v>
      </c>
      <c r="Z10" s="9">
        <v>21.6</v>
      </c>
    </row>
    <row r="11" spans="3:26" x14ac:dyDescent="0.2">
      <c r="C11" s="8">
        <v>35.200000000000003</v>
      </c>
      <c r="D11" s="9">
        <v>36.4</v>
      </c>
      <c r="E11" s="8">
        <v>14.3</v>
      </c>
      <c r="F11" s="9">
        <v>17.2</v>
      </c>
      <c r="G11" s="8">
        <v>30.2</v>
      </c>
      <c r="H11" s="9">
        <v>25.2</v>
      </c>
      <c r="I11" s="8">
        <v>5.59</v>
      </c>
      <c r="J11" s="9">
        <v>9.3800000000000008</v>
      </c>
      <c r="K11" s="8">
        <v>65.099999999999994</v>
      </c>
      <c r="L11" s="9">
        <v>76.900000000000006</v>
      </c>
      <c r="M11" s="8">
        <v>30.8</v>
      </c>
      <c r="N11" s="9">
        <v>48</v>
      </c>
      <c r="O11" s="8">
        <v>19.3</v>
      </c>
      <c r="P11" s="9">
        <v>31.9</v>
      </c>
      <c r="Q11" s="8">
        <v>18.600000000000001</v>
      </c>
      <c r="R11" s="9">
        <v>19.399999999999999</v>
      </c>
      <c r="S11" s="8">
        <v>29.1</v>
      </c>
      <c r="T11" s="5">
        <v>27.6</v>
      </c>
      <c r="U11" s="8">
        <v>30.8</v>
      </c>
      <c r="V11" s="9">
        <v>25.6</v>
      </c>
      <c r="W11" s="5">
        <v>2.0299999999999998</v>
      </c>
      <c r="X11" s="9">
        <v>5.99</v>
      </c>
      <c r="Y11" s="8">
        <v>14.7</v>
      </c>
      <c r="Z11" s="9">
        <v>22.1</v>
      </c>
    </row>
    <row r="12" spans="3:26" x14ac:dyDescent="0.2">
      <c r="C12" s="8">
        <v>28.5</v>
      </c>
      <c r="D12" s="9">
        <v>24.6</v>
      </c>
      <c r="E12" s="8">
        <v>43.9</v>
      </c>
      <c r="F12" s="9">
        <v>36.799999999999997</v>
      </c>
      <c r="G12" s="8">
        <v>85</v>
      </c>
      <c r="H12" s="9">
        <v>66.400000000000006</v>
      </c>
      <c r="I12" s="8">
        <v>15.5</v>
      </c>
      <c r="J12" s="9">
        <v>13</v>
      </c>
      <c r="K12" s="8">
        <v>24.5</v>
      </c>
      <c r="L12" s="9">
        <v>57.5</v>
      </c>
      <c r="M12" s="8">
        <v>14.4</v>
      </c>
      <c r="N12" s="9">
        <v>30.9</v>
      </c>
      <c r="O12" s="8">
        <v>13.2</v>
      </c>
      <c r="P12" s="9">
        <v>17.600000000000001</v>
      </c>
      <c r="Q12" s="8">
        <v>42.8</v>
      </c>
      <c r="R12" s="9">
        <v>37.5</v>
      </c>
      <c r="S12" s="8">
        <v>45.2</v>
      </c>
      <c r="T12" s="5">
        <v>45.6</v>
      </c>
      <c r="U12" s="8">
        <v>14.4</v>
      </c>
      <c r="V12" s="9">
        <v>17.2</v>
      </c>
      <c r="W12" s="5">
        <v>1.22</v>
      </c>
      <c r="X12" s="9">
        <v>4.2300000000000004</v>
      </c>
      <c r="Y12" s="8">
        <v>18.149999999999999</v>
      </c>
      <c r="Z12" s="9">
        <v>12.7</v>
      </c>
    </row>
    <row r="13" spans="3:26" x14ac:dyDescent="0.2">
      <c r="C13" s="8">
        <v>75.3</v>
      </c>
      <c r="D13" s="9">
        <v>62.4</v>
      </c>
      <c r="E13" s="8">
        <v>33.9</v>
      </c>
      <c r="F13" s="9">
        <v>27.7</v>
      </c>
      <c r="G13" s="8">
        <v>63.8</v>
      </c>
      <c r="H13" s="9">
        <v>48.5</v>
      </c>
      <c r="I13" s="8">
        <v>10</v>
      </c>
      <c r="J13" s="9">
        <v>13.5</v>
      </c>
      <c r="K13" s="8">
        <v>19.7</v>
      </c>
      <c r="L13" s="9">
        <v>56.1</v>
      </c>
      <c r="M13" s="8">
        <v>23.8</v>
      </c>
      <c r="N13" s="9">
        <v>38.6</v>
      </c>
      <c r="O13" s="8">
        <v>18.100000000000001</v>
      </c>
      <c r="P13" s="9">
        <v>34.700000000000003</v>
      </c>
      <c r="Q13" s="8">
        <v>54.4</v>
      </c>
      <c r="R13" s="9">
        <v>37.9</v>
      </c>
      <c r="S13" s="8">
        <v>55.6</v>
      </c>
      <c r="T13" s="5">
        <v>46.4</v>
      </c>
      <c r="U13" s="8">
        <v>23.8</v>
      </c>
      <c r="V13" s="9">
        <v>38.6</v>
      </c>
      <c r="W13" s="5">
        <v>1.42</v>
      </c>
      <c r="X13" s="9">
        <v>9.14</v>
      </c>
      <c r="Y13" s="8">
        <v>11.5</v>
      </c>
      <c r="Z13" s="9">
        <v>18.899999999999999</v>
      </c>
    </row>
    <row r="14" spans="3:26" x14ac:dyDescent="0.2">
      <c r="C14" s="8">
        <v>58.2</v>
      </c>
      <c r="D14" s="9">
        <v>37.5</v>
      </c>
      <c r="E14" s="8">
        <v>33.5</v>
      </c>
      <c r="F14" s="9">
        <v>27.5</v>
      </c>
      <c r="G14" s="8">
        <v>64.400000000000006</v>
      </c>
      <c r="H14" s="9">
        <v>54.8</v>
      </c>
      <c r="I14" s="8">
        <v>7.39</v>
      </c>
      <c r="J14" s="9">
        <v>13.9</v>
      </c>
      <c r="K14" s="8">
        <v>39.700000000000003</v>
      </c>
      <c r="L14" s="9">
        <v>73.2</v>
      </c>
      <c r="M14" s="8">
        <v>19.5</v>
      </c>
      <c r="N14" s="9">
        <v>50.9</v>
      </c>
      <c r="O14" s="8">
        <v>10.5</v>
      </c>
      <c r="P14" s="9">
        <v>24.7</v>
      </c>
      <c r="Q14" s="8">
        <v>50</v>
      </c>
      <c r="R14" s="9">
        <v>30</v>
      </c>
      <c r="S14" s="8">
        <v>46.6</v>
      </c>
      <c r="T14" s="5">
        <v>33.4</v>
      </c>
      <c r="U14" s="8">
        <v>29.5</v>
      </c>
      <c r="V14" s="9">
        <v>15.8</v>
      </c>
      <c r="W14" s="5">
        <v>1.29</v>
      </c>
      <c r="X14" s="9">
        <v>4.18</v>
      </c>
      <c r="Y14" s="8">
        <v>20.9</v>
      </c>
      <c r="Z14" s="9">
        <v>21.6</v>
      </c>
    </row>
    <row r="15" spans="3:26" x14ac:dyDescent="0.2">
      <c r="C15" s="8">
        <v>60.5</v>
      </c>
      <c r="D15" s="9">
        <v>39.5</v>
      </c>
      <c r="E15" s="13"/>
      <c r="F15" s="14"/>
      <c r="G15" s="8"/>
      <c r="H15" s="9"/>
      <c r="I15" s="13"/>
      <c r="J15" s="14"/>
      <c r="K15" s="13"/>
      <c r="L15" s="14"/>
      <c r="M15" s="8">
        <v>21.9</v>
      </c>
      <c r="N15" s="9">
        <v>43.5</v>
      </c>
      <c r="O15" s="8">
        <v>17.7</v>
      </c>
      <c r="P15" s="9">
        <v>35.5</v>
      </c>
      <c r="Q15" s="13"/>
      <c r="R15" s="14"/>
      <c r="S15" s="13"/>
      <c r="T15" s="17"/>
      <c r="U15" s="8">
        <v>21.9</v>
      </c>
      <c r="V15" s="9">
        <v>30</v>
      </c>
      <c r="W15" s="5">
        <v>1.35</v>
      </c>
      <c r="X15" s="9">
        <v>4.9800000000000004</v>
      </c>
      <c r="Y15" s="8">
        <v>11.8</v>
      </c>
      <c r="Z15" s="9">
        <v>19.399999999999999</v>
      </c>
    </row>
    <row r="16" spans="3:26" x14ac:dyDescent="0.2">
      <c r="C16" s="13"/>
      <c r="D16" s="14"/>
      <c r="E16" s="13"/>
      <c r="F16" s="14"/>
      <c r="G16" s="13"/>
      <c r="H16" s="14"/>
      <c r="I16" s="13"/>
      <c r="J16" s="14"/>
      <c r="K16" s="13"/>
      <c r="L16" s="14"/>
      <c r="M16" s="13"/>
      <c r="N16" s="14"/>
      <c r="O16" s="13"/>
      <c r="P16" s="14"/>
      <c r="Q16" s="13"/>
      <c r="R16" s="14"/>
      <c r="S16" s="13"/>
      <c r="T16" s="17"/>
      <c r="U16" s="13"/>
      <c r="V16" s="14"/>
      <c r="W16" s="17"/>
      <c r="X16" s="14"/>
      <c r="Y16" s="13"/>
      <c r="Z16" s="14"/>
    </row>
    <row r="17" spans="2:26" x14ac:dyDescent="0.2">
      <c r="C17" s="13"/>
      <c r="D17" s="14"/>
      <c r="E17" s="13"/>
      <c r="F17" s="14"/>
      <c r="G17" s="13"/>
      <c r="H17" s="14"/>
      <c r="I17" s="13"/>
      <c r="J17" s="14"/>
      <c r="K17" s="13"/>
      <c r="L17" s="14"/>
      <c r="M17" s="13"/>
      <c r="N17" s="14"/>
      <c r="O17" s="13"/>
      <c r="P17" s="14"/>
      <c r="Q17" s="13"/>
      <c r="R17" s="14"/>
      <c r="S17" s="13"/>
      <c r="T17" s="17"/>
      <c r="U17" s="13"/>
      <c r="V17" s="14"/>
      <c r="W17" s="17"/>
      <c r="X17" s="14"/>
      <c r="Y17" s="13"/>
      <c r="Z17" s="14"/>
    </row>
    <row r="18" spans="2:26" x14ac:dyDescent="0.2"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5"/>
      <c r="T18" s="18"/>
      <c r="U18" s="15"/>
      <c r="V18" s="16"/>
      <c r="W18" s="18"/>
      <c r="X18" s="16"/>
      <c r="Y18" s="15"/>
      <c r="Z18" s="16"/>
    </row>
    <row r="20" spans="2:26" ht="18" customHeight="1" x14ac:dyDescent="0.2">
      <c r="B20" s="27" t="s">
        <v>24</v>
      </c>
      <c r="C20">
        <f>_xlfn.STDEV.S(C6:C18)</f>
        <v>16.235437919700377</v>
      </c>
      <c r="D20">
        <f t="shared" ref="D20:Z20" si="0">_xlfn.STDEV.S(D6:D18)</f>
        <v>13.791221040131937</v>
      </c>
      <c r="E20">
        <f t="shared" si="0"/>
        <v>8.9022625089230925</v>
      </c>
      <c r="F20">
        <f t="shared" si="0"/>
        <v>7.678830929538992</v>
      </c>
      <c r="G20">
        <f t="shared" si="0"/>
        <v>22.815077860436478</v>
      </c>
      <c r="H20">
        <f t="shared" si="0"/>
        <v>13.424273206066344</v>
      </c>
      <c r="I20">
        <f t="shared" si="0"/>
        <v>3.024154610979926</v>
      </c>
      <c r="J20">
        <f t="shared" si="0"/>
        <v>4.1401543181115539</v>
      </c>
      <c r="K20">
        <f t="shared" si="0"/>
        <v>16.761808109840409</v>
      </c>
      <c r="L20">
        <f t="shared" si="0"/>
        <v>12.03316020189383</v>
      </c>
      <c r="M20">
        <f t="shared" si="0"/>
        <v>5.9730901178163638</v>
      </c>
      <c r="N20">
        <f t="shared" si="0"/>
        <v>9.0711324786073551</v>
      </c>
      <c r="O20">
        <f t="shared" si="0"/>
        <v>4.6604636154690802</v>
      </c>
      <c r="P20">
        <f t="shared" si="0"/>
        <v>6.3316576730654832</v>
      </c>
      <c r="Q20">
        <f t="shared" si="0"/>
        <v>10.923305869154781</v>
      </c>
      <c r="R20">
        <f t="shared" si="0"/>
        <v>10.044871549424835</v>
      </c>
      <c r="S20">
        <f t="shared" si="0"/>
        <v>7.2733150015044972</v>
      </c>
      <c r="T20">
        <f t="shared" si="0"/>
        <v>9.76985158536203</v>
      </c>
      <c r="U20">
        <f t="shared" si="0"/>
        <v>4.7222905223818623</v>
      </c>
      <c r="V20">
        <f t="shared" si="0"/>
        <v>7.8153765815289518</v>
      </c>
      <c r="W20">
        <f t="shared" si="0"/>
        <v>2.3243264257271035</v>
      </c>
      <c r="X20">
        <f t="shared" si="0"/>
        <v>1.9793478162712543</v>
      </c>
      <c r="Y20">
        <f t="shared" si="0"/>
        <v>4.1495172409972225</v>
      </c>
      <c r="Z20">
        <f t="shared" si="0"/>
        <v>3.4432542746651853</v>
      </c>
    </row>
    <row r="21" spans="2:26" x14ac:dyDescent="0.2">
      <c r="B21" s="27" t="s">
        <v>25</v>
      </c>
      <c r="C21">
        <f>AVERAGE(C6:C18)</f>
        <v>44.15</v>
      </c>
      <c r="D21">
        <f t="shared" ref="D21:Z21" si="1">AVERAGE(D6:D18)</f>
        <v>36.700000000000003</v>
      </c>
      <c r="E21">
        <f t="shared" si="1"/>
        <v>28.355555555555558</v>
      </c>
      <c r="F21">
        <f t="shared" si="1"/>
        <v>28.322222222222219</v>
      </c>
      <c r="G21">
        <f t="shared" si="1"/>
        <v>53.755555555555553</v>
      </c>
      <c r="H21">
        <f t="shared" si="1"/>
        <v>45.711111111111109</v>
      </c>
      <c r="I21">
        <f t="shared" si="1"/>
        <v>10.491111111111111</v>
      </c>
      <c r="J21">
        <f t="shared" si="1"/>
        <v>15.675555555555556</v>
      </c>
      <c r="K21">
        <f t="shared" si="1"/>
        <v>46.558888888888887</v>
      </c>
      <c r="L21">
        <f t="shared" si="1"/>
        <v>67.877777777777794</v>
      </c>
      <c r="M21">
        <f t="shared" si="1"/>
        <v>21.535000000000004</v>
      </c>
      <c r="N21">
        <f t="shared" si="1"/>
        <v>44.089999999999996</v>
      </c>
      <c r="O21">
        <f t="shared" si="1"/>
        <v>17.041</v>
      </c>
      <c r="P21">
        <f t="shared" si="1"/>
        <v>28.889999999999997</v>
      </c>
      <c r="Q21">
        <f t="shared" si="1"/>
        <v>41.18888888888889</v>
      </c>
      <c r="R21">
        <f t="shared" si="1"/>
        <v>32.077777777777776</v>
      </c>
      <c r="S21">
        <f t="shared" si="1"/>
        <v>43.588888888888896</v>
      </c>
      <c r="T21">
        <f t="shared" si="1"/>
        <v>37.433333333333323</v>
      </c>
      <c r="U21">
        <f t="shared" si="1"/>
        <v>23.535000000000004</v>
      </c>
      <c r="V21">
        <f t="shared" si="1"/>
        <v>23.07</v>
      </c>
      <c r="W21">
        <f t="shared" si="1"/>
        <v>2.4939999999999998</v>
      </c>
      <c r="X21">
        <f t="shared" si="1"/>
        <v>6.2219999999999995</v>
      </c>
      <c r="Y21">
        <f t="shared" si="1"/>
        <v>15.804000000000002</v>
      </c>
      <c r="Z21">
        <f t="shared" si="1"/>
        <v>19.639999999999997</v>
      </c>
    </row>
    <row r="22" spans="2:26" x14ac:dyDescent="0.2">
      <c r="B22" s="27" t="s">
        <v>26</v>
      </c>
      <c r="C22" s="28">
        <v>0.52880000000000005</v>
      </c>
      <c r="E22" s="28">
        <v>0.86329999999999996</v>
      </c>
      <c r="G22" s="28">
        <v>0.91180000000000005</v>
      </c>
      <c r="I22" s="28">
        <v>7.1000000000000004E-3</v>
      </c>
      <c r="K22" s="28">
        <v>1.06E-2</v>
      </c>
      <c r="M22" s="28" t="s">
        <v>27</v>
      </c>
      <c r="O22" s="28">
        <v>1.1000000000000001E-3</v>
      </c>
      <c r="Q22" s="28">
        <v>4.7500000000000001E-2</v>
      </c>
      <c r="S22" s="28">
        <v>0.1973</v>
      </c>
      <c r="U22" s="28">
        <v>0.63049999999999995</v>
      </c>
      <c r="W22" s="28">
        <v>2.0999999999999999E-3</v>
      </c>
      <c r="Y22" s="28">
        <v>3.7499999999999999E-2</v>
      </c>
    </row>
  </sheetData>
  <mergeCells count="13">
    <mergeCell ref="U4:V4"/>
    <mergeCell ref="W4:X4"/>
    <mergeCell ref="Y4:Z4"/>
    <mergeCell ref="C3:Z3"/>
    <mergeCell ref="C4:D4"/>
    <mergeCell ref="E4:F4"/>
    <mergeCell ref="G4:H4"/>
    <mergeCell ref="I4:J4"/>
    <mergeCell ref="K4:L4"/>
    <mergeCell ref="M4:N4"/>
    <mergeCell ref="O4:P4"/>
    <mergeCell ref="Q4:R4"/>
    <mergeCell ref="S4: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ED56-1B50-204F-875E-09385726C6D0}">
  <dimension ref="A1:F16"/>
  <sheetViews>
    <sheetView tabSelected="1" workbookViewId="0">
      <selection activeCell="H21" sqref="H21"/>
    </sheetView>
  </sheetViews>
  <sheetFormatPr baseColWidth="10" defaultRowHeight="15" x14ac:dyDescent="0.2"/>
  <sheetData>
    <row r="1" spans="1:6" x14ac:dyDescent="0.2">
      <c r="A1" s="42"/>
      <c r="B1" s="42" t="s">
        <v>28</v>
      </c>
    </row>
    <row r="2" spans="1:6" x14ac:dyDescent="0.2">
      <c r="A2" s="42"/>
      <c r="B2" s="42"/>
      <c r="C2" s="43" t="s">
        <v>16</v>
      </c>
      <c r="D2" s="43" t="s">
        <v>17</v>
      </c>
      <c r="E2" s="42"/>
      <c r="F2" s="42"/>
    </row>
    <row r="3" spans="1:6" x14ac:dyDescent="0.2">
      <c r="A3" s="42"/>
      <c r="B3" s="42"/>
      <c r="C3" s="43">
        <v>34.200000000000003</v>
      </c>
      <c r="D3" s="43">
        <v>82.4</v>
      </c>
      <c r="E3" s="42"/>
      <c r="F3" s="42"/>
    </row>
    <row r="4" spans="1:6" x14ac:dyDescent="0.2">
      <c r="A4" s="42"/>
      <c r="B4" s="42"/>
      <c r="C4" s="43">
        <v>21.2</v>
      </c>
      <c r="D4" s="43">
        <v>65.3</v>
      </c>
      <c r="E4" s="42"/>
      <c r="F4" s="42"/>
    </row>
    <row r="5" spans="1:6" x14ac:dyDescent="0.2">
      <c r="A5" s="42"/>
      <c r="B5" s="42"/>
      <c r="C5" s="43">
        <v>23.5</v>
      </c>
      <c r="D5" s="43">
        <v>68.8</v>
      </c>
      <c r="E5" s="42"/>
      <c r="F5" s="42"/>
    </row>
    <row r="6" spans="1:6" x14ac:dyDescent="0.2">
      <c r="A6" s="42"/>
      <c r="B6" s="42"/>
      <c r="C6" s="43">
        <v>15.9</v>
      </c>
      <c r="D6" s="43">
        <v>77.5</v>
      </c>
      <c r="E6" s="42"/>
      <c r="F6" s="42"/>
    </row>
    <row r="7" spans="1:6" x14ac:dyDescent="0.2">
      <c r="A7" s="42"/>
      <c r="B7" s="42"/>
      <c r="C7" s="43">
        <v>20.6</v>
      </c>
      <c r="D7" s="43">
        <v>65.400000000000006</v>
      </c>
      <c r="E7" s="42"/>
      <c r="F7" s="42"/>
    </row>
    <row r="8" spans="1:6" x14ac:dyDescent="0.2">
      <c r="A8" s="42"/>
      <c r="B8" s="42"/>
      <c r="C8" s="43">
        <v>25</v>
      </c>
      <c r="D8" s="43">
        <v>58.3</v>
      </c>
      <c r="E8" s="42"/>
      <c r="F8" s="42"/>
    </row>
    <row r="9" spans="1:6" x14ac:dyDescent="0.2">
      <c r="A9" s="42"/>
      <c r="B9" s="42"/>
      <c r="C9" s="43">
        <v>15.7</v>
      </c>
      <c r="D9" s="43">
        <v>69.099999999999994</v>
      </c>
      <c r="E9" s="42"/>
      <c r="F9" s="42"/>
    </row>
    <row r="10" spans="1:6" x14ac:dyDescent="0.2">
      <c r="A10" s="42"/>
      <c r="B10" s="42"/>
      <c r="C10" s="42"/>
      <c r="D10" s="42"/>
      <c r="E10" s="42"/>
      <c r="F10" s="42"/>
    </row>
    <row r="11" spans="1:6" x14ac:dyDescent="0.2">
      <c r="A11" s="42"/>
      <c r="B11" s="27" t="s">
        <v>24</v>
      </c>
      <c r="C11" s="42">
        <v>6.3108372399999997</v>
      </c>
      <c r="D11" s="42">
        <v>8.071938458</v>
      </c>
      <c r="E11" s="42"/>
      <c r="F11" s="42"/>
    </row>
    <row r="12" spans="1:6" x14ac:dyDescent="0.2">
      <c r="A12" s="42"/>
      <c r="B12" s="27" t="s">
        <v>25</v>
      </c>
      <c r="C12" s="42">
        <v>22.3</v>
      </c>
      <c r="D12" s="42">
        <v>69.542857139999995</v>
      </c>
      <c r="E12" s="42"/>
      <c r="F12" s="42"/>
    </row>
    <row r="13" spans="1:6" x14ac:dyDescent="0.2">
      <c r="A13" s="42"/>
      <c r="B13" s="27" t="s">
        <v>26</v>
      </c>
      <c r="C13" s="43">
        <v>5.9999999999999995E-4</v>
      </c>
      <c r="D13" s="42"/>
      <c r="E13" s="42"/>
      <c r="F13" s="42"/>
    </row>
    <row r="14" spans="1:6" x14ac:dyDescent="0.2">
      <c r="A14" s="42"/>
      <c r="B14" s="42"/>
      <c r="C14" s="42"/>
      <c r="D14" s="42"/>
      <c r="E14" s="42"/>
      <c r="F14" s="42"/>
    </row>
    <row r="15" spans="1:6" x14ac:dyDescent="0.2">
      <c r="A15" s="42"/>
      <c r="B15" s="42"/>
      <c r="C15" s="42"/>
      <c r="D15" s="42"/>
      <c r="E15" s="42"/>
      <c r="F15" s="42"/>
    </row>
    <row r="16" spans="1:6" x14ac:dyDescent="0.2">
      <c r="A16" s="42"/>
      <c r="B16" s="42"/>
      <c r="C16" s="42"/>
      <c r="D16" s="42"/>
      <c r="E16" s="42"/>
      <c r="F16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6"/>
  <sheetViews>
    <sheetView topLeftCell="A2" workbookViewId="0">
      <selection activeCell="G40" sqref="G40"/>
    </sheetView>
  </sheetViews>
  <sheetFormatPr baseColWidth="10" defaultColWidth="8.83203125" defaultRowHeight="15" x14ac:dyDescent="0.2"/>
  <cols>
    <col min="4" max="4" width="10.5" customWidth="1"/>
    <col min="7" max="7" width="13.1640625" customWidth="1"/>
  </cols>
  <sheetData>
    <row r="1" spans="3:7" ht="16" thickBot="1" x14ac:dyDescent="0.25"/>
    <row r="2" spans="3:7" ht="16" thickBot="1" x14ac:dyDescent="0.25">
      <c r="C2" s="20"/>
      <c r="D2" s="21"/>
      <c r="E2" s="22" t="s">
        <v>23</v>
      </c>
      <c r="F2" s="21"/>
      <c r="G2" s="23"/>
    </row>
    <row r="3" spans="3:7" x14ac:dyDescent="0.2">
      <c r="C3" s="39" t="s">
        <v>19</v>
      </c>
      <c r="D3" s="40"/>
      <c r="F3" s="39" t="s">
        <v>20</v>
      </c>
      <c r="G3" s="41"/>
    </row>
    <row r="4" spans="3:7" x14ac:dyDescent="0.2">
      <c r="C4" s="24" t="s">
        <v>21</v>
      </c>
      <c r="D4" s="24" t="s">
        <v>22</v>
      </c>
      <c r="F4" s="11" t="s">
        <v>21</v>
      </c>
      <c r="G4" s="24" t="s">
        <v>22</v>
      </c>
    </row>
    <row r="5" spans="3:7" x14ac:dyDescent="0.2">
      <c r="C5" s="2">
        <v>8.67</v>
      </c>
      <c r="D5" s="7">
        <v>6.78</v>
      </c>
      <c r="F5" s="2">
        <v>22.2</v>
      </c>
      <c r="G5" s="7">
        <v>29.9</v>
      </c>
    </row>
    <row r="6" spans="3:7" x14ac:dyDescent="0.2">
      <c r="C6" s="3">
        <v>5.88</v>
      </c>
      <c r="D6" s="9">
        <v>5.84</v>
      </c>
      <c r="F6" s="3">
        <v>16.2</v>
      </c>
      <c r="G6" s="9">
        <v>24.7</v>
      </c>
    </row>
    <row r="7" spans="3:7" x14ac:dyDescent="0.2">
      <c r="C7" s="3">
        <v>5.68</v>
      </c>
      <c r="D7" s="9">
        <v>5.84</v>
      </c>
      <c r="F7" s="3">
        <v>28.9</v>
      </c>
      <c r="G7" s="9">
        <v>36.6</v>
      </c>
    </row>
    <row r="8" spans="3:7" x14ac:dyDescent="0.2">
      <c r="C8" s="3">
        <v>9.0399999999999991</v>
      </c>
      <c r="D8" s="9">
        <v>5.09</v>
      </c>
      <c r="F8" s="3">
        <v>13</v>
      </c>
      <c r="G8" s="9">
        <v>20.3</v>
      </c>
    </row>
    <row r="9" spans="3:7" x14ac:dyDescent="0.2">
      <c r="C9" s="3">
        <v>6.41</v>
      </c>
      <c r="D9" s="9">
        <v>5.39</v>
      </c>
      <c r="F9" s="3">
        <v>33.1</v>
      </c>
      <c r="G9" s="9">
        <v>41</v>
      </c>
    </row>
    <row r="10" spans="3:7" x14ac:dyDescent="0.2">
      <c r="C10" s="3">
        <v>5.93</v>
      </c>
      <c r="D10" s="9">
        <v>4.0599999999999996</v>
      </c>
      <c r="F10" s="3">
        <v>23.9</v>
      </c>
      <c r="G10" s="9">
        <v>29.2</v>
      </c>
    </row>
    <row r="11" spans="3:7" x14ac:dyDescent="0.2">
      <c r="C11" s="3">
        <v>6.84</v>
      </c>
      <c r="D11" s="9">
        <v>5.15</v>
      </c>
      <c r="F11" s="3">
        <v>19.600000000000001</v>
      </c>
      <c r="G11" s="9">
        <v>25.1</v>
      </c>
    </row>
    <row r="12" spans="3:7" x14ac:dyDescent="0.2">
      <c r="C12" s="3">
        <v>7.41</v>
      </c>
      <c r="D12" s="9">
        <v>5.07</v>
      </c>
      <c r="F12" s="3">
        <v>23.9</v>
      </c>
      <c r="G12" s="9">
        <v>40.299999999999997</v>
      </c>
    </row>
    <row r="13" spans="3:7" x14ac:dyDescent="0.2">
      <c r="C13" s="3">
        <v>5.84</v>
      </c>
      <c r="D13" s="9">
        <v>4.8099999999999996</v>
      </c>
      <c r="F13" s="3">
        <v>27.7</v>
      </c>
      <c r="G13" s="9">
        <v>31.5</v>
      </c>
    </row>
    <row r="14" spans="3:7" x14ac:dyDescent="0.2">
      <c r="C14" s="3">
        <v>6.88</v>
      </c>
      <c r="D14" s="9">
        <v>4.25</v>
      </c>
      <c r="F14" s="3">
        <v>11.4</v>
      </c>
      <c r="G14" s="9">
        <v>20.100000000000001</v>
      </c>
    </row>
    <row r="15" spans="3:7" x14ac:dyDescent="0.2">
      <c r="C15" s="3">
        <v>5.22</v>
      </c>
      <c r="D15" s="9">
        <v>4.71</v>
      </c>
      <c r="F15" s="3">
        <v>27</v>
      </c>
      <c r="G15" s="9">
        <v>41.5</v>
      </c>
    </row>
    <row r="16" spans="3:7" x14ac:dyDescent="0.2">
      <c r="C16" s="3">
        <v>5.6</v>
      </c>
      <c r="D16" s="9">
        <v>3.82</v>
      </c>
      <c r="F16" s="3">
        <v>8.48</v>
      </c>
      <c r="G16" s="9">
        <v>14.4</v>
      </c>
    </row>
    <row r="17" spans="2:7" x14ac:dyDescent="0.2">
      <c r="C17" s="25"/>
      <c r="D17" s="14"/>
      <c r="F17" s="3">
        <v>18.399999999999999</v>
      </c>
      <c r="G17" s="9">
        <v>24.9</v>
      </c>
    </row>
    <row r="18" spans="2:7" x14ac:dyDescent="0.2">
      <c r="C18" s="25"/>
      <c r="D18" s="14"/>
      <c r="F18" s="3">
        <v>19.5</v>
      </c>
      <c r="G18" s="9">
        <v>35.6</v>
      </c>
    </row>
    <row r="19" spans="2:7" x14ac:dyDescent="0.2">
      <c r="C19" s="25"/>
      <c r="D19" s="14"/>
      <c r="F19" s="3">
        <v>22.7</v>
      </c>
      <c r="G19" s="9">
        <v>37.299999999999997</v>
      </c>
    </row>
    <row r="20" spans="2:7" x14ac:dyDescent="0.2">
      <c r="C20" s="25"/>
      <c r="D20" s="14"/>
      <c r="F20" s="3">
        <v>34.9</v>
      </c>
      <c r="G20" s="9">
        <v>54.4</v>
      </c>
    </row>
    <row r="21" spans="2:7" x14ac:dyDescent="0.2">
      <c r="C21" s="25"/>
      <c r="D21" s="14"/>
      <c r="F21" s="3">
        <v>16</v>
      </c>
      <c r="G21" s="9">
        <v>35.1</v>
      </c>
    </row>
    <row r="22" spans="2:7" x14ac:dyDescent="0.2">
      <c r="C22" s="26"/>
      <c r="D22" s="16"/>
      <c r="F22" s="4">
        <v>16.600000000000001</v>
      </c>
      <c r="G22" s="10">
        <v>32.700000000000003</v>
      </c>
    </row>
    <row r="24" spans="2:7" x14ac:dyDescent="0.2">
      <c r="B24" s="27" t="s">
        <v>24</v>
      </c>
      <c r="C24">
        <f>_xlfn.STDEV.S(C5:C16)</f>
        <v>1.2195031278302968</v>
      </c>
      <c r="D24">
        <f>_xlfn.STDEV.S(D5:D22)</f>
        <v>0.83509525858376488</v>
      </c>
      <c r="F24">
        <f>_xlfn.STDEV.S(F5:F22)</f>
        <v>7.2504849511011233</v>
      </c>
      <c r="G24">
        <f>_xlfn.STDEV.S(G5:G22)</f>
        <v>9.5983182078060238</v>
      </c>
    </row>
    <row r="25" spans="2:7" x14ac:dyDescent="0.2">
      <c r="B25" s="27" t="s">
        <v>25</v>
      </c>
      <c r="C25">
        <f>AVERAGE(C5:C22)</f>
        <v>6.6166666666666663</v>
      </c>
      <c r="D25">
        <f>AVERAGE(D5:D22)</f>
        <v>5.0674999999999999</v>
      </c>
      <c r="F25">
        <f>AVERAGE(F5:F22)</f>
        <v>21.304444444444442</v>
      </c>
      <c r="G25">
        <f>AVERAGE(G5:G22)</f>
        <v>31.922222222222224</v>
      </c>
    </row>
    <row r="26" spans="2:7" x14ac:dyDescent="0.2">
      <c r="B26" s="27" t="s">
        <v>26</v>
      </c>
      <c r="C26" s="28">
        <v>5.0000000000000001E-4</v>
      </c>
      <c r="F26" s="28">
        <v>5.0000000000000001E-4</v>
      </c>
    </row>
  </sheetData>
  <mergeCells count="2">
    <mergeCell ref="C3:D3"/>
    <mergeCell ref="F3:G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5B</vt:lpstr>
      <vt:lpstr>Figure 5C</vt:lpstr>
      <vt:lpstr>Figure 5F</vt:lpstr>
      <vt:lpstr>Figure 5D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Microsoft Office User</cp:lastModifiedBy>
  <dcterms:created xsi:type="dcterms:W3CDTF">2021-04-11T14:13:00Z</dcterms:created>
  <dcterms:modified xsi:type="dcterms:W3CDTF">2021-10-21T12:38:06Z</dcterms:modified>
</cp:coreProperties>
</file>