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himuraD\Desktop\On going manuscript\Daisuke_2020-21\eLife\Revision\Source data\"/>
    </mc:Choice>
  </mc:AlternateContent>
  <bookViews>
    <workbookView xWindow="0" yWindow="0" windowWidth="23772" windowHeight="12504"/>
  </bookViews>
  <sheets>
    <sheet name="fig1 sup 2A" sheetId="1" r:id="rId1"/>
    <sheet name="fig1 sup 2B" sheetId="2" r:id="rId2"/>
    <sheet name="fig1 sup 2C" sheetId="3" r:id="rId3"/>
    <sheet name="fig1 sup 2E" sheetId="4" r:id="rId4"/>
    <sheet name="fig1 sup 2G" sheetId="5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5" i="5" l="1"/>
  <c r="N5" i="5"/>
  <c r="M5" i="5"/>
  <c r="L5" i="5"/>
  <c r="K5" i="5"/>
  <c r="J5" i="5"/>
  <c r="O4" i="5"/>
  <c r="N4" i="5"/>
  <c r="M4" i="5"/>
  <c r="L4" i="5"/>
  <c r="K4" i="5"/>
  <c r="J4" i="5"/>
  <c r="O3" i="5"/>
  <c r="N3" i="5"/>
  <c r="M3" i="5"/>
  <c r="L3" i="5"/>
  <c r="K3" i="5"/>
  <c r="J3" i="5"/>
  <c r="O5" i="4"/>
  <c r="N5" i="4"/>
  <c r="M5" i="4"/>
  <c r="L5" i="4"/>
  <c r="K5" i="4"/>
  <c r="J5" i="4"/>
  <c r="O4" i="4"/>
  <c r="N4" i="4"/>
  <c r="M4" i="4"/>
  <c r="L4" i="4"/>
  <c r="K4" i="4"/>
  <c r="J4" i="4"/>
  <c r="O3" i="4"/>
  <c r="N3" i="4"/>
  <c r="M3" i="4"/>
  <c r="L3" i="4"/>
  <c r="K3" i="4"/>
  <c r="J3" i="4"/>
  <c r="V5" i="3"/>
  <c r="U5" i="3"/>
  <c r="N5" i="3"/>
  <c r="M5" i="3"/>
  <c r="F5" i="3"/>
  <c r="E5" i="3"/>
  <c r="V4" i="3"/>
  <c r="U4" i="3"/>
  <c r="N4" i="3"/>
  <c r="M4" i="3"/>
  <c r="F4" i="3"/>
  <c r="E4" i="3"/>
  <c r="V3" i="3"/>
  <c r="U3" i="3"/>
  <c r="N3" i="3"/>
  <c r="M3" i="3"/>
  <c r="F3" i="3"/>
  <c r="E3" i="3"/>
  <c r="F5" i="2"/>
  <c r="E5" i="2"/>
  <c r="F4" i="2"/>
  <c r="E4" i="2"/>
  <c r="F3" i="2"/>
  <c r="E3" i="2"/>
  <c r="F5" i="1"/>
  <c r="E5" i="1"/>
  <c r="F4" i="1"/>
  <c r="E4" i="1"/>
  <c r="F3" i="1"/>
  <c r="E3" i="1"/>
</calcChain>
</file>

<file path=xl/sharedStrings.xml><?xml version="1.0" encoding="utf-8"?>
<sst xmlns="http://schemas.openxmlformats.org/spreadsheetml/2006/main" count="470" uniqueCount="98">
  <si>
    <t>TMRE</t>
  </si>
  <si>
    <t>GST</t>
  </si>
  <si>
    <t>GJA1-20k</t>
  </si>
  <si>
    <t>Mean</t>
  </si>
  <si>
    <t>SD</t>
  </si>
  <si>
    <t>N</t>
  </si>
  <si>
    <t>p-value vs GST</t>
  </si>
  <si>
    <t>-----</t>
  </si>
  <si>
    <t>Test</t>
  </si>
  <si>
    <t>Mann-Whitney</t>
  </si>
  <si>
    <t>Table Analyzed</t>
  </si>
  <si>
    <t>TMRE intensity(CTCF)</t>
  </si>
  <si>
    <t>Column B</t>
  </si>
  <si>
    <t>vs.</t>
  </si>
  <si>
    <t>Column A</t>
  </si>
  <si>
    <t>Mann Whitney test</t>
  </si>
  <si>
    <t>P value</t>
  </si>
  <si>
    <t>Exact or approximate P value?</t>
  </si>
  <si>
    <t>ns</t>
  </si>
  <si>
    <t>P value summary</t>
  </si>
  <si>
    <t>No</t>
  </si>
  <si>
    <t>Significantly different (P &lt; 0.05)?</t>
  </si>
  <si>
    <t>Two-tailed</t>
  </si>
  <si>
    <t>One- or two-tailed P value?</t>
  </si>
  <si>
    <t>t=0.1578, df=78</t>
  </si>
  <si>
    <t>Sum of ranks in column A,B</t>
  </si>
  <si>
    <t>Mann-Whitney U</t>
  </si>
  <si>
    <t>Difference between medians</t>
  </si>
  <si>
    <t>Median of column A</t>
  </si>
  <si>
    <t>24069 ± 152545</t>
  </si>
  <si>
    <t>Median of column B</t>
  </si>
  <si>
    <t>-279625 to 327763</t>
  </si>
  <si>
    <t>Difference: Actual</t>
  </si>
  <si>
    <t>Difference: Hodges-Lehmann</t>
  </si>
  <si>
    <t>Number of values</t>
  </si>
  <si>
    <t>Minimum</t>
  </si>
  <si>
    <t>25% Percentile</t>
  </si>
  <si>
    <t>Median</t>
  </si>
  <si>
    <t>75% Percentile</t>
  </si>
  <si>
    <t>Maximum</t>
  </si>
  <si>
    <t>Std. Deviation</t>
  </si>
  <si>
    <t>Std. Error of Mean</t>
  </si>
  <si>
    <t>Lower 95% CI</t>
  </si>
  <si>
    <t>Upper 95% CI</t>
  </si>
  <si>
    <t>Mean ranks</t>
  </si>
  <si>
    <t>ATP</t>
  </si>
  <si>
    <t>ATP(uM/mg)</t>
  </si>
  <si>
    <t>Exact</t>
  </si>
  <si>
    <t>100 , 110</t>
  </si>
  <si>
    <t>1874, n=10</t>
  </si>
  <si>
    <t>1919, n=10</t>
  </si>
  <si>
    <t>mtDNA copy #</t>
  </si>
  <si>
    <t>WT</t>
  </si>
  <si>
    <t>M213L</t>
  </si>
  <si>
    <t>WT+GST</t>
  </si>
  <si>
    <t>WT+GJA1-20k</t>
  </si>
  <si>
    <t>p-value vs WT</t>
  </si>
  <si>
    <t>p-value vs WT+GST</t>
  </si>
  <si>
    <t>HEK mtDNA</t>
  </si>
  <si>
    <t>young heart mtDNA</t>
  </si>
  <si>
    <t>adult heart mtDNA</t>
  </si>
  <si>
    <t>**</t>
  </si>
  <si>
    <t>*</t>
  </si>
  <si>
    <t>Yes</t>
  </si>
  <si>
    <t>26 , 29</t>
  </si>
  <si>
    <t>44.50 , 21.50</t>
  </si>
  <si>
    <t>74 , 136</t>
  </si>
  <si>
    <t>0.9906, n=5</t>
  </si>
  <si>
    <t>0.9700, n=5</t>
  </si>
  <si>
    <t>1.060, n=10</t>
  </si>
  <si>
    <t>1.010, n=5</t>
  </si>
  <si>
    <t>0.8050, n=6</t>
  </si>
  <si>
    <t>1.300, n=10</t>
  </si>
  <si>
    <t>PGC-1a</t>
  </si>
  <si>
    <t>mtTFA</t>
  </si>
  <si>
    <t>LC3ii/i</t>
  </si>
  <si>
    <t>PGC</t>
  </si>
  <si>
    <t>20k</t>
  </si>
  <si>
    <t>25 , 30</t>
  </si>
  <si>
    <t>32 , 23</t>
  </si>
  <si>
    <t>21 , 34</t>
  </si>
  <si>
    <t>0.9828, n=5</t>
  </si>
  <si>
    <t>1.077, n=5</t>
  </si>
  <si>
    <t>1.009, n=5</t>
  </si>
  <si>
    <t>1.047, n=5</t>
  </si>
  <si>
    <t>0.8437, n=5</t>
  </si>
  <si>
    <t>1.107, n=5</t>
  </si>
  <si>
    <t>&gt;0.9999</t>
  </si>
  <si>
    <t>PGC1a</t>
  </si>
  <si>
    <t>KO</t>
  </si>
  <si>
    <t>31 , 24</t>
  </si>
  <si>
    <t>28 , 27</t>
  </si>
  <si>
    <t>17 , 19</t>
  </si>
  <si>
    <t>0.9149, n=5</t>
  </si>
  <si>
    <t>0.7877, n=5</t>
  </si>
  <si>
    <t>1.000, n=4</t>
  </si>
  <si>
    <t>0.6860, n=5</t>
  </si>
  <si>
    <t>1.096, n=4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</si>
</sst>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000"/>
  </numFmts>
  <fonts count="9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9"/>
      <name val="Arial"/>
      <family val="2"/>
    </font>
    <font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40">
    <border>
      <left/>
      <right/>
      <top/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/>
      <right style="medium">
        <color auto="1"/>
      </right>
      <top style="dashed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dashed">
        <color auto="1"/>
      </left>
      <right/>
      <top style="thin">
        <color auto="1"/>
      </top>
      <bottom style="double">
        <color auto="1"/>
      </bottom>
      <diagonal/>
    </border>
    <border>
      <left/>
      <right style="dashed">
        <color auto="1"/>
      </right>
      <top style="thin">
        <color auto="1"/>
      </top>
      <bottom style="double">
        <color auto="1"/>
      </bottom>
      <diagonal/>
    </border>
    <border>
      <left style="dashed">
        <color auto="1"/>
      </left>
      <right style="dashed">
        <color auto="1"/>
      </right>
      <top style="thin">
        <color auto="1"/>
      </top>
      <bottom style="double">
        <color auto="1"/>
      </bottom>
      <diagonal/>
    </border>
    <border>
      <left style="dashed">
        <color auto="1"/>
      </left>
      <right/>
      <top style="double">
        <color auto="1"/>
      </top>
      <bottom style="thin">
        <color auto="1"/>
      </bottom>
      <diagonal/>
    </border>
    <border>
      <left/>
      <right style="dashed">
        <color auto="1"/>
      </right>
      <top style="double">
        <color auto="1"/>
      </top>
      <bottom style="thin">
        <color auto="1"/>
      </bottom>
      <diagonal/>
    </border>
    <border>
      <left style="dashed">
        <color auto="1"/>
      </left>
      <right/>
      <top/>
      <bottom/>
      <diagonal/>
    </border>
    <border>
      <left/>
      <right style="dashed">
        <color auto="1"/>
      </right>
      <top style="thin">
        <color auto="1"/>
      </top>
      <bottom/>
      <diagonal/>
    </border>
    <border>
      <left style="dashed">
        <color auto="1"/>
      </left>
      <right/>
      <top style="thin">
        <color auto="1"/>
      </top>
      <bottom/>
      <diagonal/>
    </border>
    <border>
      <left/>
      <right style="dashed">
        <color auto="1"/>
      </right>
      <top/>
      <bottom/>
      <diagonal/>
    </border>
    <border>
      <left/>
      <right style="dashed">
        <color auto="1"/>
      </right>
      <top/>
      <bottom style="thin">
        <color auto="1"/>
      </bottom>
      <diagonal/>
    </border>
    <border>
      <left style="dashed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/>
      <bottom style="dashed">
        <color auto="1"/>
      </bottom>
      <diagonal/>
    </border>
    <border>
      <left/>
      <right/>
      <top/>
      <bottom style="dashed">
        <color auto="1"/>
      </bottom>
      <diagonal/>
    </border>
    <border>
      <left style="thin">
        <color auto="1"/>
      </left>
      <right/>
      <top/>
      <bottom style="dashed">
        <color auto="1"/>
      </bottom>
      <diagonal/>
    </border>
    <border>
      <left/>
      <right style="thin">
        <color auto="1"/>
      </right>
      <top/>
      <bottom style="dashed">
        <color auto="1"/>
      </bottom>
      <diagonal/>
    </border>
    <border>
      <left/>
      <right style="medium">
        <color auto="1"/>
      </right>
      <top/>
      <bottom style="dashed">
        <color auto="1"/>
      </bottom>
      <diagonal/>
    </border>
    <border>
      <left style="thin">
        <color auto="1"/>
      </left>
      <right/>
      <top style="dashed">
        <color auto="1"/>
      </top>
      <bottom/>
      <diagonal/>
    </border>
    <border>
      <left/>
      <right style="thin">
        <color auto="1"/>
      </right>
      <top style="dashed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110">
    <xf numFmtId="0" fontId="0" fillId="0" borderId="0" xfId="0"/>
    <xf numFmtId="0" fontId="0" fillId="0" borderId="1" xfId="0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0" fillId="0" borderId="0" xfId="0" applyFont="1"/>
    <xf numFmtId="0" fontId="4" fillId="0" borderId="0" xfId="0" applyFont="1"/>
    <xf numFmtId="0" fontId="2" fillId="0" borderId="0" xfId="0" applyFont="1" applyAlignment="1">
      <alignment horizontal="right"/>
    </xf>
    <xf numFmtId="2" fontId="5" fillId="0" borderId="3" xfId="0" applyNumberFormat="1" applyFont="1" applyBorder="1"/>
    <xf numFmtId="2" fontId="5" fillId="0" borderId="0" xfId="0" applyNumberFormat="1" applyFont="1" applyBorder="1"/>
    <xf numFmtId="0" fontId="0" fillId="0" borderId="4" xfId="0" applyFont="1" applyBorder="1"/>
    <xf numFmtId="0" fontId="0" fillId="0" borderId="0" xfId="0" quotePrefix="1" applyFont="1" applyAlignment="1">
      <alignment horizontal="center"/>
    </xf>
    <xf numFmtId="0" fontId="6" fillId="0" borderId="0" xfId="0" quotePrefix="1" applyFont="1" applyAlignment="1">
      <alignment horizontal="center"/>
    </xf>
    <xf numFmtId="0" fontId="7" fillId="0" borderId="5" xfId="0" applyFont="1" applyBorder="1" applyAlignment="1">
      <alignment horizontal="left"/>
    </xf>
    <xf numFmtId="0" fontId="0" fillId="0" borderId="6" xfId="0" applyBorder="1"/>
    <xf numFmtId="0" fontId="7" fillId="0" borderId="7" xfId="0" applyFont="1" applyBorder="1" applyAlignment="1">
      <alignment horizontal="right"/>
    </xf>
    <xf numFmtId="0" fontId="7" fillId="0" borderId="8" xfId="0" applyFont="1" applyBorder="1" applyAlignment="1">
      <alignment horizontal="left"/>
    </xf>
    <xf numFmtId="0" fontId="0" fillId="0" borderId="0" xfId="0" applyBorder="1"/>
    <xf numFmtId="0" fontId="7" fillId="0" borderId="9" xfId="0" applyFont="1" applyBorder="1"/>
    <xf numFmtId="0" fontId="7" fillId="4" borderId="8" xfId="0" applyFont="1" applyFill="1" applyBorder="1" applyAlignment="1">
      <alignment horizontal="left"/>
    </xf>
    <xf numFmtId="0" fontId="0" fillId="4" borderId="0" xfId="0" applyFill="1" applyBorder="1"/>
    <xf numFmtId="0" fontId="7" fillId="4" borderId="9" xfId="0" applyFont="1" applyFill="1" applyBorder="1"/>
    <xf numFmtId="0" fontId="7" fillId="0" borderId="9" xfId="0" applyFont="1" applyBorder="1" applyAlignment="1">
      <alignment horizontal="right"/>
    </xf>
    <xf numFmtId="0" fontId="0" fillId="0" borderId="8" xfId="0" applyBorder="1"/>
    <xf numFmtId="0" fontId="0" fillId="0" borderId="9" xfId="0" applyBorder="1"/>
    <xf numFmtId="0" fontId="7" fillId="0" borderId="10" xfId="0" applyFont="1" applyBorder="1" applyAlignment="1">
      <alignment horizontal="center"/>
    </xf>
    <xf numFmtId="0" fontId="0" fillId="0" borderId="11" xfId="0" applyBorder="1"/>
    <xf numFmtId="0" fontId="7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0" xfId="0" applyFont="1" applyBorder="1"/>
    <xf numFmtId="2" fontId="7" fillId="4" borderId="0" xfId="0" applyNumberFormat="1" applyFont="1" applyFill="1" applyBorder="1"/>
    <xf numFmtId="2" fontId="7" fillId="4" borderId="9" xfId="0" applyNumberFormat="1" applyFont="1" applyFill="1" applyBorder="1"/>
    <xf numFmtId="0" fontId="7" fillId="4" borderId="0" xfId="0" applyFont="1" applyFill="1" applyBorder="1"/>
    <xf numFmtId="0" fontId="3" fillId="0" borderId="3" xfId="0" applyFont="1" applyBorder="1"/>
    <xf numFmtId="0" fontId="3" fillId="0" borderId="0" xfId="0" applyFont="1" applyBorder="1"/>
    <xf numFmtId="0" fontId="7" fillId="0" borderId="13" xfId="0" applyFont="1" applyBorder="1" applyAlignment="1">
      <alignment horizontal="left"/>
    </xf>
    <xf numFmtId="0" fontId="0" fillId="0" borderId="14" xfId="0" applyBorder="1"/>
    <xf numFmtId="0" fontId="7" fillId="0" borderId="14" xfId="0" applyFont="1" applyBorder="1"/>
    <xf numFmtId="0" fontId="7" fillId="0" borderId="15" xfId="0" applyFont="1" applyBorder="1"/>
    <xf numFmtId="164" fontId="3" fillId="0" borderId="3" xfId="0" applyNumberFormat="1" applyFont="1" applyBorder="1"/>
    <xf numFmtId="164" fontId="5" fillId="0" borderId="3" xfId="0" applyNumberFormat="1" applyFont="1" applyBorder="1"/>
    <xf numFmtId="164" fontId="5" fillId="0" borderId="0" xfId="0" applyNumberFormat="1" applyFont="1" applyBorder="1"/>
    <xf numFmtId="164" fontId="3" fillId="0" borderId="0" xfId="0" applyNumberFormat="1" applyFont="1" applyBorder="1"/>
    <xf numFmtId="0" fontId="3" fillId="0" borderId="4" xfId="0" applyFont="1" applyBorder="1"/>
    <xf numFmtId="0" fontId="4" fillId="0" borderId="0" xfId="0" applyFont="1" applyBorder="1"/>
    <xf numFmtId="0" fontId="0" fillId="2" borderId="2" xfId="0" applyFont="1" applyFill="1" applyBorder="1" applyAlignment="1">
      <alignment horizontal="center"/>
    </xf>
    <xf numFmtId="0" fontId="0" fillId="5" borderId="2" xfId="0" applyFont="1" applyFill="1" applyBorder="1" applyAlignment="1">
      <alignment horizontal="center"/>
    </xf>
    <xf numFmtId="0" fontId="3" fillId="0" borderId="0" xfId="0" applyFont="1"/>
    <xf numFmtId="0" fontId="1" fillId="0" borderId="0" xfId="0" quotePrefix="1" applyFont="1" applyAlignment="1">
      <alignment horizontal="center"/>
    </xf>
    <xf numFmtId="0" fontId="4" fillId="0" borderId="3" xfId="0" applyFont="1" applyBorder="1"/>
    <xf numFmtId="0" fontId="8" fillId="4" borderId="9" xfId="0" applyFont="1" applyFill="1" applyBorder="1"/>
    <xf numFmtId="0" fontId="0" fillId="4" borderId="1" xfId="0" applyFont="1" applyFill="1" applyBorder="1" applyAlignment="1">
      <alignment horizontal="center"/>
    </xf>
    <xf numFmtId="0" fontId="0" fillId="4" borderId="16" xfId="0" applyFont="1" applyFill="1" applyBorder="1" applyAlignment="1">
      <alignment horizontal="center"/>
    </xf>
    <xf numFmtId="0" fontId="0" fillId="0" borderId="0" xfId="0" applyFont="1" applyFill="1" applyBorder="1" applyAlignment="1"/>
    <xf numFmtId="0" fontId="0" fillId="4" borderId="17" xfId="0" applyFont="1" applyFill="1" applyBorder="1" applyAlignment="1">
      <alignment horizontal="center"/>
    </xf>
    <xf numFmtId="0" fontId="0" fillId="4" borderId="18" xfId="0" applyFont="1" applyFill="1" applyBorder="1" applyAlignment="1">
      <alignment horizontal="center"/>
    </xf>
    <xf numFmtId="0" fontId="0" fillId="6" borderId="2" xfId="0" applyFont="1" applyFill="1" applyBorder="1" applyAlignment="1">
      <alignment horizontal="center"/>
    </xf>
    <xf numFmtId="0" fontId="0" fillId="2" borderId="19" xfId="0" applyFont="1" applyFill="1" applyBorder="1" applyAlignment="1">
      <alignment horizontal="center"/>
    </xf>
    <xf numFmtId="0" fontId="0" fillId="6" borderId="20" xfId="0" applyFont="1" applyFill="1" applyBorder="1" applyAlignment="1">
      <alignment horizontal="center"/>
    </xf>
    <xf numFmtId="165" fontId="3" fillId="0" borderId="0" xfId="0" applyNumberFormat="1" applyFont="1" applyBorder="1"/>
    <xf numFmtId="165" fontId="3" fillId="0" borderId="21" xfId="0" applyNumberFormat="1" applyFont="1" applyBorder="1"/>
    <xf numFmtId="165" fontId="5" fillId="0" borderId="3" xfId="0" applyNumberFormat="1" applyFont="1" applyBorder="1"/>
    <xf numFmtId="165" fontId="5" fillId="0" borderId="22" xfId="0" applyNumberFormat="1" applyFont="1" applyBorder="1"/>
    <xf numFmtId="165" fontId="5" fillId="0" borderId="23" xfId="0" applyNumberFormat="1" applyFont="1" applyBorder="1"/>
    <xf numFmtId="2" fontId="5" fillId="0" borderId="24" xfId="0" applyNumberFormat="1" applyFont="1" applyBorder="1"/>
    <xf numFmtId="2" fontId="5" fillId="0" borderId="21" xfId="0" applyNumberFormat="1" applyFont="1" applyBorder="1"/>
    <xf numFmtId="0" fontId="0" fillId="0" borderId="25" xfId="0" applyFont="1" applyBorder="1"/>
    <xf numFmtId="0" fontId="0" fillId="0" borderId="26" xfId="0" applyFont="1" applyBorder="1"/>
    <xf numFmtId="0" fontId="0" fillId="0" borderId="0" xfId="0" quotePrefix="1" applyFont="1" applyBorder="1" applyAlignment="1">
      <alignment horizontal="center"/>
    </xf>
    <xf numFmtId="0" fontId="6" fillId="0" borderId="0" xfId="0" quotePrefix="1" applyFont="1" applyBorder="1" applyAlignment="1">
      <alignment horizontal="center"/>
    </xf>
    <xf numFmtId="165" fontId="3" fillId="0" borderId="4" xfId="0" applyNumberFormat="1" applyFont="1" applyBorder="1"/>
    <xf numFmtId="165" fontId="3" fillId="0" borderId="26" xfId="0" applyNumberFormat="1" applyFont="1" applyBorder="1"/>
    <xf numFmtId="0" fontId="0" fillId="0" borderId="6" xfId="0" applyFont="1" applyBorder="1"/>
    <xf numFmtId="0" fontId="7" fillId="0" borderId="27" xfId="0" applyFont="1" applyBorder="1"/>
    <xf numFmtId="0" fontId="0" fillId="0" borderId="28" xfId="0" applyFont="1" applyBorder="1"/>
    <xf numFmtId="0" fontId="7" fillId="0" borderId="6" xfId="0" applyFont="1" applyBorder="1"/>
    <xf numFmtId="0" fontId="0" fillId="0" borderId="7" xfId="0" applyFont="1" applyBorder="1"/>
    <xf numFmtId="0" fontId="0" fillId="0" borderId="0" xfId="0" applyFont="1" applyBorder="1"/>
    <xf numFmtId="0" fontId="7" fillId="0" borderId="29" xfId="0" applyFont="1" applyBorder="1"/>
    <xf numFmtId="0" fontId="0" fillId="0" borderId="30" xfId="0" applyFont="1" applyBorder="1"/>
    <xf numFmtId="0" fontId="0" fillId="0" borderId="9" xfId="0" applyFont="1" applyBorder="1"/>
    <xf numFmtId="0" fontId="0" fillId="4" borderId="0" xfId="0" applyFont="1" applyFill="1" applyBorder="1"/>
    <xf numFmtId="0" fontId="7" fillId="4" borderId="29" xfId="0" applyFont="1" applyFill="1" applyBorder="1"/>
    <xf numFmtId="0" fontId="0" fillId="4" borderId="30" xfId="0" applyFont="1" applyFill="1" applyBorder="1"/>
    <xf numFmtId="0" fontId="0" fillId="4" borderId="9" xfId="0" applyFont="1" applyFill="1" applyBorder="1"/>
    <xf numFmtId="0" fontId="7" fillId="4" borderId="29" xfId="0" applyFont="1" applyFill="1" applyBorder="1" applyAlignment="1">
      <alignment horizontal="left"/>
    </xf>
    <xf numFmtId="0" fontId="0" fillId="4" borderId="30" xfId="0" applyFont="1" applyFill="1" applyBorder="1" applyAlignment="1">
      <alignment horizontal="left"/>
    </xf>
    <xf numFmtId="0" fontId="7" fillId="4" borderId="0" xfId="0" applyFont="1" applyFill="1" applyBorder="1" applyAlignment="1">
      <alignment horizontal="left"/>
    </xf>
    <xf numFmtId="0" fontId="0" fillId="4" borderId="0" xfId="0" applyFont="1" applyFill="1" applyBorder="1" applyAlignment="1">
      <alignment horizontal="left"/>
    </xf>
    <xf numFmtId="0" fontId="0" fillId="4" borderId="9" xfId="0" applyFont="1" applyFill="1" applyBorder="1" applyAlignment="1">
      <alignment horizontal="left"/>
    </xf>
    <xf numFmtId="2" fontId="0" fillId="0" borderId="31" xfId="0" applyNumberFormat="1" applyFont="1" applyBorder="1"/>
    <xf numFmtId="2" fontId="0" fillId="0" borderId="32" xfId="0" applyNumberFormat="1" applyFont="1" applyBorder="1"/>
    <xf numFmtId="0" fontId="0" fillId="0" borderId="33" xfId="0" applyFont="1" applyBorder="1"/>
    <xf numFmtId="0" fontId="0" fillId="0" borderId="34" xfId="0" applyFont="1" applyBorder="1"/>
    <xf numFmtId="0" fontId="0" fillId="0" borderId="32" xfId="0" applyFont="1" applyBorder="1"/>
    <xf numFmtId="0" fontId="0" fillId="0" borderId="35" xfId="0" applyFont="1" applyBorder="1"/>
    <xf numFmtId="0" fontId="0" fillId="0" borderId="11" xfId="0" applyFont="1" applyBorder="1"/>
    <xf numFmtId="0" fontId="7" fillId="0" borderId="36" xfId="0" applyFont="1" applyBorder="1" applyAlignment="1">
      <alignment horizontal="center"/>
    </xf>
    <xf numFmtId="0" fontId="7" fillId="0" borderId="37" xfId="0" applyFont="1" applyBorder="1" applyAlignment="1">
      <alignment horizontal="center"/>
    </xf>
    <xf numFmtId="0" fontId="0" fillId="0" borderId="8" xfId="0" applyFont="1" applyBorder="1"/>
    <xf numFmtId="0" fontId="7" fillId="0" borderId="0" xfId="0" applyFont="1" applyBorder="1" applyAlignment="1">
      <alignment horizontal="left"/>
    </xf>
    <xf numFmtId="0" fontId="7" fillId="0" borderId="30" xfId="0" applyFont="1" applyBorder="1"/>
    <xf numFmtId="0" fontId="0" fillId="4" borderId="8" xfId="0" applyFont="1" applyFill="1" applyBorder="1"/>
    <xf numFmtId="2" fontId="7" fillId="4" borderId="29" xfId="0" applyNumberFormat="1" applyFont="1" applyFill="1" applyBorder="1"/>
    <xf numFmtId="2" fontId="7" fillId="4" borderId="30" xfId="0" applyNumberFormat="1" applyFont="1" applyFill="1" applyBorder="1"/>
    <xf numFmtId="0" fontId="7" fillId="4" borderId="30" xfId="0" applyFont="1" applyFill="1" applyBorder="1"/>
    <xf numFmtId="0" fontId="0" fillId="0" borderId="13" xfId="0" applyFont="1" applyBorder="1"/>
    <xf numFmtId="0" fontId="7" fillId="0" borderId="14" xfId="0" applyFont="1" applyBorder="1" applyAlignment="1">
      <alignment horizontal="left"/>
    </xf>
    <xf numFmtId="0" fontId="0" fillId="0" borderId="14" xfId="0" applyFont="1" applyBorder="1"/>
    <xf numFmtId="0" fontId="7" fillId="0" borderId="38" xfId="0" applyFont="1" applyBorder="1"/>
    <xf numFmtId="0" fontId="7" fillId="0" borderId="39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8"/>
  <sheetViews>
    <sheetView tabSelected="1" workbookViewId="0">
      <selection sqref="A1:B1"/>
    </sheetView>
  </sheetViews>
  <sheetFormatPr defaultRowHeight="14.4" x14ac:dyDescent="0.3"/>
  <cols>
    <col min="5" max="6" width="10.44140625" bestFit="1" customWidth="1"/>
    <col min="7" max="7" width="17.44140625" bestFit="1" customWidth="1"/>
  </cols>
  <sheetData>
    <row r="1" spans="1:7" ht="15" thickBot="1" x14ac:dyDescent="0.35">
      <c r="A1" s="1" t="s">
        <v>0</v>
      </c>
      <c r="B1" s="1"/>
      <c r="E1" s="1" t="s">
        <v>0</v>
      </c>
      <c r="F1" s="1"/>
    </row>
    <row r="2" spans="1:7" ht="15" thickTop="1" x14ac:dyDescent="0.3">
      <c r="A2" s="2" t="s">
        <v>1</v>
      </c>
      <c r="B2" s="3" t="s">
        <v>2</v>
      </c>
      <c r="D2" s="4"/>
      <c r="E2" s="2" t="s">
        <v>1</v>
      </c>
      <c r="F2" s="3" t="s">
        <v>2</v>
      </c>
    </row>
    <row r="3" spans="1:7" x14ac:dyDescent="0.3">
      <c r="A3" s="5">
        <v>733074.4</v>
      </c>
      <c r="B3" s="5">
        <v>406090.4</v>
      </c>
      <c r="D3" s="6" t="s">
        <v>3</v>
      </c>
      <c r="E3" s="7">
        <f>AVERAGE(A3:A48)</f>
        <v>1105312.6461538463</v>
      </c>
      <c r="F3" s="7">
        <f>AVERAGE(B3:B43)</f>
        <v>1129381.9243902441</v>
      </c>
    </row>
    <row r="4" spans="1:7" x14ac:dyDescent="0.3">
      <c r="A4" s="5">
        <v>577321.6</v>
      </c>
      <c r="B4" s="5">
        <v>2513756</v>
      </c>
      <c r="D4" s="6" t="s">
        <v>4</v>
      </c>
      <c r="E4" s="8">
        <f>STDEV(A3:A41)</f>
        <v>621181.86949869012</v>
      </c>
      <c r="F4" s="8">
        <f>STDEV(B3:B43)</f>
        <v>735111.26482618076</v>
      </c>
    </row>
    <row r="5" spans="1:7" x14ac:dyDescent="0.3">
      <c r="A5" s="5">
        <v>612080.1</v>
      </c>
      <c r="B5" s="5">
        <v>1015275</v>
      </c>
      <c r="D5" s="6" t="s">
        <v>5</v>
      </c>
      <c r="E5" s="9">
        <f>COUNT(A3:A48)</f>
        <v>39</v>
      </c>
      <c r="F5" s="9">
        <f>COUNT(B3:B48)</f>
        <v>41</v>
      </c>
    </row>
    <row r="6" spans="1:7" x14ac:dyDescent="0.3">
      <c r="A6" s="5">
        <v>679480</v>
      </c>
      <c r="B6" s="5">
        <v>648454.6</v>
      </c>
      <c r="D6" s="6" t="s">
        <v>6</v>
      </c>
      <c r="E6" s="10" t="s">
        <v>7</v>
      </c>
      <c r="F6" s="11">
        <v>0.875</v>
      </c>
    </row>
    <row r="7" spans="1:7" x14ac:dyDescent="0.3">
      <c r="A7" s="5">
        <v>1870029</v>
      </c>
      <c r="B7" s="5">
        <v>1188053</v>
      </c>
      <c r="D7" s="6" t="s">
        <v>8</v>
      </c>
      <c r="E7" s="4" t="s">
        <v>9</v>
      </c>
      <c r="F7" s="4"/>
    </row>
    <row r="8" spans="1:7" x14ac:dyDescent="0.3">
      <c r="A8" s="5">
        <v>1405251</v>
      </c>
      <c r="B8" s="5">
        <v>1984125</v>
      </c>
    </row>
    <row r="9" spans="1:7" ht="15" thickBot="1" x14ac:dyDescent="0.35">
      <c r="A9" s="5">
        <v>1838953</v>
      </c>
      <c r="B9" s="5">
        <v>1074421</v>
      </c>
    </row>
    <row r="10" spans="1:7" x14ac:dyDescent="0.3">
      <c r="A10" s="5">
        <v>1645015</v>
      </c>
      <c r="B10" s="5">
        <v>1362922</v>
      </c>
      <c r="D10" s="12" t="s">
        <v>10</v>
      </c>
      <c r="E10" s="13"/>
      <c r="F10" s="13"/>
      <c r="G10" s="14" t="s">
        <v>11</v>
      </c>
    </row>
    <row r="11" spans="1:7" x14ac:dyDescent="0.3">
      <c r="A11" s="5">
        <v>375472.4</v>
      </c>
      <c r="B11" s="5">
        <v>1039188</v>
      </c>
      <c r="D11" s="15"/>
      <c r="E11" s="16"/>
      <c r="F11" s="16"/>
      <c r="G11" s="17"/>
    </row>
    <row r="12" spans="1:7" x14ac:dyDescent="0.3">
      <c r="A12" s="5">
        <v>913340.7</v>
      </c>
      <c r="B12" s="5">
        <v>572344.5</v>
      </c>
      <c r="D12" s="15" t="s">
        <v>12</v>
      </c>
      <c r="E12" s="16"/>
      <c r="F12" s="16"/>
      <c r="G12" s="17" t="s">
        <v>2</v>
      </c>
    </row>
    <row r="13" spans="1:7" x14ac:dyDescent="0.3">
      <c r="A13" s="5">
        <v>882529.1</v>
      </c>
      <c r="B13" s="5">
        <v>519506.5</v>
      </c>
      <c r="D13" s="15" t="s">
        <v>13</v>
      </c>
      <c r="E13" s="16"/>
      <c r="F13" s="16"/>
      <c r="G13" s="17" t="s">
        <v>13</v>
      </c>
    </row>
    <row r="14" spans="1:7" x14ac:dyDescent="0.3">
      <c r="A14" s="5">
        <v>381008.3</v>
      </c>
      <c r="B14" s="5">
        <v>575421.80000000005</v>
      </c>
      <c r="D14" s="15" t="s">
        <v>14</v>
      </c>
      <c r="E14" s="16"/>
      <c r="F14" s="16"/>
      <c r="G14" s="17" t="s">
        <v>1</v>
      </c>
    </row>
    <row r="15" spans="1:7" x14ac:dyDescent="0.3">
      <c r="A15" s="5">
        <v>2955310</v>
      </c>
      <c r="B15" s="5">
        <v>917151.6</v>
      </c>
      <c r="D15" s="15"/>
      <c r="E15" s="16"/>
      <c r="F15" s="16"/>
      <c r="G15" s="17"/>
    </row>
    <row r="16" spans="1:7" x14ac:dyDescent="0.3">
      <c r="A16" s="5">
        <v>2279362</v>
      </c>
      <c r="B16" s="5">
        <v>1308154</v>
      </c>
      <c r="D16" s="15" t="s">
        <v>15</v>
      </c>
      <c r="E16" s="16"/>
      <c r="F16" s="16"/>
      <c r="G16" s="17"/>
    </row>
    <row r="17" spans="1:7" x14ac:dyDescent="0.3">
      <c r="A17" s="5">
        <v>637893.19999999995</v>
      </c>
      <c r="B17" s="5">
        <v>2700151</v>
      </c>
      <c r="D17" s="18" t="s">
        <v>16</v>
      </c>
      <c r="E17" s="19"/>
      <c r="F17" s="19"/>
      <c r="G17" s="20">
        <v>0.875</v>
      </c>
    </row>
    <row r="18" spans="1:7" x14ac:dyDescent="0.3">
      <c r="A18" s="5">
        <v>731130.2</v>
      </c>
      <c r="B18" s="5">
        <v>380131.3</v>
      </c>
      <c r="D18" s="15" t="s">
        <v>17</v>
      </c>
      <c r="E18" s="16"/>
      <c r="F18" s="16"/>
      <c r="G18" s="17" t="s">
        <v>18</v>
      </c>
    </row>
    <row r="19" spans="1:7" x14ac:dyDescent="0.3">
      <c r="A19" s="5">
        <v>1905656</v>
      </c>
      <c r="B19" s="5">
        <v>420983.1</v>
      </c>
      <c r="D19" s="15" t="s">
        <v>19</v>
      </c>
      <c r="E19" s="16"/>
      <c r="F19" s="16"/>
      <c r="G19" s="17" t="s">
        <v>20</v>
      </c>
    </row>
    <row r="20" spans="1:7" x14ac:dyDescent="0.3">
      <c r="A20" s="5">
        <v>927958.9</v>
      </c>
      <c r="B20" s="5">
        <v>687192.7</v>
      </c>
      <c r="D20" s="15" t="s">
        <v>21</v>
      </c>
      <c r="E20" s="16"/>
      <c r="F20" s="16"/>
      <c r="G20" s="17" t="s">
        <v>22</v>
      </c>
    </row>
    <row r="21" spans="1:7" x14ac:dyDescent="0.3">
      <c r="A21" s="5">
        <v>658760.6</v>
      </c>
      <c r="B21" s="5">
        <v>1173113</v>
      </c>
      <c r="D21" s="15" t="s">
        <v>23</v>
      </c>
      <c r="E21" s="16"/>
      <c r="F21" s="16"/>
      <c r="G21" s="21" t="s">
        <v>24</v>
      </c>
    </row>
    <row r="22" spans="1:7" x14ac:dyDescent="0.3">
      <c r="A22" s="5">
        <v>428386.7</v>
      </c>
      <c r="B22" s="5">
        <v>580154.1</v>
      </c>
      <c r="D22" s="15" t="s">
        <v>25</v>
      </c>
      <c r="E22" s="16"/>
      <c r="F22" s="16"/>
      <c r="G22" s="17"/>
    </row>
    <row r="23" spans="1:7" x14ac:dyDescent="0.3">
      <c r="A23" s="5">
        <v>851996.2</v>
      </c>
      <c r="B23" s="5">
        <v>1104411</v>
      </c>
      <c r="D23" s="18" t="s">
        <v>26</v>
      </c>
      <c r="E23" s="19"/>
      <c r="F23" s="19"/>
      <c r="G23" s="20"/>
    </row>
    <row r="24" spans="1:7" x14ac:dyDescent="0.3">
      <c r="A24" s="5">
        <v>835397</v>
      </c>
      <c r="B24" s="5">
        <v>1135758</v>
      </c>
      <c r="D24" s="15"/>
      <c r="E24" s="16"/>
      <c r="F24" s="16"/>
      <c r="G24" s="17">
        <v>1105313</v>
      </c>
    </row>
    <row r="25" spans="1:7" x14ac:dyDescent="0.3">
      <c r="A25" s="5">
        <v>826560.6</v>
      </c>
      <c r="B25" s="5">
        <v>968912.6</v>
      </c>
      <c r="D25" s="15" t="s">
        <v>27</v>
      </c>
      <c r="E25" s="16"/>
      <c r="F25" s="16"/>
      <c r="G25" s="17">
        <v>1129382</v>
      </c>
    </row>
    <row r="26" spans="1:7" x14ac:dyDescent="0.3">
      <c r="A26" s="5">
        <v>286694.90000000002</v>
      </c>
      <c r="B26" s="5">
        <v>1861166</v>
      </c>
      <c r="D26" s="15" t="s">
        <v>28</v>
      </c>
      <c r="E26" s="16"/>
      <c r="F26" s="16"/>
      <c r="G26" s="21" t="s">
        <v>29</v>
      </c>
    </row>
    <row r="27" spans="1:7" x14ac:dyDescent="0.3">
      <c r="A27" s="5">
        <v>964796.4</v>
      </c>
      <c r="B27" s="5">
        <v>1854279</v>
      </c>
      <c r="D27" s="15" t="s">
        <v>30</v>
      </c>
      <c r="E27" s="16"/>
      <c r="F27" s="16"/>
      <c r="G27" s="21" t="s">
        <v>31</v>
      </c>
    </row>
    <row r="28" spans="1:7" x14ac:dyDescent="0.3">
      <c r="A28" s="5">
        <v>662841.69999999995</v>
      </c>
      <c r="B28" s="5">
        <v>2016040</v>
      </c>
      <c r="D28" s="15" t="s">
        <v>32</v>
      </c>
      <c r="E28" s="16"/>
      <c r="F28" s="16"/>
      <c r="G28" s="17">
        <v>3.191E-4</v>
      </c>
    </row>
    <row r="29" spans="1:7" x14ac:dyDescent="0.3">
      <c r="A29" s="5">
        <v>1838399</v>
      </c>
      <c r="B29" s="5">
        <v>1292772</v>
      </c>
      <c r="D29" s="15" t="s">
        <v>33</v>
      </c>
      <c r="E29" s="16"/>
      <c r="F29" s="16"/>
      <c r="G29" s="17"/>
    </row>
    <row r="30" spans="1:7" x14ac:dyDescent="0.3">
      <c r="A30" s="5">
        <v>746396.6</v>
      </c>
      <c r="B30" s="5">
        <v>720142.4</v>
      </c>
      <c r="D30" s="22"/>
      <c r="E30" s="16"/>
      <c r="F30" s="16"/>
      <c r="G30" s="23"/>
    </row>
    <row r="31" spans="1:7" x14ac:dyDescent="0.3">
      <c r="A31" s="5">
        <v>1092723</v>
      </c>
      <c r="B31" s="5">
        <v>3299333</v>
      </c>
      <c r="D31" s="24"/>
      <c r="E31" s="25"/>
      <c r="F31" s="26" t="s">
        <v>1</v>
      </c>
      <c r="G31" s="27" t="s">
        <v>2</v>
      </c>
    </row>
    <row r="32" spans="1:7" x14ac:dyDescent="0.3">
      <c r="A32" s="5">
        <v>617047.30000000005</v>
      </c>
      <c r="B32" s="5">
        <v>860347.7</v>
      </c>
      <c r="D32" s="15" t="s">
        <v>34</v>
      </c>
      <c r="E32" s="16"/>
      <c r="F32" s="28">
        <v>39</v>
      </c>
      <c r="G32" s="17">
        <v>41</v>
      </c>
    </row>
    <row r="33" spans="1:7" x14ac:dyDescent="0.3">
      <c r="A33" s="5">
        <v>586057.5</v>
      </c>
      <c r="B33" s="5">
        <v>340410.1</v>
      </c>
      <c r="D33" s="15"/>
      <c r="E33" s="16"/>
      <c r="F33" s="28"/>
      <c r="G33" s="17"/>
    </row>
    <row r="34" spans="1:7" x14ac:dyDescent="0.3">
      <c r="A34" s="5">
        <v>589533.80000000005</v>
      </c>
      <c r="B34" s="5">
        <v>74470.8</v>
      </c>
      <c r="D34" s="15" t="s">
        <v>35</v>
      </c>
      <c r="E34" s="16"/>
      <c r="F34" s="28">
        <v>286695</v>
      </c>
      <c r="G34" s="17">
        <v>74471</v>
      </c>
    </row>
    <row r="35" spans="1:7" x14ac:dyDescent="0.3">
      <c r="A35" s="5">
        <v>2044401</v>
      </c>
      <c r="B35" s="5">
        <v>300118.40000000002</v>
      </c>
      <c r="D35" s="15" t="s">
        <v>36</v>
      </c>
      <c r="E35" s="16"/>
      <c r="F35" s="28">
        <v>637893</v>
      </c>
      <c r="G35" s="17">
        <v>573883</v>
      </c>
    </row>
    <row r="36" spans="1:7" x14ac:dyDescent="0.3">
      <c r="A36" s="5">
        <v>1270936</v>
      </c>
      <c r="B36" s="5">
        <v>580264</v>
      </c>
      <c r="D36" s="15" t="s">
        <v>37</v>
      </c>
      <c r="E36" s="16"/>
      <c r="F36" s="28">
        <v>882529</v>
      </c>
      <c r="G36" s="17">
        <v>973346</v>
      </c>
    </row>
    <row r="37" spans="1:7" x14ac:dyDescent="0.3">
      <c r="A37" s="5">
        <v>1438826</v>
      </c>
      <c r="B37" s="5">
        <v>544085</v>
      </c>
      <c r="D37" s="15" t="s">
        <v>38</v>
      </c>
      <c r="E37" s="16"/>
      <c r="F37" s="28">
        <v>1645015</v>
      </c>
      <c r="G37" s="17">
        <v>1527987</v>
      </c>
    </row>
    <row r="38" spans="1:7" x14ac:dyDescent="0.3">
      <c r="A38" s="5">
        <v>1822858</v>
      </c>
      <c r="B38" s="5">
        <v>1812847</v>
      </c>
      <c r="D38" s="15" t="s">
        <v>39</v>
      </c>
      <c r="E38" s="16"/>
      <c r="F38" s="28">
        <v>2955310</v>
      </c>
      <c r="G38" s="17">
        <v>3299333</v>
      </c>
    </row>
    <row r="39" spans="1:7" x14ac:dyDescent="0.3">
      <c r="A39" s="5">
        <v>940427</v>
      </c>
      <c r="B39" s="5">
        <v>845589.2</v>
      </c>
      <c r="D39" s="15"/>
      <c r="E39" s="16"/>
      <c r="F39" s="28"/>
      <c r="G39" s="17"/>
    </row>
    <row r="40" spans="1:7" x14ac:dyDescent="0.3">
      <c r="A40" s="5">
        <v>1762527</v>
      </c>
      <c r="B40" s="5">
        <v>484338.2</v>
      </c>
      <c r="D40" s="18" t="s">
        <v>3</v>
      </c>
      <c r="E40" s="19"/>
      <c r="F40" s="29">
        <v>1105313</v>
      </c>
      <c r="G40" s="30">
        <v>1129382</v>
      </c>
    </row>
    <row r="41" spans="1:7" x14ac:dyDescent="0.3">
      <c r="A41" s="5">
        <v>1490762</v>
      </c>
      <c r="B41" s="5">
        <v>973345.9</v>
      </c>
      <c r="D41" s="18" t="s">
        <v>40</v>
      </c>
      <c r="E41" s="19"/>
      <c r="F41" s="31">
        <v>621182</v>
      </c>
      <c r="G41" s="20">
        <v>735111</v>
      </c>
    </row>
    <row r="42" spans="1:7" x14ac:dyDescent="0.3">
      <c r="A42" s="5"/>
      <c r="B42" s="5">
        <v>2476388</v>
      </c>
      <c r="D42" s="18" t="s">
        <v>41</v>
      </c>
      <c r="E42" s="19"/>
      <c r="F42" s="31">
        <v>99469</v>
      </c>
      <c r="G42" s="20">
        <v>114805</v>
      </c>
    </row>
    <row r="43" spans="1:7" x14ac:dyDescent="0.3">
      <c r="A43" s="5"/>
      <c r="B43" s="5">
        <v>1693052</v>
      </c>
      <c r="D43" s="18"/>
      <c r="E43" s="19"/>
      <c r="F43" s="31"/>
      <c r="G43" s="20"/>
    </row>
    <row r="44" spans="1:7" x14ac:dyDescent="0.3">
      <c r="A44" s="32"/>
      <c r="B44" s="32"/>
      <c r="D44" s="18" t="s">
        <v>42</v>
      </c>
      <c r="E44" s="19"/>
      <c r="F44" s="31">
        <v>903949</v>
      </c>
      <c r="G44" s="20">
        <v>897352</v>
      </c>
    </row>
    <row r="45" spans="1:7" x14ac:dyDescent="0.3">
      <c r="A45" s="33"/>
      <c r="B45" s="33"/>
      <c r="D45" s="18" t="s">
        <v>43</v>
      </c>
      <c r="E45" s="19"/>
      <c r="F45" s="31">
        <v>1306677</v>
      </c>
      <c r="G45" s="20">
        <v>1361412</v>
      </c>
    </row>
    <row r="46" spans="1:7" x14ac:dyDescent="0.3">
      <c r="A46" s="33"/>
      <c r="B46" s="33"/>
      <c r="D46" s="15"/>
      <c r="E46" s="16"/>
      <c r="F46" s="28"/>
      <c r="G46" s="17"/>
    </row>
    <row r="47" spans="1:7" ht="15" thickBot="1" x14ac:dyDescent="0.35">
      <c r="A47" s="33"/>
      <c r="B47" s="33"/>
      <c r="D47" s="34" t="s">
        <v>44</v>
      </c>
      <c r="E47" s="35"/>
      <c r="F47" s="36">
        <v>41.33</v>
      </c>
      <c r="G47" s="37">
        <v>40.57</v>
      </c>
    </row>
    <row r="48" spans="1:7" x14ac:dyDescent="0.3">
      <c r="A48" s="33"/>
      <c r="B48" s="33"/>
    </row>
  </sheetData>
  <mergeCells count="2">
    <mergeCell ref="A1:B1"/>
    <mergeCell ref="E1:F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8"/>
  <sheetViews>
    <sheetView workbookViewId="0">
      <selection sqref="A1:B1"/>
    </sheetView>
  </sheetViews>
  <sheetFormatPr defaultRowHeight="14.4" x14ac:dyDescent="0.3"/>
  <cols>
    <col min="1" max="2" width="8.88671875" style="16"/>
    <col min="5" max="6" width="10.44140625" bestFit="1" customWidth="1"/>
    <col min="7" max="7" width="9.88671875" bestFit="1" customWidth="1"/>
  </cols>
  <sheetData>
    <row r="1" spans="1:7" ht="15" thickBot="1" x14ac:dyDescent="0.35">
      <c r="A1" s="1" t="s">
        <v>45</v>
      </c>
      <c r="B1" s="1"/>
      <c r="E1" s="1" t="s">
        <v>45</v>
      </c>
      <c r="F1" s="1"/>
    </row>
    <row r="2" spans="1:7" ht="15" thickTop="1" x14ac:dyDescent="0.3">
      <c r="A2" s="2" t="s">
        <v>1</v>
      </c>
      <c r="B2" s="3" t="s">
        <v>2</v>
      </c>
      <c r="D2" s="4"/>
      <c r="E2" s="2" t="s">
        <v>1</v>
      </c>
      <c r="F2" s="3" t="s">
        <v>2</v>
      </c>
    </row>
    <row r="3" spans="1:7" x14ac:dyDescent="0.3">
      <c r="A3" s="38">
        <v>2204.6680000000001</v>
      </c>
      <c r="B3" s="32">
        <v>3307.4</v>
      </c>
      <c r="D3" s="6" t="s">
        <v>3</v>
      </c>
      <c r="E3" s="39">
        <f>AVERAGE(A3:A12)</f>
        <v>1972.3367999999998</v>
      </c>
      <c r="F3" s="39">
        <f>AVERAGE(B3:B12)</f>
        <v>2109.9368999999997</v>
      </c>
    </row>
    <row r="4" spans="1:7" x14ac:dyDescent="0.3">
      <c r="A4" s="33">
        <v>2804.7</v>
      </c>
      <c r="B4" s="33">
        <v>1307.3</v>
      </c>
      <c r="D4" s="6" t="s">
        <v>4</v>
      </c>
      <c r="E4" s="40">
        <f>STDEV(A3:A12)</f>
        <v>677.21681526357111</v>
      </c>
      <c r="F4" s="40">
        <f>STDEV(B3:B12)</f>
        <v>769.7037107690569</v>
      </c>
    </row>
    <row r="5" spans="1:7" x14ac:dyDescent="0.3">
      <c r="A5" s="33">
        <v>1885.8</v>
      </c>
      <c r="B5" s="33">
        <v>1850.1</v>
      </c>
      <c r="D5" s="6" t="s">
        <v>5</v>
      </c>
      <c r="E5" s="9">
        <f>COUNT(A3:A12)</f>
        <v>10</v>
      </c>
      <c r="F5" s="9">
        <f>COUNT(B3:B12)</f>
        <v>10</v>
      </c>
    </row>
    <row r="6" spans="1:7" x14ac:dyDescent="0.3">
      <c r="A6" s="33">
        <v>1546.8</v>
      </c>
      <c r="B6" s="41">
        <v>1602.8689999999999</v>
      </c>
      <c r="D6" s="6" t="s">
        <v>6</v>
      </c>
      <c r="E6" s="10" t="s">
        <v>7</v>
      </c>
      <c r="F6" s="11">
        <v>0.73939999999999995</v>
      </c>
    </row>
    <row r="7" spans="1:7" x14ac:dyDescent="0.3">
      <c r="A7" s="33">
        <v>1861.4</v>
      </c>
      <c r="B7" s="33">
        <v>1128.3</v>
      </c>
      <c r="D7" s="6" t="s">
        <v>8</v>
      </c>
      <c r="E7" s="4" t="s">
        <v>9</v>
      </c>
      <c r="F7" s="4"/>
    </row>
    <row r="8" spans="1:7" x14ac:dyDescent="0.3">
      <c r="A8" s="33">
        <v>1317.4</v>
      </c>
      <c r="B8" s="33">
        <v>1987.6</v>
      </c>
    </row>
    <row r="9" spans="1:7" ht="15" thickBot="1" x14ac:dyDescent="0.35">
      <c r="A9" s="33">
        <v>1384.4</v>
      </c>
      <c r="B9" s="33">
        <v>1672.1</v>
      </c>
    </row>
    <row r="10" spans="1:7" x14ac:dyDescent="0.3">
      <c r="A10" s="33">
        <v>1103.3</v>
      </c>
      <c r="B10" s="33">
        <v>2180.8000000000002</v>
      </c>
      <c r="D10" s="12" t="s">
        <v>10</v>
      </c>
      <c r="E10" s="13"/>
      <c r="F10" s="13"/>
      <c r="G10" s="14" t="s">
        <v>46</v>
      </c>
    </row>
    <row r="11" spans="1:7" x14ac:dyDescent="0.3">
      <c r="A11" s="33">
        <v>2450.1999999999998</v>
      </c>
      <c r="B11" s="33">
        <v>2864.8</v>
      </c>
      <c r="D11" s="15"/>
      <c r="E11" s="16"/>
      <c r="F11" s="16"/>
      <c r="G11" s="17"/>
    </row>
    <row r="12" spans="1:7" x14ac:dyDescent="0.3">
      <c r="A12" s="42">
        <v>3164.7</v>
      </c>
      <c r="B12" s="42">
        <v>3198.1</v>
      </c>
      <c r="D12" s="15" t="s">
        <v>12</v>
      </c>
      <c r="E12" s="16"/>
      <c r="F12" s="16"/>
      <c r="G12" s="17" t="s">
        <v>2</v>
      </c>
    </row>
    <row r="13" spans="1:7" x14ac:dyDescent="0.3">
      <c r="A13" s="43"/>
      <c r="B13" s="43"/>
      <c r="D13" s="15" t="s">
        <v>13</v>
      </c>
      <c r="E13" s="16"/>
      <c r="F13" s="16"/>
      <c r="G13" s="17" t="s">
        <v>13</v>
      </c>
    </row>
    <row r="14" spans="1:7" x14ac:dyDescent="0.3">
      <c r="A14" s="43"/>
      <c r="B14" s="43"/>
      <c r="D14" s="15" t="s">
        <v>14</v>
      </c>
      <c r="E14" s="16"/>
      <c r="F14" s="16"/>
      <c r="G14" s="17" t="s">
        <v>1</v>
      </c>
    </row>
    <row r="15" spans="1:7" x14ac:dyDescent="0.3">
      <c r="A15" s="43"/>
      <c r="B15" s="43"/>
      <c r="D15" s="15"/>
      <c r="E15" s="16"/>
      <c r="F15" s="16"/>
      <c r="G15" s="17"/>
    </row>
    <row r="16" spans="1:7" x14ac:dyDescent="0.3">
      <c r="A16" s="43"/>
      <c r="B16" s="43"/>
      <c r="D16" s="15" t="s">
        <v>15</v>
      </c>
      <c r="E16" s="16"/>
      <c r="F16" s="16"/>
      <c r="G16" s="17"/>
    </row>
    <row r="17" spans="1:7" x14ac:dyDescent="0.3">
      <c r="A17" s="43"/>
      <c r="B17" s="43"/>
      <c r="D17" s="18" t="s">
        <v>16</v>
      </c>
      <c r="E17" s="19"/>
      <c r="F17" s="19"/>
      <c r="G17" s="20">
        <v>0.73939999999999995</v>
      </c>
    </row>
    <row r="18" spans="1:7" x14ac:dyDescent="0.3">
      <c r="A18" s="43"/>
      <c r="B18" s="43"/>
      <c r="D18" s="15" t="s">
        <v>17</v>
      </c>
      <c r="E18" s="16"/>
      <c r="F18" s="16"/>
      <c r="G18" s="17" t="s">
        <v>47</v>
      </c>
    </row>
    <row r="19" spans="1:7" x14ac:dyDescent="0.3">
      <c r="A19" s="43"/>
      <c r="B19" s="43"/>
      <c r="D19" s="15" t="s">
        <v>19</v>
      </c>
      <c r="E19" s="16"/>
      <c r="F19" s="16"/>
      <c r="G19" s="17" t="s">
        <v>18</v>
      </c>
    </row>
    <row r="20" spans="1:7" x14ac:dyDescent="0.3">
      <c r="A20" s="43"/>
      <c r="B20" s="43"/>
      <c r="D20" s="15" t="s">
        <v>21</v>
      </c>
      <c r="E20" s="16"/>
      <c r="F20" s="16"/>
      <c r="G20" s="17" t="s">
        <v>20</v>
      </c>
    </row>
    <row r="21" spans="1:7" x14ac:dyDescent="0.3">
      <c r="A21" s="43"/>
      <c r="B21" s="43"/>
      <c r="D21" s="15" t="s">
        <v>23</v>
      </c>
      <c r="E21" s="16"/>
      <c r="F21" s="16"/>
      <c r="G21" s="21" t="s">
        <v>22</v>
      </c>
    </row>
    <row r="22" spans="1:7" x14ac:dyDescent="0.3">
      <c r="A22" s="43"/>
      <c r="B22" s="43"/>
      <c r="D22" s="15" t="s">
        <v>25</v>
      </c>
      <c r="E22" s="16"/>
      <c r="F22" s="16"/>
      <c r="G22" s="17" t="s">
        <v>48</v>
      </c>
    </row>
    <row r="23" spans="1:7" x14ac:dyDescent="0.3">
      <c r="A23" s="43"/>
      <c r="B23" s="43"/>
      <c r="D23" s="18" t="s">
        <v>26</v>
      </c>
      <c r="E23" s="19"/>
      <c r="F23" s="19"/>
      <c r="G23" s="20">
        <v>45</v>
      </c>
    </row>
    <row r="24" spans="1:7" x14ac:dyDescent="0.3">
      <c r="A24" s="43"/>
      <c r="B24" s="43"/>
      <c r="D24" s="15"/>
      <c r="E24" s="16"/>
      <c r="F24" s="16"/>
      <c r="G24" s="17"/>
    </row>
    <row r="25" spans="1:7" x14ac:dyDescent="0.3">
      <c r="A25" s="43"/>
      <c r="B25" s="43"/>
      <c r="D25" s="15" t="s">
        <v>27</v>
      </c>
      <c r="E25" s="16"/>
      <c r="F25" s="16"/>
      <c r="G25" s="17"/>
    </row>
    <row r="26" spans="1:7" x14ac:dyDescent="0.3">
      <c r="A26" s="43"/>
      <c r="B26" s="43"/>
      <c r="D26" s="15" t="s">
        <v>28</v>
      </c>
      <c r="E26" s="16"/>
      <c r="F26" s="16"/>
      <c r="G26" s="21" t="s">
        <v>49</v>
      </c>
    </row>
    <row r="27" spans="1:7" x14ac:dyDescent="0.3">
      <c r="A27" s="43"/>
      <c r="B27" s="43"/>
      <c r="D27" s="15" t="s">
        <v>30</v>
      </c>
      <c r="E27" s="16"/>
      <c r="F27" s="16"/>
      <c r="G27" s="21" t="s">
        <v>50</v>
      </c>
    </row>
    <row r="28" spans="1:7" x14ac:dyDescent="0.3">
      <c r="A28" s="43"/>
      <c r="B28" s="43"/>
      <c r="D28" s="15" t="s">
        <v>32</v>
      </c>
      <c r="E28" s="16"/>
      <c r="F28" s="16"/>
      <c r="G28" s="17">
        <v>45.25</v>
      </c>
    </row>
    <row r="29" spans="1:7" x14ac:dyDescent="0.3">
      <c r="A29" s="43"/>
      <c r="B29" s="43"/>
      <c r="D29" s="15" t="s">
        <v>33</v>
      </c>
      <c r="E29" s="16"/>
      <c r="F29" s="16"/>
      <c r="G29" s="17">
        <v>113.6</v>
      </c>
    </row>
    <row r="30" spans="1:7" x14ac:dyDescent="0.3">
      <c r="A30" s="43"/>
      <c r="B30" s="43"/>
      <c r="D30" s="22"/>
      <c r="E30" s="16"/>
      <c r="F30" s="16"/>
      <c r="G30" s="23"/>
    </row>
    <row r="31" spans="1:7" x14ac:dyDescent="0.3">
      <c r="A31" s="43"/>
      <c r="B31" s="43"/>
      <c r="D31" s="24"/>
      <c r="E31" s="25"/>
      <c r="F31" s="26" t="s">
        <v>1</v>
      </c>
      <c r="G31" s="27" t="s">
        <v>2</v>
      </c>
    </row>
    <row r="32" spans="1:7" x14ac:dyDescent="0.3">
      <c r="A32" s="43"/>
      <c r="B32" s="43"/>
      <c r="D32" s="15" t="s">
        <v>34</v>
      </c>
      <c r="E32" s="16"/>
      <c r="F32" s="28">
        <v>10</v>
      </c>
      <c r="G32" s="17">
        <v>10</v>
      </c>
    </row>
    <row r="33" spans="1:7" x14ac:dyDescent="0.3">
      <c r="A33" s="43"/>
      <c r="B33" s="43"/>
      <c r="D33" s="15"/>
      <c r="E33" s="16"/>
      <c r="F33" s="28"/>
      <c r="G33" s="17"/>
    </row>
    <row r="34" spans="1:7" x14ac:dyDescent="0.3">
      <c r="A34" s="43"/>
      <c r="B34" s="43"/>
      <c r="D34" s="15" t="s">
        <v>35</v>
      </c>
      <c r="E34" s="16"/>
      <c r="F34" s="28">
        <v>1103</v>
      </c>
      <c r="G34" s="17">
        <v>1128</v>
      </c>
    </row>
    <row r="35" spans="1:7" x14ac:dyDescent="0.3">
      <c r="A35" s="43"/>
      <c r="B35" s="43"/>
      <c r="D35" s="15" t="s">
        <v>36</v>
      </c>
      <c r="E35" s="16"/>
      <c r="F35" s="28">
        <v>1368</v>
      </c>
      <c r="G35" s="17">
        <v>1529</v>
      </c>
    </row>
    <row r="36" spans="1:7" x14ac:dyDescent="0.3">
      <c r="A36" s="43"/>
      <c r="B36" s="43"/>
      <c r="D36" s="15" t="s">
        <v>37</v>
      </c>
      <c r="E36" s="16"/>
      <c r="F36" s="28">
        <v>1874</v>
      </c>
      <c r="G36" s="17">
        <v>1919</v>
      </c>
    </row>
    <row r="37" spans="1:7" x14ac:dyDescent="0.3">
      <c r="A37" s="43"/>
      <c r="B37" s="43"/>
      <c r="D37" s="15" t="s">
        <v>38</v>
      </c>
      <c r="E37" s="16"/>
      <c r="F37" s="28">
        <v>2539</v>
      </c>
      <c r="G37" s="17">
        <v>2948</v>
      </c>
    </row>
    <row r="38" spans="1:7" x14ac:dyDescent="0.3">
      <c r="A38" s="43"/>
      <c r="B38" s="43"/>
      <c r="D38" s="15" t="s">
        <v>39</v>
      </c>
      <c r="E38" s="16"/>
      <c r="F38" s="28">
        <v>3165</v>
      </c>
      <c r="G38" s="17">
        <v>3307</v>
      </c>
    </row>
    <row r="39" spans="1:7" x14ac:dyDescent="0.3">
      <c r="A39" s="43"/>
      <c r="B39" s="43"/>
      <c r="D39" s="15"/>
      <c r="E39" s="16"/>
      <c r="F39" s="28"/>
      <c r="G39" s="17"/>
    </row>
    <row r="40" spans="1:7" x14ac:dyDescent="0.3">
      <c r="A40" s="43"/>
      <c r="B40" s="43"/>
      <c r="D40" s="18" t="s">
        <v>3</v>
      </c>
      <c r="E40" s="19"/>
      <c r="F40" s="29">
        <v>1972</v>
      </c>
      <c r="G40" s="30">
        <v>2110</v>
      </c>
    </row>
    <row r="41" spans="1:7" x14ac:dyDescent="0.3">
      <c r="A41" s="43"/>
      <c r="B41" s="43"/>
      <c r="D41" s="18" t="s">
        <v>40</v>
      </c>
      <c r="E41" s="19"/>
      <c r="F41" s="31">
        <v>677.2</v>
      </c>
      <c r="G41" s="20">
        <v>769.7</v>
      </c>
    </row>
    <row r="42" spans="1:7" x14ac:dyDescent="0.3">
      <c r="A42" s="43"/>
      <c r="B42" s="43"/>
      <c r="D42" s="18" t="s">
        <v>41</v>
      </c>
      <c r="E42" s="19"/>
      <c r="F42" s="31">
        <v>214.2</v>
      </c>
      <c r="G42" s="20">
        <v>243.4</v>
      </c>
    </row>
    <row r="43" spans="1:7" x14ac:dyDescent="0.3">
      <c r="A43" s="43"/>
      <c r="B43" s="43"/>
      <c r="D43" s="18"/>
      <c r="E43" s="19"/>
      <c r="F43" s="31"/>
      <c r="G43" s="20"/>
    </row>
    <row r="44" spans="1:7" x14ac:dyDescent="0.3">
      <c r="A44" s="33"/>
      <c r="B44" s="33"/>
      <c r="D44" s="18" t="s">
        <v>42</v>
      </c>
      <c r="E44" s="19"/>
      <c r="F44" s="31">
        <v>1488</v>
      </c>
      <c r="G44" s="20">
        <v>1559</v>
      </c>
    </row>
    <row r="45" spans="1:7" x14ac:dyDescent="0.3">
      <c r="A45" s="33"/>
      <c r="B45" s="33"/>
      <c r="D45" s="18" t="s">
        <v>43</v>
      </c>
      <c r="E45" s="19"/>
      <c r="F45" s="31">
        <v>2457</v>
      </c>
      <c r="G45" s="20">
        <v>2661</v>
      </c>
    </row>
    <row r="46" spans="1:7" x14ac:dyDescent="0.3">
      <c r="A46" s="33"/>
      <c r="B46" s="33"/>
      <c r="D46" s="15"/>
      <c r="E46" s="16"/>
      <c r="F46" s="28"/>
      <c r="G46" s="17"/>
    </row>
    <row r="47" spans="1:7" ht="15" thickBot="1" x14ac:dyDescent="0.35">
      <c r="A47" s="33"/>
      <c r="B47" s="33"/>
      <c r="D47" s="34" t="s">
        <v>44</v>
      </c>
      <c r="E47" s="35"/>
      <c r="F47" s="36">
        <v>10</v>
      </c>
      <c r="G47" s="37">
        <v>11</v>
      </c>
    </row>
    <row r="48" spans="1:7" x14ac:dyDescent="0.3">
      <c r="A48" s="33"/>
      <c r="B48" s="33"/>
    </row>
  </sheetData>
  <mergeCells count="2">
    <mergeCell ref="A1:B1"/>
    <mergeCell ref="E1:F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8"/>
  <sheetViews>
    <sheetView workbookViewId="0">
      <selection sqref="A1:B1"/>
    </sheetView>
  </sheetViews>
  <sheetFormatPr defaultRowHeight="14.4" x14ac:dyDescent="0.3"/>
  <cols>
    <col min="5" max="6" width="10.44140625" bestFit="1" customWidth="1"/>
    <col min="7" max="7" width="17.44140625" bestFit="1" customWidth="1"/>
    <col min="13" max="14" width="10.44140625" bestFit="1" customWidth="1"/>
    <col min="15" max="15" width="17.44140625" bestFit="1" customWidth="1"/>
    <col min="18" max="18" width="13.21875" bestFit="1" customWidth="1"/>
    <col min="21" max="21" width="10.44140625" bestFit="1" customWidth="1"/>
    <col min="22" max="22" width="13.21875" bestFit="1" customWidth="1"/>
    <col min="23" max="23" width="17.44140625" bestFit="1" customWidth="1"/>
  </cols>
  <sheetData>
    <row r="1" spans="1:23" ht="15" thickBot="1" x14ac:dyDescent="0.35">
      <c r="A1" s="1" t="s">
        <v>51</v>
      </c>
      <c r="B1" s="1"/>
      <c r="E1" s="1" t="s">
        <v>51</v>
      </c>
      <c r="F1" s="1"/>
      <c r="I1" s="1" t="s">
        <v>51</v>
      </c>
      <c r="J1" s="1"/>
      <c r="M1" s="1" t="s">
        <v>51</v>
      </c>
      <c r="N1" s="1"/>
      <c r="Q1" s="1" t="s">
        <v>51</v>
      </c>
      <c r="R1" s="1"/>
      <c r="U1" s="1" t="s">
        <v>51</v>
      </c>
      <c r="V1" s="1"/>
    </row>
    <row r="2" spans="1:23" ht="15" thickTop="1" x14ac:dyDescent="0.3">
      <c r="A2" s="2" t="s">
        <v>1</v>
      </c>
      <c r="B2" s="3" t="s">
        <v>2</v>
      </c>
      <c r="D2" s="4"/>
      <c r="E2" s="2" t="s">
        <v>1</v>
      </c>
      <c r="F2" s="3" t="s">
        <v>2</v>
      </c>
      <c r="I2" s="44" t="s">
        <v>52</v>
      </c>
      <c r="J2" s="45" t="s">
        <v>53</v>
      </c>
      <c r="L2" s="4"/>
      <c r="M2" s="44" t="s">
        <v>52</v>
      </c>
      <c r="N2" s="45" t="s">
        <v>53</v>
      </c>
      <c r="Q2" s="44" t="s">
        <v>54</v>
      </c>
      <c r="R2" s="3" t="s">
        <v>55</v>
      </c>
      <c r="T2" s="4"/>
      <c r="U2" s="44" t="s">
        <v>54</v>
      </c>
      <c r="V2" s="3" t="s">
        <v>55</v>
      </c>
    </row>
    <row r="3" spans="1:23" x14ac:dyDescent="0.3">
      <c r="A3" s="5">
        <v>0.954681</v>
      </c>
      <c r="B3" s="5">
        <v>0.87669299999999994</v>
      </c>
      <c r="D3" s="6" t="s">
        <v>3</v>
      </c>
      <c r="E3" s="7">
        <f>AVERAGE(A3:A48)</f>
        <v>1</v>
      </c>
      <c r="F3" s="7">
        <f>AVERAGE(B3:B42)</f>
        <v>1.0204028000000001</v>
      </c>
      <c r="I3" s="46">
        <v>0.97</v>
      </c>
      <c r="J3" s="46">
        <v>0.79</v>
      </c>
      <c r="L3" s="6" t="s">
        <v>3</v>
      </c>
      <c r="M3" s="7">
        <f>AVERAGE(I3:I48)</f>
        <v>1.002</v>
      </c>
      <c r="N3" s="7">
        <f>AVERAGE(J3:J42)</f>
        <v>0.84500000000000008</v>
      </c>
      <c r="Q3" s="32">
        <v>1.1200000000000001</v>
      </c>
      <c r="R3" s="32">
        <v>1.64</v>
      </c>
      <c r="T3" s="6" t="s">
        <v>3</v>
      </c>
      <c r="U3" s="7">
        <f>AVERAGE(Q3:Q48)</f>
        <v>0.999</v>
      </c>
      <c r="V3" s="7">
        <f>AVERAGE(R3:R42)</f>
        <v>1.355</v>
      </c>
    </row>
    <row r="4" spans="1:23" x14ac:dyDescent="0.3">
      <c r="A4" s="5">
        <v>0.990645</v>
      </c>
      <c r="B4" s="5">
        <v>1.187818</v>
      </c>
      <c r="D4" s="6" t="s">
        <v>4</v>
      </c>
      <c r="E4" s="8">
        <f>STDEV(A3:A41)</f>
        <v>5.2829235968353691E-2</v>
      </c>
      <c r="F4" s="8">
        <f>STDEV(B3:B42)</f>
        <v>0.11059465872364727</v>
      </c>
      <c r="I4" s="46">
        <v>1.02</v>
      </c>
      <c r="J4" s="46">
        <v>0.78</v>
      </c>
      <c r="L4" s="6" t="s">
        <v>4</v>
      </c>
      <c r="M4" s="8">
        <f>STDEV(I3:I41)</f>
        <v>5.4497706373754902E-2</v>
      </c>
      <c r="N4" s="8">
        <f>STDEV(J3:J42)</f>
        <v>8.2885463140408372E-2</v>
      </c>
      <c r="Q4" s="33">
        <v>0.74</v>
      </c>
      <c r="R4" s="33">
        <v>1.68</v>
      </c>
      <c r="T4" s="6" t="s">
        <v>4</v>
      </c>
      <c r="U4" s="8">
        <f>STDEV(Q3:Q41)</f>
        <v>0.31302999501290191</v>
      </c>
      <c r="V4" s="8">
        <f>STDEV(R3:R42)</f>
        <v>0.30423857597469578</v>
      </c>
    </row>
    <row r="5" spans="1:23" x14ac:dyDescent="0.3">
      <c r="A5" s="5">
        <v>1.0383249999999999</v>
      </c>
      <c r="B5" s="5">
        <v>1.0089170000000001</v>
      </c>
      <c r="D5" s="6" t="s">
        <v>5</v>
      </c>
      <c r="E5" s="9">
        <f>COUNT(A3:A48)</f>
        <v>5</v>
      </c>
      <c r="F5" s="9">
        <f>COUNT(B3:B48)</f>
        <v>5</v>
      </c>
      <c r="I5" s="46">
        <v>0.97</v>
      </c>
      <c r="J5" s="46">
        <v>0.96</v>
      </c>
      <c r="L5" s="6" t="s">
        <v>5</v>
      </c>
      <c r="M5" s="9">
        <f>COUNT(I3:I48)</f>
        <v>5</v>
      </c>
      <c r="N5" s="9">
        <f>COUNT(J3:J48)</f>
        <v>6</v>
      </c>
      <c r="Q5" s="33">
        <v>0.65</v>
      </c>
      <c r="R5" s="33">
        <v>1.21</v>
      </c>
      <c r="T5" s="6" t="s">
        <v>5</v>
      </c>
      <c r="U5" s="9">
        <f>COUNT(Q3:Q48)</f>
        <v>10</v>
      </c>
      <c r="V5" s="9">
        <f>COUNT(R3:R48)</f>
        <v>10</v>
      </c>
    </row>
    <row r="6" spans="1:23" x14ac:dyDescent="0.3">
      <c r="A6" s="5">
        <v>1.0690839999999999</v>
      </c>
      <c r="B6" s="5">
        <v>1.0186390000000001</v>
      </c>
      <c r="D6" s="6" t="s">
        <v>6</v>
      </c>
      <c r="E6" s="10" t="s">
        <v>7</v>
      </c>
      <c r="F6" s="11">
        <v>0.84130000000000005</v>
      </c>
      <c r="I6" s="46">
        <v>0.96</v>
      </c>
      <c r="J6" s="46">
        <v>0.78</v>
      </c>
      <c r="L6" s="6" t="s">
        <v>56</v>
      </c>
      <c r="M6" s="10" t="s">
        <v>7</v>
      </c>
      <c r="N6" s="47">
        <v>6.4999999999999997E-3</v>
      </c>
      <c r="Q6" s="33">
        <v>1.04</v>
      </c>
      <c r="R6" s="33">
        <v>1.2</v>
      </c>
      <c r="T6" s="6" t="s">
        <v>57</v>
      </c>
      <c r="U6" s="10" t="s">
        <v>7</v>
      </c>
      <c r="V6" s="47">
        <v>1.8499999999999999E-2</v>
      </c>
    </row>
    <row r="7" spans="1:23" x14ac:dyDescent="0.3">
      <c r="A7" s="5">
        <v>0.94726500000000002</v>
      </c>
      <c r="B7" s="5">
        <v>1.0099469999999999</v>
      </c>
      <c r="D7" s="6" t="s">
        <v>8</v>
      </c>
      <c r="E7" s="4" t="s">
        <v>9</v>
      </c>
      <c r="F7" s="4"/>
      <c r="I7" s="46">
        <v>1.0900000000000001</v>
      </c>
      <c r="J7" s="46">
        <v>0.94</v>
      </c>
      <c r="L7" s="6" t="s">
        <v>8</v>
      </c>
      <c r="M7" s="4" t="s">
        <v>9</v>
      </c>
      <c r="N7" s="4"/>
      <c r="Q7" s="33">
        <v>1.46</v>
      </c>
      <c r="R7" s="33">
        <v>1.39</v>
      </c>
      <c r="T7" s="6" t="s">
        <v>8</v>
      </c>
      <c r="U7" s="4" t="s">
        <v>9</v>
      </c>
      <c r="V7" s="4"/>
    </row>
    <row r="8" spans="1:23" x14ac:dyDescent="0.3">
      <c r="A8" s="48"/>
      <c r="B8" s="48"/>
      <c r="I8" s="46"/>
      <c r="J8" s="46">
        <v>0.82</v>
      </c>
      <c r="Q8" s="33">
        <v>1.23</v>
      </c>
      <c r="R8" s="33">
        <v>1.81</v>
      </c>
    </row>
    <row r="9" spans="1:23" ht="15" thickBot="1" x14ac:dyDescent="0.35">
      <c r="A9" s="5"/>
      <c r="B9" s="5"/>
      <c r="I9" s="48"/>
      <c r="J9" s="48"/>
      <c r="Q9" s="33">
        <v>1.08</v>
      </c>
      <c r="R9" s="33">
        <v>1.1499999999999999</v>
      </c>
    </row>
    <row r="10" spans="1:23" x14ac:dyDescent="0.3">
      <c r="A10" s="5"/>
      <c r="B10" s="5"/>
      <c r="D10" s="12" t="s">
        <v>10</v>
      </c>
      <c r="E10" s="13"/>
      <c r="F10" s="13"/>
      <c r="G10" s="14" t="s">
        <v>58</v>
      </c>
      <c r="I10" s="5"/>
      <c r="J10" s="5"/>
      <c r="L10" s="12" t="s">
        <v>10</v>
      </c>
      <c r="M10" s="13"/>
      <c r="N10" s="13"/>
      <c r="O10" s="14" t="s">
        <v>59</v>
      </c>
      <c r="Q10" s="33">
        <v>0.71</v>
      </c>
      <c r="R10" s="33">
        <v>1.48</v>
      </c>
      <c r="T10" s="12" t="s">
        <v>10</v>
      </c>
      <c r="U10" s="13"/>
      <c r="V10" s="13"/>
      <c r="W10" s="14" t="s">
        <v>60</v>
      </c>
    </row>
    <row r="11" spans="1:23" x14ac:dyDescent="0.3">
      <c r="A11" s="5"/>
      <c r="B11" s="5"/>
      <c r="D11" s="15"/>
      <c r="E11" s="16"/>
      <c r="F11" s="16"/>
      <c r="G11" s="17"/>
      <c r="I11" s="5"/>
      <c r="J11" s="5"/>
      <c r="L11" s="15"/>
      <c r="M11" s="16"/>
      <c r="N11" s="16"/>
      <c r="O11" s="17"/>
      <c r="Q11" s="33">
        <v>1.38</v>
      </c>
      <c r="R11" s="33">
        <v>0.8</v>
      </c>
      <c r="T11" s="15"/>
      <c r="U11" s="16"/>
      <c r="V11" s="16"/>
      <c r="W11" s="17"/>
    </row>
    <row r="12" spans="1:23" x14ac:dyDescent="0.3">
      <c r="A12" s="5"/>
      <c r="B12" s="5"/>
      <c r="D12" s="15" t="s">
        <v>12</v>
      </c>
      <c r="E12" s="16"/>
      <c r="F12" s="16"/>
      <c r="G12" s="17" t="s">
        <v>2</v>
      </c>
      <c r="I12" s="5"/>
      <c r="J12" s="5"/>
      <c r="L12" s="15" t="s">
        <v>12</v>
      </c>
      <c r="M12" s="16"/>
      <c r="N12" s="16"/>
      <c r="O12" s="17" t="s">
        <v>53</v>
      </c>
      <c r="Q12" s="42">
        <v>0.57999999999999996</v>
      </c>
      <c r="R12" s="42">
        <v>1.19</v>
      </c>
      <c r="T12" s="15" t="s">
        <v>12</v>
      </c>
      <c r="U12" s="16"/>
      <c r="V12" s="16"/>
      <c r="W12" s="17" t="s">
        <v>55</v>
      </c>
    </row>
    <row r="13" spans="1:23" x14ac:dyDescent="0.3">
      <c r="A13" s="5"/>
      <c r="B13" s="5"/>
      <c r="D13" s="15" t="s">
        <v>13</v>
      </c>
      <c r="E13" s="16"/>
      <c r="F13" s="16"/>
      <c r="G13" s="17" t="s">
        <v>13</v>
      </c>
      <c r="I13" s="5"/>
      <c r="J13" s="5"/>
      <c r="L13" s="15" t="s">
        <v>13</v>
      </c>
      <c r="M13" s="16"/>
      <c r="N13" s="16"/>
      <c r="O13" s="17" t="s">
        <v>13</v>
      </c>
      <c r="Q13" s="5"/>
      <c r="R13" s="5"/>
      <c r="T13" s="15" t="s">
        <v>13</v>
      </c>
      <c r="U13" s="16"/>
      <c r="V13" s="16"/>
      <c r="W13" s="17" t="s">
        <v>13</v>
      </c>
    </row>
    <row r="14" spans="1:23" x14ac:dyDescent="0.3">
      <c r="A14" s="5"/>
      <c r="B14" s="5"/>
      <c r="D14" s="15" t="s">
        <v>14</v>
      </c>
      <c r="E14" s="16"/>
      <c r="F14" s="16"/>
      <c r="G14" s="17" t="s">
        <v>1</v>
      </c>
      <c r="I14" s="5"/>
      <c r="J14" s="5"/>
      <c r="L14" s="15" t="s">
        <v>14</v>
      </c>
      <c r="M14" s="16"/>
      <c r="N14" s="16"/>
      <c r="O14" s="17" t="s">
        <v>52</v>
      </c>
      <c r="Q14" s="5"/>
      <c r="R14" s="5"/>
      <c r="T14" s="15" t="s">
        <v>14</v>
      </c>
      <c r="U14" s="16"/>
      <c r="V14" s="16"/>
      <c r="W14" s="17" t="s">
        <v>54</v>
      </c>
    </row>
    <row r="15" spans="1:23" x14ac:dyDescent="0.3">
      <c r="A15" s="5"/>
      <c r="B15" s="5"/>
      <c r="D15" s="15"/>
      <c r="E15" s="16"/>
      <c r="F15" s="16"/>
      <c r="G15" s="17"/>
      <c r="I15" s="5"/>
      <c r="J15" s="5"/>
      <c r="L15" s="15"/>
      <c r="M15" s="16"/>
      <c r="N15" s="16"/>
      <c r="O15" s="17"/>
      <c r="Q15" s="5"/>
      <c r="R15" s="5"/>
      <c r="T15" s="15"/>
      <c r="U15" s="16"/>
      <c r="V15" s="16"/>
      <c r="W15" s="17"/>
    </row>
    <row r="16" spans="1:23" x14ac:dyDescent="0.3">
      <c r="A16" s="5"/>
      <c r="B16" s="5"/>
      <c r="D16" s="15" t="s">
        <v>15</v>
      </c>
      <c r="E16" s="16"/>
      <c r="F16" s="16"/>
      <c r="G16" s="17"/>
      <c r="I16" s="5"/>
      <c r="J16" s="5"/>
      <c r="L16" s="15" t="s">
        <v>15</v>
      </c>
      <c r="M16" s="16"/>
      <c r="N16" s="16"/>
      <c r="O16" s="17"/>
      <c r="Q16" s="5"/>
      <c r="R16" s="5"/>
      <c r="T16" s="15" t="s">
        <v>15</v>
      </c>
      <c r="U16" s="16"/>
      <c r="V16" s="16"/>
      <c r="W16" s="17"/>
    </row>
    <row r="17" spans="1:23" x14ac:dyDescent="0.3">
      <c r="A17" s="5"/>
      <c r="B17" s="5"/>
      <c r="D17" s="18" t="s">
        <v>16</v>
      </c>
      <c r="E17" s="19"/>
      <c r="F17" s="19"/>
      <c r="G17" s="20">
        <v>0.84130000000000005</v>
      </c>
      <c r="I17" s="5"/>
      <c r="J17" s="5"/>
      <c r="L17" s="18" t="s">
        <v>16</v>
      </c>
      <c r="M17" s="19"/>
      <c r="N17" s="19"/>
      <c r="O17" s="49">
        <v>6.4999999999999997E-3</v>
      </c>
      <c r="Q17" s="5"/>
      <c r="R17" s="5"/>
      <c r="T17" s="18" t="s">
        <v>16</v>
      </c>
      <c r="U17" s="19"/>
      <c r="V17" s="19"/>
      <c r="W17" s="49">
        <v>1.8499999999999999E-2</v>
      </c>
    </row>
    <row r="18" spans="1:23" x14ac:dyDescent="0.3">
      <c r="A18" s="5"/>
      <c r="B18" s="5"/>
      <c r="D18" s="15" t="s">
        <v>17</v>
      </c>
      <c r="E18" s="16"/>
      <c r="F18" s="16"/>
      <c r="G18" s="17" t="s">
        <v>47</v>
      </c>
      <c r="I18" s="5"/>
      <c r="J18" s="5"/>
      <c r="L18" s="15" t="s">
        <v>17</v>
      </c>
      <c r="M18" s="16"/>
      <c r="N18" s="16"/>
      <c r="O18" s="17" t="s">
        <v>47</v>
      </c>
      <c r="Q18" s="5"/>
      <c r="R18" s="5"/>
      <c r="T18" s="15" t="s">
        <v>17</v>
      </c>
      <c r="U18" s="16"/>
      <c r="V18" s="16"/>
      <c r="W18" s="17" t="s">
        <v>47</v>
      </c>
    </row>
    <row r="19" spans="1:23" x14ac:dyDescent="0.3">
      <c r="A19" s="5"/>
      <c r="B19" s="5"/>
      <c r="D19" s="15" t="s">
        <v>19</v>
      </c>
      <c r="E19" s="16"/>
      <c r="F19" s="16"/>
      <c r="G19" s="17" t="s">
        <v>18</v>
      </c>
      <c r="I19" s="5"/>
      <c r="J19" s="5"/>
      <c r="L19" s="15" t="s">
        <v>19</v>
      </c>
      <c r="M19" s="16"/>
      <c r="N19" s="16"/>
      <c r="O19" s="17" t="s">
        <v>61</v>
      </c>
      <c r="Q19" s="5"/>
      <c r="R19" s="5"/>
      <c r="T19" s="15" t="s">
        <v>19</v>
      </c>
      <c r="U19" s="16"/>
      <c r="V19" s="16"/>
      <c r="W19" s="17" t="s">
        <v>62</v>
      </c>
    </row>
    <row r="20" spans="1:23" x14ac:dyDescent="0.3">
      <c r="A20" s="5"/>
      <c r="B20" s="5"/>
      <c r="D20" s="15" t="s">
        <v>21</v>
      </c>
      <c r="E20" s="16"/>
      <c r="F20" s="16"/>
      <c r="G20" s="17" t="s">
        <v>20</v>
      </c>
      <c r="I20" s="5"/>
      <c r="J20" s="5"/>
      <c r="L20" s="15" t="s">
        <v>21</v>
      </c>
      <c r="M20" s="16"/>
      <c r="N20" s="16"/>
      <c r="O20" s="17" t="s">
        <v>63</v>
      </c>
      <c r="Q20" s="5"/>
      <c r="R20" s="5"/>
      <c r="T20" s="15" t="s">
        <v>21</v>
      </c>
      <c r="U20" s="16"/>
      <c r="V20" s="16"/>
      <c r="W20" s="17" t="s">
        <v>63</v>
      </c>
    </row>
    <row r="21" spans="1:23" x14ac:dyDescent="0.3">
      <c r="A21" s="5"/>
      <c r="B21" s="5"/>
      <c r="D21" s="15" t="s">
        <v>23</v>
      </c>
      <c r="E21" s="16"/>
      <c r="F21" s="16"/>
      <c r="G21" s="21" t="s">
        <v>22</v>
      </c>
      <c r="I21" s="5"/>
      <c r="J21" s="5"/>
      <c r="L21" s="15" t="s">
        <v>23</v>
      </c>
      <c r="M21" s="16"/>
      <c r="N21" s="16"/>
      <c r="O21" s="21" t="s">
        <v>22</v>
      </c>
      <c r="Q21" s="5"/>
      <c r="R21" s="5"/>
      <c r="T21" s="15" t="s">
        <v>23</v>
      </c>
      <c r="U21" s="16"/>
      <c r="V21" s="16"/>
      <c r="W21" s="21" t="s">
        <v>22</v>
      </c>
    </row>
    <row r="22" spans="1:23" x14ac:dyDescent="0.3">
      <c r="A22" s="5"/>
      <c r="B22" s="5"/>
      <c r="D22" s="15" t="s">
        <v>25</v>
      </c>
      <c r="E22" s="16"/>
      <c r="F22" s="16"/>
      <c r="G22" s="17" t="s">
        <v>64</v>
      </c>
      <c r="I22" s="5"/>
      <c r="J22" s="5"/>
      <c r="L22" s="15" t="s">
        <v>25</v>
      </c>
      <c r="M22" s="16"/>
      <c r="N22" s="16"/>
      <c r="O22" s="17" t="s">
        <v>65</v>
      </c>
      <c r="Q22" s="5"/>
      <c r="R22" s="5"/>
      <c r="T22" s="15" t="s">
        <v>25</v>
      </c>
      <c r="U22" s="16"/>
      <c r="V22" s="16"/>
      <c r="W22" s="17" t="s">
        <v>66</v>
      </c>
    </row>
    <row r="23" spans="1:23" x14ac:dyDescent="0.3">
      <c r="A23" s="5"/>
      <c r="B23" s="5"/>
      <c r="D23" s="18" t="s">
        <v>26</v>
      </c>
      <c r="E23" s="19"/>
      <c r="F23" s="19"/>
      <c r="G23" s="20">
        <v>11</v>
      </c>
      <c r="I23" s="5"/>
      <c r="J23" s="5"/>
      <c r="L23" s="18" t="s">
        <v>26</v>
      </c>
      <c r="M23" s="19"/>
      <c r="N23" s="19"/>
      <c r="O23" s="20">
        <v>0.5</v>
      </c>
      <c r="Q23" s="5"/>
      <c r="R23" s="5"/>
      <c r="T23" s="18" t="s">
        <v>26</v>
      </c>
      <c r="U23" s="19"/>
      <c r="V23" s="19"/>
      <c r="W23" s="20">
        <v>19</v>
      </c>
    </row>
    <row r="24" spans="1:23" x14ac:dyDescent="0.3">
      <c r="A24" s="5"/>
      <c r="B24" s="5"/>
      <c r="D24" s="15"/>
      <c r="E24" s="16"/>
      <c r="F24" s="16"/>
      <c r="G24" s="17"/>
      <c r="I24" s="5"/>
      <c r="J24" s="5"/>
      <c r="L24" s="15"/>
      <c r="M24" s="16"/>
      <c r="N24" s="16"/>
      <c r="O24" s="17"/>
      <c r="Q24" s="5"/>
      <c r="R24" s="5"/>
      <c r="T24" s="15"/>
      <c r="U24" s="16"/>
      <c r="V24" s="16"/>
      <c r="W24" s="17"/>
    </row>
    <row r="25" spans="1:23" x14ac:dyDescent="0.3">
      <c r="A25" s="5"/>
      <c r="B25" s="5"/>
      <c r="D25" s="15" t="s">
        <v>27</v>
      </c>
      <c r="E25" s="16"/>
      <c r="F25" s="16"/>
      <c r="G25" s="17"/>
      <c r="I25" s="5"/>
      <c r="J25" s="5"/>
      <c r="L25" s="15" t="s">
        <v>27</v>
      </c>
      <c r="M25" s="16"/>
      <c r="N25" s="16"/>
      <c r="O25" s="17"/>
      <c r="Q25" s="5"/>
      <c r="R25" s="5"/>
      <c r="T25" s="15" t="s">
        <v>27</v>
      </c>
      <c r="U25" s="16"/>
      <c r="V25" s="16"/>
      <c r="W25" s="17"/>
    </row>
    <row r="26" spans="1:23" x14ac:dyDescent="0.3">
      <c r="A26" s="5"/>
      <c r="B26" s="5"/>
      <c r="D26" s="15" t="s">
        <v>28</v>
      </c>
      <c r="E26" s="16"/>
      <c r="F26" s="16"/>
      <c r="G26" s="21" t="s">
        <v>67</v>
      </c>
      <c r="I26" s="5"/>
      <c r="J26" s="5"/>
      <c r="L26" s="15" t="s">
        <v>28</v>
      </c>
      <c r="M26" s="16"/>
      <c r="N26" s="16"/>
      <c r="O26" s="21" t="s">
        <v>68</v>
      </c>
      <c r="Q26" s="5"/>
      <c r="R26" s="5"/>
      <c r="T26" s="15" t="s">
        <v>28</v>
      </c>
      <c r="U26" s="16"/>
      <c r="V26" s="16"/>
      <c r="W26" s="21" t="s">
        <v>69</v>
      </c>
    </row>
    <row r="27" spans="1:23" x14ac:dyDescent="0.3">
      <c r="A27" s="5"/>
      <c r="B27" s="5"/>
      <c r="D27" s="15" t="s">
        <v>30</v>
      </c>
      <c r="E27" s="16"/>
      <c r="F27" s="16"/>
      <c r="G27" s="21" t="s">
        <v>70</v>
      </c>
      <c r="I27" s="5"/>
      <c r="J27" s="5"/>
      <c r="L27" s="15" t="s">
        <v>30</v>
      </c>
      <c r="M27" s="16"/>
      <c r="N27" s="16"/>
      <c r="O27" s="21" t="s">
        <v>71</v>
      </c>
      <c r="Q27" s="5"/>
      <c r="R27" s="5"/>
      <c r="T27" s="15" t="s">
        <v>30</v>
      </c>
      <c r="U27" s="16"/>
      <c r="V27" s="16"/>
      <c r="W27" s="21" t="s">
        <v>72</v>
      </c>
    </row>
    <row r="28" spans="1:23" x14ac:dyDescent="0.3">
      <c r="A28" s="5"/>
      <c r="B28" s="5"/>
      <c r="D28" s="15" t="s">
        <v>32</v>
      </c>
      <c r="E28" s="16"/>
      <c r="F28" s="16"/>
      <c r="G28" s="17">
        <v>1.9300000000000001E-2</v>
      </c>
      <c r="I28" s="5"/>
      <c r="J28" s="5"/>
      <c r="L28" s="15" t="s">
        <v>32</v>
      </c>
      <c r="M28" s="16"/>
      <c r="N28" s="16"/>
      <c r="O28" s="17">
        <v>-0.16500000000000001</v>
      </c>
      <c r="Q28" s="5"/>
      <c r="R28" s="5"/>
      <c r="T28" s="15" t="s">
        <v>32</v>
      </c>
      <c r="U28" s="16"/>
      <c r="V28" s="16"/>
      <c r="W28" s="17">
        <v>0.24</v>
      </c>
    </row>
    <row r="29" spans="1:23" x14ac:dyDescent="0.3">
      <c r="A29" s="5"/>
      <c r="B29" s="5"/>
      <c r="D29" s="15" t="s">
        <v>33</v>
      </c>
      <c r="E29" s="16"/>
      <c r="F29" s="16"/>
      <c r="G29" s="17">
        <v>1.9300000000000001E-2</v>
      </c>
      <c r="I29" s="5"/>
      <c r="J29" s="5"/>
      <c r="L29" s="15" t="s">
        <v>33</v>
      </c>
      <c r="M29" s="16"/>
      <c r="N29" s="16"/>
      <c r="O29" s="17">
        <v>-0.18</v>
      </c>
      <c r="Q29" s="5"/>
      <c r="R29" s="5"/>
      <c r="T29" s="15" t="s">
        <v>33</v>
      </c>
      <c r="U29" s="16"/>
      <c r="V29" s="16"/>
      <c r="W29" s="17">
        <v>0.40500000000000003</v>
      </c>
    </row>
    <row r="30" spans="1:23" x14ac:dyDescent="0.3">
      <c r="A30" s="5"/>
      <c r="B30" s="5"/>
      <c r="D30" s="22"/>
      <c r="E30" s="16"/>
      <c r="F30" s="16"/>
      <c r="G30" s="23"/>
      <c r="I30" s="5"/>
      <c r="J30" s="5"/>
      <c r="L30" s="22"/>
      <c r="M30" s="16"/>
      <c r="N30" s="16"/>
      <c r="O30" s="23"/>
      <c r="Q30" s="5"/>
      <c r="R30" s="5"/>
      <c r="T30" s="22"/>
      <c r="U30" s="16"/>
      <c r="V30" s="16"/>
      <c r="W30" s="23"/>
    </row>
    <row r="31" spans="1:23" x14ac:dyDescent="0.3">
      <c r="A31" s="5"/>
      <c r="B31" s="5"/>
      <c r="D31" s="24"/>
      <c r="E31" s="25"/>
      <c r="F31" s="26" t="s">
        <v>1</v>
      </c>
      <c r="G31" s="27" t="s">
        <v>2</v>
      </c>
      <c r="I31" s="5"/>
      <c r="J31" s="5"/>
      <c r="L31" s="24"/>
      <c r="M31" s="25"/>
      <c r="N31" s="26" t="s">
        <v>52</v>
      </c>
      <c r="O31" s="27" t="s">
        <v>53</v>
      </c>
      <c r="Q31" s="5"/>
      <c r="R31" s="5"/>
      <c r="T31" s="24"/>
      <c r="U31" s="25"/>
      <c r="V31" s="26" t="s">
        <v>54</v>
      </c>
      <c r="W31" s="27" t="s">
        <v>55</v>
      </c>
    </row>
    <row r="32" spans="1:23" x14ac:dyDescent="0.3">
      <c r="A32" s="5"/>
      <c r="B32" s="5"/>
      <c r="D32" s="15" t="s">
        <v>34</v>
      </c>
      <c r="E32" s="16"/>
      <c r="F32" s="28">
        <v>5</v>
      </c>
      <c r="G32" s="17">
        <v>5</v>
      </c>
      <c r="I32" s="5"/>
      <c r="J32" s="5"/>
      <c r="L32" s="15" t="s">
        <v>34</v>
      </c>
      <c r="M32" s="16"/>
      <c r="N32" s="28">
        <v>5</v>
      </c>
      <c r="O32" s="17">
        <v>6</v>
      </c>
      <c r="Q32" s="5"/>
      <c r="R32" s="5"/>
      <c r="T32" s="15" t="s">
        <v>34</v>
      </c>
      <c r="U32" s="16"/>
      <c r="V32" s="28">
        <v>10</v>
      </c>
      <c r="W32" s="17">
        <v>10</v>
      </c>
    </row>
    <row r="33" spans="1:23" x14ac:dyDescent="0.3">
      <c r="A33" s="5"/>
      <c r="B33" s="5"/>
      <c r="D33" s="15"/>
      <c r="E33" s="16"/>
      <c r="F33" s="28"/>
      <c r="G33" s="17"/>
      <c r="I33" s="5"/>
      <c r="J33" s="5"/>
      <c r="L33" s="15"/>
      <c r="M33" s="16"/>
      <c r="N33" s="28"/>
      <c r="O33" s="17"/>
      <c r="Q33" s="5"/>
      <c r="R33" s="5"/>
      <c r="T33" s="15"/>
      <c r="U33" s="16"/>
      <c r="V33" s="28"/>
      <c r="W33" s="17"/>
    </row>
    <row r="34" spans="1:23" x14ac:dyDescent="0.3">
      <c r="A34" s="5"/>
      <c r="B34" s="5"/>
      <c r="D34" s="15" t="s">
        <v>35</v>
      </c>
      <c r="E34" s="16"/>
      <c r="F34" s="28">
        <v>0.94730000000000003</v>
      </c>
      <c r="G34" s="17">
        <v>0.87670000000000003</v>
      </c>
      <c r="I34" s="5"/>
      <c r="J34" s="5"/>
      <c r="L34" s="15" t="s">
        <v>35</v>
      </c>
      <c r="M34" s="16"/>
      <c r="N34" s="28">
        <v>0.96</v>
      </c>
      <c r="O34" s="17">
        <v>0.78</v>
      </c>
      <c r="Q34" s="5"/>
      <c r="R34" s="5"/>
      <c r="T34" s="15" t="s">
        <v>35</v>
      </c>
      <c r="U34" s="16"/>
      <c r="V34" s="28">
        <v>0.57999999999999996</v>
      </c>
      <c r="W34" s="17">
        <v>0.8</v>
      </c>
    </row>
    <row r="35" spans="1:23" x14ac:dyDescent="0.3">
      <c r="A35" s="5"/>
      <c r="B35" s="5"/>
      <c r="D35" s="15" t="s">
        <v>36</v>
      </c>
      <c r="E35" s="16"/>
      <c r="F35" s="28">
        <v>0.95099999999999996</v>
      </c>
      <c r="G35" s="17">
        <v>0.94279999999999997</v>
      </c>
      <c r="I35" s="5"/>
      <c r="J35" s="5"/>
      <c r="L35" s="15" t="s">
        <v>36</v>
      </c>
      <c r="M35" s="16"/>
      <c r="N35" s="28">
        <v>0.96499999999999997</v>
      </c>
      <c r="O35" s="17">
        <v>0.78</v>
      </c>
      <c r="Q35" s="5"/>
      <c r="R35" s="5"/>
      <c r="T35" s="15" t="s">
        <v>36</v>
      </c>
      <c r="U35" s="16"/>
      <c r="V35" s="28">
        <v>0.69499999999999995</v>
      </c>
      <c r="W35" s="17">
        <v>1.18</v>
      </c>
    </row>
    <row r="36" spans="1:23" x14ac:dyDescent="0.3">
      <c r="A36" s="5"/>
      <c r="B36" s="5"/>
      <c r="D36" s="15" t="s">
        <v>37</v>
      </c>
      <c r="E36" s="16"/>
      <c r="F36" s="28">
        <v>0.99060000000000004</v>
      </c>
      <c r="G36" s="17">
        <v>1.01</v>
      </c>
      <c r="I36" s="5"/>
      <c r="J36" s="5"/>
      <c r="L36" s="15" t="s">
        <v>37</v>
      </c>
      <c r="M36" s="16"/>
      <c r="N36" s="28">
        <v>0.97</v>
      </c>
      <c r="O36" s="17">
        <v>0.80500000000000005</v>
      </c>
      <c r="Q36" s="5"/>
      <c r="R36" s="5"/>
      <c r="T36" s="15" t="s">
        <v>37</v>
      </c>
      <c r="U36" s="16"/>
      <c r="V36" s="28">
        <v>1.06</v>
      </c>
      <c r="W36" s="17">
        <v>1.3</v>
      </c>
    </row>
    <row r="37" spans="1:23" x14ac:dyDescent="0.3">
      <c r="A37" s="5"/>
      <c r="B37" s="5"/>
      <c r="D37" s="15" t="s">
        <v>38</v>
      </c>
      <c r="E37" s="16"/>
      <c r="F37" s="28">
        <v>1.054</v>
      </c>
      <c r="G37" s="17">
        <v>1.103</v>
      </c>
      <c r="I37" s="5"/>
      <c r="J37" s="5"/>
      <c r="L37" s="15" t="s">
        <v>38</v>
      </c>
      <c r="M37" s="16"/>
      <c r="N37" s="28">
        <v>1.0549999999999999</v>
      </c>
      <c r="O37" s="17">
        <v>0.94499999999999995</v>
      </c>
      <c r="Q37" s="5"/>
      <c r="R37" s="5"/>
      <c r="T37" s="15" t="s">
        <v>38</v>
      </c>
      <c r="U37" s="16"/>
      <c r="V37" s="28">
        <v>1.268</v>
      </c>
      <c r="W37" s="17">
        <v>1.65</v>
      </c>
    </row>
    <row r="38" spans="1:23" x14ac:dyDescent="0.3">
      <c r="A38" s="5"/>
      <c r="B38" s="5"/>
      <c r="D38" s="15" t="s">
        <v>39</v>
      </c>
      <c r="E38" s="16"/>
      <c r="F38" s="28">
        <v>1.069</v>
      </c>
      <c r="G38" s="17">
        <v>1.1879999999999999</v>
      </c>
      <c r="I38" s="5"/>
      <c r="J38" s="5"/>
      <c r="L38" s="15" t="s">
        <v>39</v>
      </c>
      <c r="M38" s="16"/>
      <c r="N38" s="28">
        <v>1.0900000000000001</v>
      </c>
      <c r="O38" s="17">
        <v>0.96</v>
      </c>
      <c r="Q38" s="5"/>
      <c r="R38" s="5"/>
      <c r="T38" s="15" t="s">
        <v>39</v>
      </c>
      <c r="U38" s="16"/>
      <c r="V38" s="28">
        <v>1.46</v>
      </c>
      <c r="W38" s="17">
        <v>1.81</v>
      </c>
    </row>
    <row r="39" spans="1:23" x14ac:dyDescent="0.3">
      <c r="A39" s="5"/>
      <c r="B39" s="5"/>
      <c r="D39" s="15"/>
      <c r="E39" s="16"/>
      <c r="F39" s="28"/>
      <c r="G39" s="17"/>
      <c r="I39" s="5"/>
      <c r="J39" s="5"/>
      <c r="L39" s="15"/>
      <c r="M39" s="16"/>
      <c r="N39" s="28"/>
      <c r="O39" s="17"/>
      <c r="Q39" s="5"/>
      <c r="R39" s="5"/>
      <c r="T39" s="15"/>
      <c r="U39" s="16"/>
      <c r="V39" s="28"/>
      <c r="W39" s="17"/>
    </row>
    <row r="40" spans="1:23" x14ac:dyDescent="0.3">
      <c r="A40" s="5"/>
      <c r="B40" s="5"/>
      <c r="D40" s="18" t="s">
        <v>3</v>
      </c>
      <c r="E40" s="19"/>
      <c r="F40" s="29">
        <v>1</v>
      </c>
      <c r="G40" s="30">
        <v>1.02</v>
      </c>
      <c r="I40" s="5"/>
      <c r="J40" s="5"/>
      <c r="L40" s="18" t="s">
        <v>3</v>
      </c>
      <c r="M40" s="19"/>
      <c r="N40" s="29">
        <v>1.002</v>
      </c>
      <c r="O40" s="30">
        <v>0.84499999999999997</v>
      </c>
      <c r="Q40" s="5"/>
      <c r="R40" s="5"/>
      <c r="T40" s="18" t="s">
        <v>3</v>
      </c>
      <c r="U40" s="19"/>
      <c r="V40" s="29">
        <v>0.999</v>
      </c>
      <c r="W40" s="30">
        <v>1.355</v>
      </c>
    </row>
    <row r="41" spans="1:23" x14ac:dyDescent="0.3">
      <c r="A41" s="5"/>
      <c r="B41" s="5"/>
      <c r="D41" s="18" t="s">
        <v>40</v>
      </c>
      <c r="E41" s="19"/>
      <c r="F41" s="31">
        <v>5.2830000000000002E-2</v>
      </c>
      <c r="G41" s="20">
        <v>0.1106</v>
      </c>
      <c r="I41" s="5"/>
      <c r="J41" s="5"/>
      <c r="L41" s="18" t="s">
        <v>40</v>
      </c>
      <c r="M41" s="19"/>
      <c r="N41" s="31">
        <v>5.45E-2</v>
      </c>
      <c r="O41" s="20">
        <v>8.2890000000000005E-2</v>
      </c>
      <c r="Q41" s="5"/>
      <c r="R41" s="5"/>
      <c r="T41" s="18" t="s">
        <v>40</v>
      </c>
      <c r="U41" s="19"/>
      <c r="V41" s="31">
        <v>0.313</v>
      </c>
      <c r="W41" s="20">
        <v>0.30420000000000003</v>
      </c>
    </row>
    <row r="42" spans="1:23" x14ac:dyDescent="0.3">
      <c r="A42" s="5"/>
      <c r="B42" s="5"/>
      <c r="D42" s="18" t="s">
        <v>41</v>
      </c>
      <c r="E42" s="19"/>
      <c r="F42" s="31">
        <v>2.3630000000000002E-2</v>
      </c>
      <c r="G42" s="20">
        <v>4.9459999999999997E-2</v>
      </c>
      <c r="I42" s="5"/>
      <c r="J42" s="5"/>
      <c r="L42" s="18" t="s">
        <v>41</v>
      </c>
      <c r="M42" s="19"/>
      <c r="N42" s="31">
        <v>2.4369999999999999E-2</v>
      </c>
      <c r="O42" s="20">
        <v>3.3840000000000002E-2</v>
      </c>
      <c r="Q42" s="5"/>
      <c r="R42" s="5"/>
      <c r="T42" s="18" t="s">
        <v>41</v>
      </c>
      <c r="U42" s="19"/>
      <c r="V42" s="31">
        <v>9.8989999999999995E-2</v>
      </c>
      <c r="W42" s="20">
        <v>9.6210000000000004E-2</v>
      </c>
    </row>
    <row r="43" spans="1:23" x14ac:dyDescent="0.3">
      <c r="A43" s="16"/>
      <c r="B43" s="16"/>
      <c r="D43" s="18"/>
      <c r="E43" s="19"/>
      <c r="F43" s="31"/>
      <c r="G43" s="20"/>
      <c r="I43" s="16"/>
      <c r="J43" s="16"/>
      <c r="L43" s="18"/>
      <c r="M43" s="19"/>
      <c r="N43" s="31"/>
      <c r="O43" s="20"/>
      <c r="Q43" s="16"/>
      <c r="R43" s="16"/>
      <c r="T43" s="18"/>
      <c r="U43" s="19"/>
      <c r="V43" s="31"/>
      <c r="W43" s="20"/>
    </row>
    <row r="44" spans="1:23" x14ac:dyDescent="0.3">
      <c r="A44" s="33"/>
      <c r="B44" s="33"/>
      <c r="D44" s="18" t="s">
        <v>42</v>
      </c>
      <c r="E44" s="19"/>
      <c r="F44" s="31">
        <v>0.93440000000000001</v>
      </c>
      <c r="G44" s="20">
        <v>0.8831</v>
      </c>
      <c r="I44" s="33"/>
      <c r="J44" s="33"/>
      <c r="L44" s="18" t="s">
        <v>42</v>
      </c>
      <c r="M44" s="19"/>
      <c r="N44" s="31">
        <v>0.93430000000000002</v>
      </c>
      <c r="O44" s="20">
        <v>0.75800000000000001</v>
      </c>
      <c r="Q44" s="33"/>
      <c r="R44" s="33"/>
      <c r="T44" s="18" t="s">
        <v>42</v>
      </c>
      <c r="U44" s="19"/>
      <c r="V44" s="31">
        <v>0.77510000000000001</v>
      </c>
      <c r="W44" s="20">
        <v>1.137</v>
      </c>
    </row>
    <row r="45" spans="1:23" x14ac:dyDescent="0.3">
      <c r="A45" s="33"/>
      <c r="B45" s="33"/>
      <c r="D45" s="18" t="s">
        <v>43</v>
      </c>
      <c r="E45" s="19"/>
      <c r="F45" s="31">
        <v>1.0660000000000001</v>
      </c>
      <c r="G45" s="20">
        <v>1.1579999999999999</v>
      </c>
      <c r="I45" s="33"/>
      <c r="J45" s="33"/>
      <c r="L45" s="18" t="s">
        <v>43</v>
      </c>
      <c r="M45" s="19"/>
      <c r="N45" s="31">
        <v>1.07</v>
      </c>
      <c r="O45" s="20">
        <v>0.93200000000000005</v>
      </c>
      <c r="Q45" s="33"/>
      <c r="R45" s="33"/>
      <c r="T45" s="18" t="s">
        <v>43</v>
      </c>
      <c r="U45" s="19"/>
      <c r="V45" s="31">
        <v>1.2230000000000001</v>
      </c>
      <c r="W45" s="20">
        <v>1.573</v>
      </c>
    </row>
    <row r="46" spans="1:23" x14ac:dyDescent="0.3">
      <c r="A46" s="33"/>
      <c r="B46" s="33"/>
      <c r="D46" s="15"/>
      <c r="E46" s="16"/>
      <c r="F46" s="28"/>
      <c r="G46" s="17"/>
      <c r="I46" s="33"/>
      <c r="J46" s="33"/>
      <c r="L46" s="15"/>
      <c r="M46" s="16"/>
      <c r="N46" s="28"/>
      <c r="O46" s="17"/>
      <c r="Q46" s="33"/>
      <c r="R46" s="33"/>
      <c r="T46" s="15"/>
      <c r="U46" s="16"/>
      <c r="V46" s="28"/>
      <c r="W46" s="17"/>
    </row>
    <row r="47" spans="1:23" ht="15" thickBot="1" x14ac:dyDescent="0.35">
      <c r="A47" s="33"/>
      <c r="B47" s="33"/>
      <c r="D47" s="34" t="s">
        <v>44</v>
      </c>
      <c r="E47" s="35"/>
      <c r="F47" s="36">
        <v>5.2</v>
      </c>
      <c r="G47" s="37">
        <v>5.8</v>
      </c>
      <c r="I47" s="33"/>
      <c r="J47" s="33"/>
      <c r="L47" s="34" t="s">
        <v>44</v>
      </c>
      <c r="M47" s="35"/>
      <c r="N47" s="36">
        <v>8.9</v>
      </c>
      <c r="O47" s="37">
        <v>3.5830000000000002</v>
      </c>
      <c r="Q47" s="33"/>
      <c r="R47" s="33"/>
      <c r="T47" s="34" t="s">
        <v>44</v>
      </c>
      <c r="U47" s="35"/>
      <c r="V47" s="36">
        <v>7.4</v>
      </c>
      <c r="W47" s="37">
        <v>13.6</v>
      </c>
    </row>
    <row r="48" spans="1:23" x14ac:dyDescent="0.3">
      <c r="A48" s="33"/>
      <c r="B48" s="33"/>
      <c r="I48" s="33"/>
      <c r="J48" s="33"/>
      <c r="Q48" s="33"/>
      <c r="R48" s="33"/>
    </row>
  </sheetData>
  <mergeCells count="6">
    <mergeCell ref="A1:B1"/>
    <mergeCell ref="E1:F1"/>
    <mergeCell ref="I1:J1"/>
    <mergeCell ref="M1:N1"/>
    <mergeCell ref="Q1:R1"/>
    <mergeCell ref="U1:V1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9"/>
  <sheetViews>
    <sheetView workbookViewId="0">
      <selection sqref="A1:B1"/>
    </sheetView>
  </sheetViews>
  <sheetFormatPr defaultRowHeight="14.4" x14ac:dyDescent="0.3"/>
  <sheetData>
    <row r="1" spans="1:18" ht="15" thickBot="1" x14ac:dyDescent="0.35">
      <c r="A1" s="50" t="s">
        <v>73</v>
      </c>
      <c r="B1" s="50"/>
      <c r="C1" s="51" t="s">
        <v>74</v>
      </c>
      <c r="D1" s="50"/>
      <c r="E1" s="51" t="s">
        <v>75</v>
      </c>
      <c r="F1" s="50"/>
      <c r="I1" s="52"/>
      <c r="J1" s="53" t="s">
        <v>73</v>
      </c>
      <c r="K1" s="54"/>
      <c r="L1" s="54" t="s">
        <v>74</v>
      </c>
      <c r="M1" s="51"/>
      <c r="N1" s="51" t="s">
        <v>75</v>
      </c>
      <c r="O1" s="50"/>
    </row>
    <row r="2" spans="1:18" ht="15" thickTop="1" x14ac:dyDescent="0.3">
      <c r="A2" s="44" t="s">
        <v>1</v>
      </c>
      <c r="B2" s="55" t="s">
        <v>2</v>
      </c>
      <c r="C2" s="56" t="s">
        <v>1</v>
      </c>
      <c r="D2" s="55" t="s">
        <v>2</v>
      </c>
      <c r="E2" s="56" t="s">
        <v>1</v>
      </c>
      <c r="F2" s="55" t="s">
        <v>2</v>
      </c>
      <c r="I2" s="4"/>
      <c r="J2" s="44" t="s">
        <v>1</v>
      </c>
      <c r="K2" s="57" t="s">
        <v>2</v>
      </c>
      <c r="L2" s="56" t="s">
        <v>1</v>
      </c>
      <c r="M2" s="55" t="s">
        <v>2</v>
      </c>
      <c r="N2" s="56" t="s">
        <v>1</v>
      </c>
      <c r="O2" s="55" t="s">
        <v>2</v>
      </c>
    </row>
    <row r="3" spans="1:18" x14ac:dyDescent="0.3">
      <c r="A3" s="58">
        <v>0.73887999999999998</v>
      </c>
      <c r="B3" s="58">
        <v>0.96924500000000002</v>
      </c>
      <c r="C3" s="59">
        <v>0.47446300000000002</v>
      </c>
      <c r="D3" s="58">
        <v>0.73499800000000004</v>
      </c>
      <c r="E3" s="59">
        <v>0.77413100000000001</v>
      </c>
      <c r="F3" s="58">
        <v>1.0361590000000001</v>
      </c>
      <c r="I3" s="6" t="s">
        <v>3</v>
      </c>
      <c r="J3" s="60">
        <f>AVERAGE(A3:A7)</f>
        <v>1</v>
      </c>
      <c r="K3" s="61">
        <f t="shared" ref="K3:M3" si="0">AVERAGE(B3:B7)</f>
        <v>1.087907</v>
      </c>
      <c r="L3" s="62">
        <f t="shared" si="0"/>
        <v>1.0000004</v>
      </c>
      <c r="M3" s="60">
        <f t="shared" si="0"/>
        <v>0.84970639999999997</v>
      </c>
      <c r="N3" s="62">
        <f>AVERAGE(E3:E7)</f>
        <v>0.99999979999999999</v>
      </c>
      <c r="O3" s="60">
        <f t="shared" ref="O3" si="1">AVERAGE(F3:F7)</f>
        <v>1.1354025999999999</v>
      </c>
    </row>
    <row r="4" spans="1:18" x14ac:dyDescent="0.3">
      <c r="A4" s="58">
        <v>0.982769</v>
      </c>
      <c r="B4" s="58">
        <v>0.98821199999999998</v>
      </c>
      <c r="C4" s="59">
        <v>1.106611</v>
      </c>
      <c r="D4" s="58">
        <v>1.2261439999999999</v>
      </c>
      <c r="E4" s="59">
        <v>0.87703399999999998</v>
      </c>
      <c r="F4" s="58">
        <v>0.88551899999999995</v>
      </c>
      <c r="I4" s="6" t="s">
        <v>4</v>
      </c>
      <c r="J4" s="8">
        <f>STDEV(A3:A7)</f>
        <v>0.29591608107282713</v>
      </c>
      <c r="K4" s="63">
        <f t="shared" ref="K4:O4" si="2">STDEV(B3:B7)</f>
        <v>0.156917098365665</v>
      </c>
      <c r="L4" s="64">
        <f t="shared" si="2"/>
        <v>0.32144506931324979</v>
      </c>
      <c r="M4" s="8">
        <f t="shared" si="2"/>
        <v>0.24583648024510107</v>
      </c>
      <c r="N4" s="64">
        <f t="shared" si="2"/>
        <v>0.19158270160090196</v>
      </c>
      <c r="O4" s="8">
        <f t="shared" si="2"/>
        <v>0.1923267391297952</v>
      </c>
    </row>
    <row r="5" spans="1:18" x14ac:dyDescent="0.3">
      <c r="A5" s="58">
        <v>1.130857</v>
      </c>
      <c r="B5" s="58">
        <v>1.3575120000000001</v>
      </c>
      <c r="C5" s="59">
        <v>1.076667</v>
      </c>
      <c r="D5" s="58">
        <v>0.88641400000000004</v>
      </c>
      <c r="E5" s="59">
        <v>1.009177</v>
      </c>
      <c r="F5" s="58">
        <v>1.282222</v>
      </c>
      <c r="I5" s="6" t="s">
        <v>5</v>
      </c>
      <c r="J5" s="9">
        <f>COUNT(A3:A7)</f>
        <v>5</v>
      </c>
      <c r="K5" s="65">
        <f t="shared" ref="K5:O5" si="3">COUNT(B3:B7)</f>
        <v>5</v>
      </c>
      <c r="L5" s="66">
        <f t="shared" si="3"/>
        <v>5</v>
      </c>
      <c r="M5" s="9">
        <f t="shared" si="3"/>
        <v>5</v>
      </c>
      <c r="N5" s="66">
        <f t="shared" si="3"/>
        <v>5</v>
      </c>
      <c r="O5" s="9">
        <f t="shared" si="3"/>
        <v>5</v>
      </c>
    </row>
    <row r="6" spans="1:18" x14ac:dyDescent="0.3">
      <c r="A6" s="58">
        <v>1.4299660000000001</v>
      </c>
      <c r="B6" s="58">
        <v>1.0469189999999999</v>
      </c>
      <c r="C6" s="59">
        <v>1.3462069999999999</v>
      </c>
      <c r="D6" s="58">
        <v>0.843665</v>
      </c>
      <c r="E6" s="59">
        <v>1.276858</v>
      </c>
      <c r="F6" s="58">
        <v>1.3662620000000001</v>
      </c>
      <c r="I6" s="6" t="s">
        <v>6</v>
      </c>
      <c r="J6" s="10" t="s">
        <v>7</v>
      </c>
      <c r="K6" s="11">
        <v>0.6905</v>
      </c>
      <c r="L6" s="67" t="s">
        <v>7</v>
      </c>
      <c r="M6" s="68">
        <v>0.42059999999999997</v>
      </c>
      <c r="N6" s="67" t="s">
        <v>7</v>
      </c>
      <c r="O6" s="68">
        <v>0.22220000000000001</v>
      </c>
    </row>
    <row r="7" spans="1:18" x14ac:dyDescent="0.3">
      <c r="A7" s="69">
        <v>0.71752800000000005</v>
      </c>
      <c r="B7" s="69">
        <v>1.077647</v>
      </c>
      <c r="C7" s="70">
        <v>0.99605399999999999</v>
      </c>
      <c r="D7" s="69">
        <v>0.557311</v>
      </c>
      <c r="E7" s="70">
        <v>1.062799</v>
      </c>
      <c r="F7" s="69">
        <v>1.106851</v>
      </c>
      <c r="I7" s="6" t="s">
        <v>8</v>
      </c>
      <c r="J7" s="4" t="s">
        <v>9</v>
      </c>
      <c r="K7" s="4"/>
      <c r="L7" s="4" t="s">
        <v>9</v>
      </c>
      <c r="M7" s="4"/>
      <c r="N7" s="4" t="s">
        <v>9</v>
      </c>
      <c r="O7" s="4"/>
    </row>
    <row r="11" spans="1:18" ht="15" thickBot="1" x14ac:dyDescent="0.35"/>
    <row r="12" spans="1:18" x14ac:dyDescent="0.3">
      <c r="J12" s="12" t="s">
        <v>10</v>
      </c>
      <c r="K12" s="71"/>
      <c r="L12" s="71"/>
      <c r="M12" s="72" t="s">
        <v>76</v>
      </c>
      <c r="N12" s="73"/>
      <c r="O12" s="74" t="s">
        <v>74</v>
      </c>
      <c r="P12" s="71"/>
      <c r="Q12" s="72" t="s">
        <v>75</v>
      </c>
      <c r="R12" s="75"/>
    </row>
    <row r="13" spans="1:18" x14ac:dyDescent="0.3">
      <c r="J13" s="15"/>
      <c r="K13" s="76"/>
      <c r="L13" s="76"/>
      <c r="M13" s="77"/>
      <c r="N13" s="78"/>
      <c r="O13" s="28"/>
      <c r="P13" s="76"/>
      <c r="Q13" s="77"/>
      <c r="R13" s="79"/>
    </row>
    <row r="14" spans="1:18" x14ac:dyDescent="0.3">
      <c r="J14" s="15" t="s">
        <v>12</v>
      </c>
      <c r="K14" s="76"/>
      <c r="L14" s="76"/>
      <c r="M14" s="77" t="s">
        <v>2</v>
      </c>
      <c r="N14" s="78"/>
      <c r="O14" s="28" t="s">
        <v>2</v>
      </c>
      <c r="P14" s="76"/>
      <c r="Q14" s="77" t="s">
        <v>77</v>
      </c>
      <c r="R14" s="79"/>
    </row>
    <row r="15" spans="1:18" x14ac:dyDescent="0.3">
      <c r="J15" s="15" t="s">
        <v>13</v>
      </c>
      <c r="K15" s="76"/>
      <c r="L15" s="76"/>
      <c r="M15" s="77" t="s">
        <v>13</v>
      </c>
      <c r="N15" s="78"/>
      <c r="O15" s="28" t="s">
        <v>13</v>
      </c>
      <c r="P15" s="76"/>
      <c r="Q15" s="77" t="s">
        <v>13</v>
      </c>
      <c r="R15" s="79"/>
    </row>
    <row r="16" spans="1:18" x14ac:dyDescent="0.3">
      <c r="J16" s="15" t="s">
        <v>14</v>
      </c>
      <c r="K16" s="76"/>
      <c r="L16" s="76"/>
      <c r="M16" s="77" t="s">
        <v>1</v>
      </c>
      <c r="N16" s="78"/>
      <c r="O16" s="28" t="s">
        <v>1</v>
      </c>
      <c r="P16" s="76"/>
      <c r="Q16" s="77" t="s">
        <v>1</v>
      </c>
      <c r="R16" s="79"/>
    </row>
    <row r="17" spans="10:18" x14ac:dyDescent="0.3">
      <c r="J17" s="15"/>
      <c r="K17" s="76"/>
      <c r="L17" s="76"/>
      <c r="M17" s="77"/>
      <c r="N17" s="78"/>
      <c r="O17" s="28"/>
      <c r="P17" s="76"/>
      <c r="Q17" s="77"/>
      <c r="R17" s="79"/>
    </row>
    <row r="18" spans="10:18" x14ac:dyDescent="0.3">
      <c r="J18" s="15" t="s">
        <v>15</v>
      </c>
      <c r="K18" s="76"/>
      <c r="L18" s="76"/>
      <c r="M18" s="77"/>
      <c r="N18" s="78"/>
      <c r="O18" s="28"/>
      <c r="P18" s="76"/>
      <c r="Q18" s="77"/>
      <c r="R18" s="79"/>
    </row>
    <row r="19" spans="10:18" x14ac:dyDescent="0.3">
      <c r="J19" s="18" t="s">
        <v>16</v>
      </c>
      <c r="K19" s="80"/>
      <c r="L19" s="80"/>
      <c r="M19" s="81">
        <v>0.6905</v>
      </c>
      <c r="N19" s="82"/>
      <c r="O19" s="31">
        <v>0.42059999999999997</v>
      </c>
      <c r="P19" s="80"/>
      <c r="Q19" s="81">
        <v>0.22220000000000001</v>
      </c>
      <c r="R19" s="83"/>
    </row>
    <row r="20" spans="10:18" x14ac:dyDescent="0.3">
      <c r="J20" s="15" t="s">
        <v>17</v>
      </c>
      <c r="K20" s="76"/>
      <c r="L20" s="76"/>
      <c r="M20" s="77" t="s">
        <v>47</v>
      </c>
      <c r="N20" s="78"/>
      <c r="O20" s="28" t="s">
        <v>47</v>
      </c>
      <c r="P20" s="76"/>
      <c r="Q20" s="77" t="s">
        <v>47</v>
      </c>
      <c r="R20" s="79"/>
    </row>
    <row r="21" spans="10:18" x14ac:dyDescent="0.3">
      <c r="J21" s="15" t="s">
        <v>19</v>
      </c>
      <c r="K21" s="76"/>
      <c r="L21" s="76"/>
      <c r="M21" s="77" t="s">
        <v>18</v>
      </c>
      <c r="N21" s="78"/>
      <c r="O21" s="28" t="s">
        <v>18</v>
      </c>
      <c r="P21" s="76"/>
      <c r="Q21" s="77" t="s">
        <v>18</v>
      </c>
      <c r="R21" s="79"/>
    </row>
    <row r="22" spans="10:18" x14ac:dyDescent="0.3">
      <c r="J22" s="15" t="s">
        <v>21</v>
      </c>
      <c r="K22" s="76"/>
      <c r="L22" s="76"/>
      <c r="M22" s="77" t="s">
        <v>20</v>
      </c>
      <c r="N22" s="78"/>
      <c r="O22" s="28" t="s">
        <v>20</v>
      </c>
      <c r="P22" s="76"/>
      <c r="Q22" s="77" t="s">
        <v>20</v>
      </c>
      <c r="R22" s="79"/>
    </row>
    <row r="23" spans="10:18" x14ac:dyDescent="0.3">
      <c r="J23" s="15" t="s">
        <v>23</v>
      </c>
      <c r="K23" s="76"/>
      <c r="L23" s="76"/>
      <c r="M23" s="77" t="s">
        <v>22</v>
      </c>
      <c r="N23" s="78"/>
      <c r="O23" s="28" t="s">
        <v>22</v>
      </c>
      <c r="P23" s="76"/>
      <c r="Q23" s="77" t="s">
        <v>22</v>
      </c>
      <c r="R23" s="79"/>
    </row>
    <row r="24" spans="10:18" x14ac:dyDescent="0.3">
      <c r="J24" s="15" t="s">
        <v>25</v>
      </c>
      <c r="K24" s="76"/>
      <c r="L24" s="76"/>
      <c r="M24" s="77" t="s">
        <v>78</v>
      </c>
      <c r="N24" s="78"/>
      <c r="O24" s="28" t="s">
        <v>79</v>
      </c>
      <c r="P24" s="76"/>
      <c r="Q24" s="77" t="s">
        <v>80</v>
      </c>
      <c r="R24" s="79"/>
    </row>
    <row r="25" spans="10:18" x14ac:dyDescent="0.3">
      <c r="J25" s="18" t="s">
        <v>26</v>
      </c>
      <c r="K25" s="80"/>
      <c r="L25" s="80"/>
      <c r="M25" s="84">
        <v>10</v>
      </c>
      <c r="N25" s="85"/>
      <c r="O25" s="86">
        <v>8</v>
      </c>
      <c r="P25" s="87"/>
      <c r="Q25" s="84">
        <v>6</v>
      </c>
      <c r="R25" s="88"/>
    </row>
    <row r="26" spans="10:18" x14ac:dyDescent="0.3">
      <c r="J26" s="15"/>
      <c r="K26" s="76"/>
      <c r="L26" s="76"/>
      <c r="M26" s="77"/>
      <c r="N26" s="78"/>
      <c r="O26" s="28"/>
      <c r="P26" s="76"/>
      <c r="Q26" s="77"/>
      <c r="R26" s="79"/>
    </row>
    <row r="27" spans="10:18" x14ac:dyDescent="0.3">
      <c r="J27" s="15" t="s">
        <v>27</v>
      </c>
      <c r="K27" s="76"/>
      <c r="L27" s="76"/>
      <c r="M27" s="77"/>
      <c r="N27" s="78"/>
      <c r="O27" s="28"/>
      <c r="P27" s="76"/>
      <c r="Q27" s="77"/>
      <c r="R27" s="79"/>
    </row>
    <row r="28" spans="10:18" x14ac:dyDescent="0.3">
      <c r="J28" s="15" t="s">
        <v>28</v>
      </c>
      <c r="K28" s="76"/>
      <c r="L28" s="76"/>
      <c r="M28" s="77" t="s">
        <v>81</v>
      </c>
      <c r="N28" s="78"/>
      <c r="O28" s="28" t="s">
        <v>82</v>
      </c>
      <c r="P28" s="76"/>
      <c r="Q28" s="77" t="s">
        <v>83</v>
      </c>
      <c r="R28" s="79"/>
    </row>
    <row r="29" spans="10:18" x14ac:dyDescent="0.3">
      <c r="J29" s="15" t="s">
        <v>30</v>
      </c>
      <c r="K29" s="76"/>
      <c r="L29" s="76"/>
      <c r="M29" s="77" t="s">
        <v>84</v>
      </c>
      <c r="N29" s="78"/>
      <c r="O29" s="28" t="s">
        <v>85</v>
      </c>
      <c r="P29" s="76"/>
      <c r="Q29" s="77" t="s">
        <v>86</v>
      </c>
      <c r="R29" s="79"/>
    </row>
    <row r="30" spans="10:18" x14ac:dyDescent="0.3">
      <c r="J30" s="15" t="s">
        <v>32</v>
      </c>
      <c r="K30" s="76"/>
      <c r="L30" s="76"/>
      <c r="M30" s="77">
        <v>6.4149999999999999E-2</v>
      </c>
      <c r="N30" s="78"/>
      <c r="O30" s="28">
        <v>-0.23300000000000001</v>
      </c>
      <c r="P30" s="76"/>
      <c r="Q30" s="77">
        <v>9.7670000000000007E-2</v>
      </c>
      <c r="R30" s="79"/>
    </row>
    <row r="31" spans="10:18" x14ac:dyDescent="0.3">
      <c r="J31" s="15" t="s">
        <v>33</v>
      </c>
      <c r="K31" s="76"/>
      <c r="L31" s="76"/>
      <c r="M31" s="77">
        <v>9.4880000000000006E-2</v>
      </c>
      <c r="N31" s="78"/>
      <c r="O31" s="28">
        <v>-0.22020000000000001</v>
      </c>
      <c r="P31" s="76"/>
      <c r="Q31" s="77">
        <v>0.1114</v>
      </c>
      <c r="R31" s="79"/>
    </row>
    <row r="32" spans="10:18" x14ac:dyDescent="0.3">
      <c r="J32" s="89"/>
      <c r="K32" s="90"/>
      <c r="L32" s="90"/>
      <c r="M32" s="91"/>
      <c r="N32" s="92"/>
      <c r="O32" s="93"/>
      <c r="P32" s="93"/>
      <c r="Q32" s="91"/>
      <c r="R32" s="94"/>
    </row>
    <row r="33" spans="10:18" x14ac:dyDescent="0.3">
      <c r="J33" s="24"/>
      <c r="K33" s="95"/>
      <c r="L33" s="95"/>
      <c r="M33" s="96" t="s">
        <v>1</v>
      </c>
      <c r="N33" s="97" t="s">
        <v>2</v>
      </c>
      <c r="O33" s="26" t="s">
        <v>1</v>
      </c>
      <c r="P33" s="26" t="s">
        <v>2</v>
      </c>
      <c r="Q33" s="96" t="s">
        <v>1</v>
      </c>
      <c r="R33" s="27" t="s">
        <v>2</v>
      </c>
    </row>
    <row r="34" spans="10:18" x14ac:dyDescent="0.3">
      <c r="J34" s="98"/>
      <c r="K34" s="99" t="s">
        <v>34</v>
      </c>
      <c r="L34" s="76"/>
      <c r="M34" s="77">
        <v>5</v>
      </c>
      <c r="N34" s="100">
        <v>5</v>
      </c>
      <c r="O34" s="28">
        <v>5</v>
      </c>
      <c r="P34" s="28">
        <v>5</v>
      </c>
      <c r="Q34" s="77">
        <v>5</v>
      </c>
      <c r="R34" s="17">
        <v>5</v>
      </c>
    </row>
    <row r="35" spans="10:18" x14ac:dyDescent="0.3">
      <c r="J35" s="98"/>
      <c r="K35" s="99"/>
      <c r="L35" s="76"/>
      <c r="M35" s="77"/>
      <c r="N35" s="100"/>
      <c r="O35" s="28"/>
      <c r="P35" s="28"/>
      <c r="Q35" s="77"/>
      <c r="R35" s="17"/>
    </row>
    <row r="36" spans="10:18" x14ac:dyDescent="0.3">
      <c r="J36" s="98"/>
      <c r="K36" s="99" t="s">
        <v>35</v>
      </c>
      <c r="L36" s="76"/>
      <c r="M36" s="77">
        <v>0.71750000000000003</v>
      </c>
      <c r="N36" s="100">
        <v>0.96919999999999995</v>
      </c>
      <c r="O36" s="28">
        <v>0.47449999999999998</v>
      </c>
      <c r="P36" s="28">
        <v>0.55730000000000002</v>
      </c>
      <c r="Q36" s="77">
        <v>0.77410000000000001</v>
      </c>
      <c r="R36" s="17">
        <v>0.88549999999999995</v>
      </c>
    </row>
    <row r="37" spans="10:18" x14ac:dyDescent="0.3">
      <c r="J37" s="98"/>
      <c r="K37" s="99" t="s">
        <v>36</v>
      </c>
      <c r="L37" s="76"/>
      <c r="M37" s="77">
        <v>0.72819999999999996</v>
      </c>
      <c r="N37" s="100">
        <v>0.97870000000000001</v>
      </c>
      <c r="O37" s="28">
        <v>0.73529999999999995</v>
      </c>
      <c r="P37" s="28">
        <v>0.6462</v>
      </c>
      <c r="Q37" s="77">
        <v>0.8256</v>
      </c>
      <c r="R37" s="17">
        <v>0.96079999999999999</v>
      </c>
    </row>
    <row r="38" spans="10:18" x14ac:dyDescent="0.3">
      <c r="J38" s="98"/>
      <c r="K38" s="99" t="s">
        <v>37</v>
      </c>
      <c r="L38" s="76"/>
      <c r="M38" s="77">
        <v>0.98280000000000001</v>
      </c>
      <c r="N38" s="100">
        <v>1.0469999999999999</v>
      </c>
      <c r="O38" s="28">
        <v>1.077</v>
      </c>
      <c r="P38" s="28">
        <v>0.84370000000000001</v>
      </c>
      <c r="Q38" s="77">
        <v>1.0089999999999999</v>
      </c>
      <c r="R38" s="17">
        <v>1.107</v>
      </c>
    </row>
    <row r="39" spans="10:18" x14ac:dyDescent="0.3">
      <c r="J39" s="98"/>
      <c r="K39" s="99" t="s">
        <v>38</v>
      </c>
      <c r="L39" s="76"/>
      <c r="M39" s="77">
        <v>1.28</v>
      </c>
      <c r="N39" s="100">
        <v>1.218</v>
      </c>
      <c r="O39" s="28">
        <v>1.226</v>
      </c>
      <c r="P39" s="28">
        <v>1.056</v>
      </c>
      <c r="Q39" s="77">
        <v>1.17</v>
      </c>
      <c r="R39" s="17">
        <v>1.3240000000000001</v>
      </c>
    </row>
    <row r="40" spans="10:18" x14ac:dyDescent="0.3">
      <c r="J40" s="98"/>
      <c r="K40" s="99" t="s">
        <v>39</v>
      </c>
      <c r="L40" s="76"/>
      <c r="M40" s="77">
        <v>1.43</v>
      </c>
      <c r="N40" s="100">
        <v>1.3580000000000001</v>
      </c>
      <c r="O40" s="28">
        <v>1.3460000000000001</v>
      </c>
      <c r="P40" s="28">
        <v>1.226</v>
      </c>
      <c r="Q40" s="77">
        <v>1.2769999999999999</v>
      </c>
      <c r="R40" s="17">
        <v>1.3660000000000001</v>
      </c>
    </row>
    <row r="41" spans="10:18" x14ac:dyDescent="0.3">
      <c r="J41" s="98"/>
      <c r="K41" s="99"/>
      <c r="L41" s="76"/>
      <c r="M41" s="77"/>
      <c r="N41" s="100"/>
      <c r="O41" s="28"/>
      <c r="P41" s="28"/>
      <c r="Q41" s="77"/>
      <c r="R41" s="17"/>
    </row>
    <row r="42" spans="10:18" x14ac:dyDescent="0.3">
      <c r="J42" s="101"/>
      <c r="K42" s="86" t="s">
        <v>3</v>
      </c>
      <c r="L42" s="80"/>
      <c r="M42" s="102">
        <v>1</v>
      </c>
      <c r="N42" s="103">
        <v>1.0880000000000001</v>
      </c>
      <c r="O42" s="29">
        <v>1</v>
      </c>
      <c r="P42" s="29">
        <v>0.84970000000000001</v>
      </c>
      <c r="Q42" s="102">
        <v>1</v>
      </c>
      <c r="R42" s="30">
        <v>1.135</v>
      </c>
    </row>
    <row r="43" spans="10:18" x14ac:dyDescent="0.3">
      <c r="J43" s="101"/>
      <c r="K43" s="86" t="s">
        <v>40</v>
      </c>
      <c r="L43" s="80"/>
      <c r="M43" s="81">
        <v>0.2959</v>
      </c>
      <c r="N43" s="104">
        <v>0.15690000000000001</v>
      </c>
      <c r="O43" s="31">
        <v>0.32140000000000002</v>
      </c>
      <c r="P43" s="31">
        <v>0.24579999999999999</v>
      </c>
      <c r="Q43" s="81">
        <v>0.19159999999999999</v>
      </c>
      <c r="R43" s="20">
        <v>0.1923</v>
      </c>
    </row>
    <row r="44" spans="10:18" x14ac:dyDescent="0.3">
      <c r="J44" s="101"/>
      <c r="K44" s="86" t="s">
        <v>41</v>
      </c>
      <c r="L44" s="80"/>
      <c r="M44" s="81">
        <v>0.1323</v>
      </c>
      <c r="N44" s="104">
        <v>7.0180000000000006E-2</v>
      </c>
      <c r="O44" s="31">
        <v>0.14380000000000001</v>
      </c>
      <c r="P44" s="31">
        <v>0.1099</v>
      </c>
      <c r="Q44" s="81">
        <v>8.5680000000000006E-2</v>
      </c>
      <c r="R44" s="20">
        <v>8.6010000000000003E-2</v>
      </c>
    </row>
    <row r="45" spans="10:18" x14ac:dyDescent="0.3">
      <c r="J45" s="101"/>
      <c r="K45" s="86"/>
      <c r="L45" s="80"/>
      <c r="M45" s="81"/>
      <c r="N45" s="104"/>
      <c r="O45" s="31"/>
      <c r="P45" s="31"/>
      <c r="Q45" s="81"/>
      <c r="R45" s="20"/>
    </row>
    <row r="46" spans="10:18" x14ac:dyDescent="0.3">
      <c r="J46" s="101"/>
      <c r="K46" s="86" t="s">
        <v>42</v>
      </c>
      <c r="L46" s="80"/>
      <c r="M46" s="81">
        <v>0.63260000000000005</v>
      </c>
      <c r="N46" s="104">
        <v>0.8931</v>
      </c>
      <c r="O46" s="31">
        <v>0.60089999999999999</v>
      </c>
      <c r="P46" s="31">
        <v>0.54449999999999998</v>
      </c>
      <c r="Q46" s="81">
        <v>0.7621</v>
      </c>
      <c r="R46" s="20">
        <v>0.89659999999999995</v>
      </c>
    </row>
    <row r="47" spans="10:18" x14ac:dyDescent="0.3">
      <c r="J47" s="101"/>
      <c r="K47" s="86" t="s">
        <v>43</v>
      </c>
      <c r="L47" s="80"/>
      <c r="M47" s="81">
        <v>1.367</v>
      </c>
      <c r="N47" s="104">
        <v>1.2829999999999999</v>
      </c>
      <c r="O47" s="31">
        <v>1.399</v>
      </c>
      <c r="P47" s="31">
        <v>1.155</v>
      </c>
      <c r="Q47" s="81">
        <v>1.238</v>
      </c>
      <c r="R47" s="20">
        <v>1.3740000000000001</v>
      </c>
    </row>
    <row r="48" spans="10:18" x14ac:dyDescent="0.3">
      <c r="J48" s="98"/>
      <c r="K48" s="99"/>
      <c r="L48" s="76"/>
      <c r="M48" s="77"/>
      <c r="N48" s="100"/>
      <c r="O48" s="28"/>
      <c r="P48" s="28"/>
      <c r="Q48" s="77"/>
      <c r="R48" s="17"/>
    </row>
    <row r="49" spans="10:18" ht="15" thickBot="1" x14ac:dyDescent="0.35">
      <c r="J49" s="105"/>
      <c r="K49" s="106" t="s">
        <v>44</v>
      </c>
      <c r="L49" s="107"/>
      <c r="M49" s="108">
        <v>5</v>
      </c>
      <c r="N49" s="109">
        <v>6</v>
      </c>
      <c r="O49" s="36">
        <v>6.4</v>
      </c>
      <c r="P49" s="36">
        <v>4.5999999999999996</v>
      </c>
      <c r="Q49" s="108">
        <v>4.2</v>
      </c>
      <c r="R49" s="37">
        <v>6.8</v>
      </c>
    </row>
  </sheetData>
  <mergeCells count="6">
    <mergeCell ref="A1:B1"/>
    <mergeCell ref="C1:D1"/>
    <mergeCell ref="E1:F1"/>
    <mergeCell ref="J1:K1"/>
    <mergeCell ref="L1:M1"/>
    <mergeCell ref="N1:O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9"/>
  <sheetViews>
    <sheetView workbookViewId="0">
      <selection sqref="A1:B1"/>
    </sheetView>
  </sheetViews>
  <sheetFormatPr defaultRowHeight="14.4" x14ac:dyDescent="0.3"/>
  <sheetData>
    <row r="1" spans="1:18" ht="15" thickBot="1" x14ac:dyDescent="0.35">
      <c r="A1" s="50" t="s">
        <v>73</v>
      </c>
      <c r="B1" s="50"/>
      <c r="C1" s="51" t="s">
        <v>74</v>
      </c>
      <c r="D1" s="50"/>
      <c r="E1" s="51" t="s">
        <v>75</v>
      </c>
      <c r="F1" s="50"/>
      <c r="I1" s="52"/>
      <c r="J1" s="50" t="s">
        <v>73</v>
      </c>
      <c r="K1" s="50"/>
      <c r="L1" s="51" t="s">
        <v>74</v>
      </c>
      <c r="M1" s="50"/>
      <c r="N1" s="51" t="s">
        <v>75</v>
      </c>
      <c r="O1" s="50"/>
    </row>
    <row r="2" spans="1:18" ht="15" thickTop="1" x14ac:dyDescent="0.3">
      <c r="A2" s="44" t="s">
        <v>52</v>
      </c>
      <c r="B2" s="45" t="s">
        <v>53</v>
      </c>
      <c r="C2" s="44" t="s">
        <v>52</v>
      </c>
      <c r="D2" s="45" t="s">
        <v>53</v>
      </c>
      <c r="E2" s="44" t="s">
        <v>52</v>
      </c>
      <c r="F2" s="45" t="s">
        <v>53</v>
      </c>
      <c r="I2" s="4"/>
      <c r="J2" s="44" t="s">
        <v>52</v>
      </c>
      <c r="K2" s="45" t="s">
        <v>53</v>
      </c>
      <c r="L2" s="44" t="s">
        <v>52</v>
      </c>
      <c r="M2" s="45" t="s">
        <v>53</v>
      </c>
      <c r="N2" s="44" t="s">
        <v>52</v>
      </c>
      <c r="O2" s="45" t="s">
        <v>53</v>
      </c>
    </row>
    <row r="3" spans="1:18" x14ac:dyDescent="0.3">
      <c r="A3" s="58">
        <v>0.57938199999999995</v>
      </c>
      <c r="B3" s="58">
        <v>0.68598599999999998</v>
      </c>
      <c r="C3" s="59">
        <v>0.76488900000000004</v>
      </c>
      <c r="D3" s="58">
        <v>0.92464100000000005</v>
      </c>
      <c r="E3" s="59">
        <v>0.81479299999999999</v>
      </c>
      <c r="F3" s="58">
        <v>0.86728000000000005</v>
      </c>
      <c r="I3" s="6" t="s">
        <v>3</v>
      </c>
      <c r="J3" s="60">
        <f>AVERAGE(A3:A7)</f>
        <v>1.0000002000000001</v>
      </c>
      <c r="K3" s="61">
        <f t="shared" ref="K3:M3" si="0">AVERAGE(B3:B7)</f>
        <v>0.69947680000000001</v>
      </c>
      <c r="L3" s="62">
        <f t="shared" si="0"/>
        <v>1</v>
      </c>
      <c r="M3" s="60">
        <f t="shared" si="0"/>
        <v>0.97423960000000009</v>
      </c>
      <c r="N3" s="62">
        <f>AVERAGE(E3:E7)</f>
        <v>0.99999974999999997</v>
      </c>
      <c r="O3" s="60">
        <f t="shared" ref="O3" si="1">AVERAGE(F3:F7)</f>
        <v>1.07259075</v>
      </c>
    </row>
    <row r="4" spans="1:18" x14ac:dyDescent="0.3">
      <c r="A4" s="58">
        <v>0.51749000000000001</v>
      </c>
      <c r="B4" s="58">
        <v>0.79194699999999996</v>
      </c>
      <c r="C4" s="59">
        <v>0.75321300000000002</v>
      </c>
      <c r="D4" s="58">
        <v>0.74787099999999995</v>
      </c>
      <c r="E4" s="59">
        <v>1.372026</v>
      </c>
      <c r="F4" s="58">
        <v>1.325599</v>
      </c>
      <c r="I4" s="6" t="s">
        <v>4</v>
      </c>
      <c r="J4" s="8">
        <f>STDEV(A3:A7)</f>
        <v>0.57173948607053526</v>
      </c>
      <c r="K4" s="63">
        <f t="shared" ref="K4:O4" si="2">STDEV(B3:B7)</f>
        <v>0.36379870798176289</v>
      </c>
      <c r="L4" s="64">
        <f t="shared" si="2"/>
        <v>0.32135905882361554</v>
      </c>
      <c r="M4" s="8">
        <f t="shared" si="2"/>
        <v>0.14619067779034278</v>
      </c>
      <c r="N4" s="64">
        <f t="shared" si="2"/>
        <v>0.33932321341004185</v>
      </c>
      <c r="O4" s="8">
        <f t="shared" si="2"/>
        <v>0.43137715610849192</v>
      </c>
    </row>
    <row r="5" spans="1:18" x14ac:dyDescent="0.3">
      <c r="A5" s="58">
        <v>1.045685</v>
      </c>
      <c r="B5" s="58">
        <v>0.23893500000000001</v>
      </c>
      <c r="C5" s="59">
        <v>0.78765799999999997</v>
      </c>
      <c r="D5" s="58">
        <v>1.1225290000000001</v>
      </c>
      <c r="E5" s="59">
        <v>1.185216</v>
      </c>
      <c r="F5" s="58">
        <v>1.523587</v>
      </c>
      <c r="I5" s="6" t="s">
        <v>5</v>
      </c>
      <c r="J5" s="9">
        <f>COUNT(A3:A7)</f>
        <v>5</v>
      </c>
      <c r="K5" s="65">
        <f t="shared" ref="K5:O5" si="3">COUNT(B3:B7)</f>
        <v>5</v>
      </c>
      <c r="L5" s="66">
        <f t="shared" si="3"/>
        <v>5</v>
      </c>
      <c r="M5" s="9">
        <f t="shared" si="3"/>
        <v>5</v>
      </c>
      <c r="N5" s="66">
        <f t="shared" si="3"/>
        <v>4</v>
      </c>
      <c r="O5" s="9">
        <f t="shared" si="3"/>
        <v>4</v>
      </c>
    </row>
    <row r="6" spans="1:18" x14ac:dyDescent="0.3">
      <c r="A6" s="58">
        <v>1.942588</v>
      </c>
      <c r="B6" s="58">
        <v>1.233603</v>
      </c>
      <c r="C6" s="59">
        <v>1.4207129999999999</v>
      </c>
      <c r="D6" s="58">
        <v>1.0667450000000001</v>
      </c>
      <c r="E6" s="59">
        <v>0.62796399999999997</v>
      </c>
      <c r="F6" s="58">
        <v>0.57389699999999999</v>
      </c>
      <c r="I6" s="6" t="s">
        <v>56</v>
      </c>
      <c r="J6" s="10" t="s">
        <v>7</v>
      </c>
      <c r="K6" s="11">
        <v>0.54759999999999998</v>
      </c>
      <c r="L6" s="67" t="s">
        <v>7</v>
      </c>
      <c r="M6" s="68" t="s">
        <v>87</v>
      </c>
      <c r="N6" s="67" t="s">
        <v>7</v>
      </c>
      <c r="O6" s="68">
        <v>0.88570000000000004</v>
      </c>
    </row>
    <row r="7" spans="1:18" x14ac:dyDescent="0.3">
      <c r="A7" s="69">
        <v>0.914856</v>
      </c>
      <c r="B7" s="69">
        <v>0.54691299999999998</v>
      </c>
      <c r="C7" s="70">
        <v>1.2735270000000001</v>
      </c>
      <c r="D7" s="69">
        <v>1.009412</v>
      </c>
      <c r="E7" s="70"/>
      <c r="F7" s="69"/>
      <c r="I7" s="6" t="s">
        <v>8</v>
      </c>
      <c r="J7" s="4" t="s">
        <v>9</v>
      </c>
      <c r="K7" s="4"/>
      <c r="L7" s="4" t="s">
        <v>9</v>
      </c>
      <c r="M7" s="4"/>
      <c r="N7" s="4" t="s">
        <v>9</v>
      </c>
      <c r="O7" s="4"/>
    </row>
    <row r="11" spans="1:18" ht="15" thickBot="1" x14ac:dyDescent="0.35"/>
    <row r="12" spans="1:18" x14ac:dyDescent="0.3">
      <c r="J12" s="12" t="s">
        <v>10</v>
      </c>
      <c r="K12" s="71"/>
      <c r="L12" s="71"/>
      <c r="M12" s="72" t="s">
        <v>88</v>
      </c>
      <c r="N12" s="73"/>
      <c r="O12" s="74" t="s">
        <v>74</v>
      </c>
      <c r="P12" s="71"/>
      <c r="Q12" s="72" t="s">
        <v>75</v>
      </c>
      <c r="R12" s="75"/>
    </row>
    <row r="13" spans="1:18" x14ac:dyDescent="0.3">
      <c r="J13" s="15"/>
      <c r="K13" s="76"/>
      <c r="L13" s="76"/>
      <c r="M13" s="77"/>
      <c r="N13" s="78"/>
      <c r="O13" s="28"/>
      <c r="P13" s="76"/>
      <c r="Q13" s="77"/>
      <c r="R13" s="79"/>
    </row>
    <row r="14" spans="1:18" x14ac:dyDescent="0.3">
      <c r="J14" s="15" t="s">
        <v>12</v>
      </c>
      <c r="K14" s="76"/>
      <c r="L14" s="76"/>
      <c r="M14" s="77" t="s">
        <v>89</v>
      </c>
      <c r="N14" s="78"/>
      <c r="O14" s="28" t="s">
        <v>89</v>
      </c>
      <c r="P14" s="76"/>
      <c r="Q14" s="77" t="s">
        <v>89</v>
      </c>
      <c r="R14" s="79"/>
    </row>
    <row r="15" spans="1:18" x14ac:dyDescent="0.3">
      <c r="J15" s="15" t="s">
        <v>13</v>
      </c>
      <c r="K15" s="76"/>
      <c r="L15" s="76"/>
      <c r="M15" s="77" t="s">
        <v>13</v>
      </c>
      <c r="N15" s="78"/>
      <c r="O15" s="28" t="s">
        <v>13</v>
      </c>
      <c r="P15" s="76"/>
      <c r="Q15" s="77" t="s">
        <v>13</v>
      </c>
      <c r="R15" s="79"/>
    </row>
    <row r="16" spans="1:18" x14ac:dyDescent="0.3">
      <c r="J16" s="15" t="s">
        <v>14</v>
      </c>
      <c r="K16" s="76"/>
      <c r="L16" s="76"/>
      <c r="M16" s="77" t="s">
        <v>52</v>
      </c>
      <c r="N16" s="78"/>
      <c r="O16" s="28" t="s">
        <v>52</v>
      </c>
      <c r="P16" s="76"/>
      <c r="Q16" s="77" t="s">
        <v>52</v>
      </c>
      <c r="R16" s="79"/>
    </row>
    <row r="17" spans="10:18" x14ac:dyDescent="0.3">
      <c r="J17" s="15"/>
      <c r="K17" s="76"/>
      <c r="L17" s="76"/>
      <c r="M17" s="77"/>
      <c r="N17" s="78"/>
      <c r="O17" s="28"/>
      <c r="P17" s="76"/>
      <c r="Q17" s="77"/>
      <c r="R17" s="79"/>
    </row>
    <row r="18" spans="10:18" x14ac:dyDescent="0.3">
      <c r="J18" s="15" t="s">
        <v>15</v>
      </c>
      <c r="K18" s="76"/>
      <c r="L18" s="76"/>
      <c r="M18" s="77"/>
      <c r="N18" s="78"/>
      <c r="O18" s="28"/>
      <c r="P18" s="76"/>
      <c r="Q18" s="77"/>
      <c r="R18" s="79"/>
    </row>
    <row r="19" spans="10:18" x14ac:dyDescent="0.3">
      <c r="J19" s="18" t="s">
        <v>16</v>
      </c>
      <c r="K19" s="80"/>
      <c r="L19" s="80"/>
      <c r="M19" s="81">
        <v>0.54759999999999998</v>
      </c>
      <c r="N19" s="82"/>
      <c r="O19" s="31" t="s">
        <v>87</v>
      </c>
      <c r="P19" s="80"/>
      <c r="Q19" s="81">
        <v>0.88570000000000004</v>
      </c>
      <c r="R19" s="83"/>
    </row>
    <row r="20" spans="10:18" x14ac:dyDescent="0.3">
      <c r="J20" s="15" t="s">
        <v>17</v>
      </c>
      <c r="K20" s="76"/>
      <c r="L20" s="76"/>
      <c r="M20" s="77" t="s">
        <v>47</v>
      </c>
      <c r="N20" s="78"/>
      <c r="O20" s="28" t="s">
        <v>47</v>
      </c>
      <c r="P20" s="76"/>
      <c r="Q20" s="77" t="s">
        <v>47</v>
      </c>
      <c r="R20" s="79"/>
    </row>
    <row r="21" spans="10:18" x14ac:dyDescent="0.3">
      <c r="J21" s="15" t="s">
        <v>19</v>
      </c>
      <c r="K21" s="76"/>
      <c r="L21" s="76"/>
      <c r="M21" s="77" t="s">
        <v>18</v>
      </c>
      <c r="N21" s="78"/>
      <c r="O21" s="28" t="s">
        <v>18</v>
      </c>
      <c r="P21" s="76"/>
      <c r="Q21" s="77" t="s">
        <v>18</v>
      </c>
      <c r="R21" s="79"/>
    </row>
    <row r="22" spans="10:18" x14ac:dyDescent="0.3">
      <c r="J22" s="15" t="s">
        <v>21</v>
      </c>
      <c r="K22" s="76"/>
      <c r="L22" s="76"/>
      <c r="M22" s="77" t="s">
        <v>20</v>
      </c>
      <c r="N22" s="78"/>
      <c r="O22" s="28" t="s">
        <v>20</v>
      </c>
      <c r="P22" s="76"/>
      <c r="Q22" s="77" t="s">
        <v>20</v>
      </c>
      <c r="R22" s="79"/>
    </row>
    <row r="23" spans="10:18" x14ac:dyDescent="0.3">
      <c r="J23" s="15" t="s">
        <v>23</v>
      </c>
      <c r="K23" s="76"/>
      <c r="L23" s="76"/>
      <c r="M23" s="77" t="s">
        <v>22</v>
      </c>
      <c r="N23" s="78"/>
      <c r="O23" s="28" t="s">
        <v>22</v>
      </c>
      <c r="P23" s="76"/>
      <c r="Q23" s="77" t="s">
        <v>22</v>
      </c>
      <c r="R23" s="79"/>
    </row>
    <row r="24" spans="10:18" x14ac:dyDescent="0.3">
      <c r="J24" s="15" t="s">
        <v>25</v>
      </c>
      <c r="K24" s="76"/>
      <c r="L24" s="76"/>
      <c r="M24" s="77" t="s">
        <v>90</v>
      </c>
      <c r="N24" s="78"/>
      <c r="O24" s="28" t="s">
        <v>91</v>
      </c>
      <c r="P24" s="76"/>
      <c r="Q24" s="77" t="s">
        <v>92</v>
      </c>
      <c r="R24" s="79"/>
    </row>
    <row r="25" spans="10:18" x14ac:dyDescent="0.3">
      <c r="J25" s="18" t="s">
        <v>26</v>
      </c>
      <c r="K25" s="80"/>
      <c r="L25" s="80"/>
      <c r="M25" s="84">
        <v>9</v>
      </c>
      <c r="N25" s="85"/>
      <c r="O25" s="86">
        <v>12</v>
      </c>
      <c r="P25" s="87"/>
      <c r="Q25" s="84">
        <v>7</v>
      </c>
      <c r="R25" s="88"/>
    </row>
    <row r="26" spans="10:18" x14ac:dyDescent="0.3">
      <c r="J26" s="15"/>
      <c r="K26" s="76"/>
      <c r="L26" s="76"/>
      <c r="M26" s="77"/>
      <c r="N26" s="78"/>
      <c r="O26" s="28"/>
      <c r="P26" s="76"/>
      <c r="Q26" s="77"/>
      <c r="R26" s="79"/>
    </row>
    <row r="27" spans="10:18" x14ac:dyDescent="0.3">
      <c r="J27" s="15" t="s">
        <v>27</v>
      </c>
      <c r="K27" s="76"/>
      <c r="L27" s="76"/>
      <c r="M27" s="77"/>
      <c r="N27" s="78"/>
      <c r="O27" s="28"/>
      <c r="P27" s="76"/>
      <c r="Q27" s="77"/>
      <c r="R27" s="79"/>
    </row>
    <row r="28" spans="10:18" x14ac:dyDescent="0.3">
      <c r="J28" s="15" t="s">
        <v>28</v>
      </c>
      <c r="K28" s="76"/>
      <c r="L28" s="76"/>
      <c r="M28" s="77" t="s">
        <v>93</v>
      </c>
      <c r="N28" s="78"/>
      <c r="O28" s="28" t="s">
        <v>94</v>
      </c>
      <c r="P28" s="76"/>
      <c r="Q28" s="77" t="s">
        <v>95</v>
      </c>
      <c r="R28" s="79"/>
    </row>
    <row r="29" spans="10:18" x14ac:dyDescent="0.3">
      <c r="J29" s="15" t="s">
        <v>30</v>
      </c>
      <c r="K29" s="76"/>
      <c r="L29" s="76"/>
      <c r="M29" s="77" t="s">
        <v>96</v>
      </c>
      <c r="N29" s="78"/>
      <c r="O29" s="28" t="s">
        <v>83</v>
      </c>
      <c r="P29" s="76"/>
      <c r="Q29" s="77" t="s">
        <v>97</v>
      </c>
      <c r="R29" s="79"/>
    </row>
    <row r="30" spans="10:18" x14ac:dyDescent="0.3">
      <c r="J30" s="15" t="s">
        <v>32</v>
      </c>
      <c r="K30" s="76"/>
      <c r="L30" s="76"/>
      <c r="M30" s="77">
        <v>-0.22889999999999999</v>
      </c>
      <c r="N30" s="78"/>
      <c r="O30" s="28">
        <v>0.2218</v>
      </c>
      <c r="P30" s="76"/>
      <c r="Q30" s="77">
        <v>9.6439999999999998E-2</v>
      </c>
      <c r="R30" s="79"/>
    </row>
    <row r="31" spans="10:18" x14ac:dyDescent="0.3">
      <c r="J31" s="15" t="s">
        <v>33</v>
      </c>
      <c r="K31" s="76"/>
      <c r="L31" s="76"/>
      <c r="M31" s="77">
        <v>-0.25369999999999998</v>
      </c>
      <c r="N31" s="78"/>
      <c r="O31" s="28">
        <v>-5.3420000000000004E-3</v>
      </c>
      <c r="P31" s="76"/>
      <c r="Q31" s="77">
        <v>9.6439999999999998E-2</v>
      </c>
      <c r="R31" s="79"/>
    </row>
    <row r="32" spans="10:18" x14ac:dyDescent="0.3">
      <c r="J32" s="89"/>
      <c r="K32" s="90"/>
      <c r="L32" s="90"/>
      <c r="M32" s="91"/>
      <c r="N32" s="92"/>
      <c r="O32" s="93"/>
      <c r="P32" s="93"/>
      <c r="Q32" s="91"/>
      <c r="R32" s="94"/>
    </row>
    <row r="33" spans="10:18" x14ac:dyDescent="0.3">
      <c r="J33" s="24"/>
      <c r="K33" s="95"/>
      <c r="L33" s="95"/>
      <c r="M33" s="96" t="s">
        <v>52</v>
      </c>
      <c r="N33" s="97" t="s">
        <v>89</v>
      </c>
      <c r="O33" s="26" t="s">
        <v>52</v>
      </c>
      <c r="P33" s="26" t="s">
        <v>89</v>
      </c>
      <c r="Q33" s="96" t="s">
        <v>52</v>
      </c>
      <c r="R33" s="27" t="s">
        <v>89</v>
      </c>
    </row>
    <row r="34" spans="10:18" x14ac:dyDescent="0.3">
      <c r="J34" s="98"/>
      <c r="K34" s="99" t="s">
        <v>34</v>
      </c>
      <c r="L34" s="76"/>
      <c r="M34" s="77">
        <v>5</v>
      </c>
      <c r="N34" s="100">
        <v>5</v>
      </c>
      <c r="O34" s="28">
        <v>5</v>
      </c>
      <c r="P34" s="28">
        <v>5</v>
      </c>
      <c r="Q34" s="77">
        <v>4</v>
      </c>
      <c r="R34" s="17">
        <v>4</v>
      </c>
    </row>
    <row r="35" spans="10:18" x14ac:dyDescent="0.3">
      <c r="J35" s="98"/>
      <c r="K35" s="99"/>
      <c r="L35" s="76"/>
      <c r="M35" s="77"/>
      <c r="N35" s="100"/>
      <c r="O35" s="28"/>
      <c r="P35" s="28"/>
      <c r="Q35" s="77"/>
      <c r="R35" s="17"/>
    </row>
    <row r="36" spans="10:18" x14ac:dyDescent="0.3">
      <c r="J36" s="98"/>
      <c r="K36" s="99" t="s">
        <v>35</v>
      </c>
      <c r="L36" s="76"/>
      <c r="M36" s="77">
        <v>0.51749999999999996</v>
      </c>
      <c r="N36" s="100">
        <v>0.2389</v>
      </c>
      <c r="O36" s="28">
        <v>0.75319999999999998</v>
      </c>
      <c r="P36" s="28">
        <v>0.74790000000000001</v>
      </c>
      <c r="Q36" s="77">
        <v>0.628</v>
      </c>
      <c r="R36" s="17">
        <v>0.57389999999999997</v>
      </c>
    </row>
    <row r="37" spans="10:18" x14ac:dyDescent="0.3">
      <c r="J37" s="98"/>
      <c r="K37" s="99" t="s">
        <v>36</v>
      </c>
      <c r="L37" s="76"/>
      <c r="M37" s="77">
        <v>0.5484</v>
      </c>
      <c r="N37" s="100">
        <v>0.39290000000000003</v>
      </c>
      <c r="O37" s="28">
        <v>0.7591</v>
      </c>
      <c r="P37" s="28">
        <v>0.83630000000000004</v>
      </c>
      <c r="Q37" s="77">
        <v>0.67469999999999997</v>
      </c>
      <c r="R37" s="17">
        <v>0.6472</v>
      </c>
    </row>
    <row r="38" spans="10:18" x14ac:dyDescent="0.3">
      <c r="J38" s="98"/>
      <c r="K38" s="99" t="s">
        <v>37</v>
      </c>
      <c r="L38" s="76"/>
      <c r="M38" s="77">
        <v>0.91490000000000005</v>
      </c>
      <c r="N38" s="100">
        <v>0.68600000000000005</v>
      </c>
      <c r="O38" s="28">
        <v>0.78769999999999996</v>
      </c>
      <c r="P38" s="28">
        <v>1.0089999999999999</v>
      </c>
      <c r="Q38" s="77">
        <v>1</v>
      </c>
      <c r="R38" s="17">
        <v>1.0960000000000001</v>
      </c>
    </row>
    <row r="39" spans="10:18" x14ac:dyDescent="0.3">
      <c r="J39" s="98"/>
      <c r="K39" s="99" t="s">
        <v>38</v>
      </c>
      <c r="L39" s="76"/>
      <c r="M39" s="77">
        <v>1.494</v>
      </c>
      <c r="N39" s="100">
        <v>1.0129999999999999</v>
      </c>
      <c r="O39" s="28">
        <v>1.347</v>
      </c>
      <c r="P39" s="28">
        <v>1.095</v>
      </c>
      <c r="Q39" s="77">
        <v>1.325</v>
      </c>
      <c r="R39" s="17">
        <v>1.474</v>
      </c>
    </row>
    <row r="40" spans="10:18" x14ac:dyDescent="0.3">
      <c r="J40" s="98"/>
      <c r="K40" s="99" t="s">
        <v>39</v>
      </c>
      <c r="L40" s="76"/>
      <c r="M40" s="77">
        <v>1.9430000000000001</v>
      </c>
      <c r="N40" s="100">
        <v>1.234</v>
      </c>
      <c r="O40" s="28">
        <v>1.421</v>
      </c>
      <c r="P40" s="28">
        <v>1.123</v>
      </c>
      <c r="Q40" s="77">
        <v>1.3720000000000001</v>
      </c>
      <c r="R40" s="17">
        <v>1.524</v>
      </c>
    </row>
    <row r="41" spans="10:18" x14ac:dyDescent="0.3">
      <c r="J41" s="98"/>
      <c r="K41" s="99"/>
      <c r="L41" s="76"/>
      <c r="M41" s="77"/>
      <c r="N41" s="100"/>
      <c r="O41" s="28"/>
      <c r="P41" s="28"/>
      <c r="Q41" s="77"/>
      <c r="R41" s="17"/>
    </row>
    <row r="42" spans="10:18" x14ac:dyDescent="0.3">
      <c r="J42" s="101"/>
      <c r="K42" s="86" t="s">
        <v>3</v>
      </c>
      <c r="L42" s="80"/>
      <c r="M42" s="102">
        <v>1</v>
      </c>
      <c r="N42" s="103">
        <v>0.69950000000000001</v>
      </c>
      <c r="O42" s="29">
        <v>1</v>
      </c>
      <c r="P42" s="29">
        <v>0.97419999999999995</v>
      </c>
      <c r="Q42" s="102">
        <v>1</v>
      </c>
      <c r="R42" s="30">
        <v>1.073</v>
      </c>
    </row>
    <row r="43" spans="10:18" x14ac:dyDescent="0.3">
      <c r="J43" s="101"/>
      <c r="K43" s="86" t="s">
        <v>40</v>
      </c>
      <c r="L43" s="80"/>
      <c r="M43" s="81">
        <v>0.57169999999999999</v>
      </c>
      <c r="N43" s="104">
        <v>0.36380000000000001</v>
      </c>
      <c r="O43" s="31">
        <v>0.32140000000000002</v>
      </c>
      <c r="P43" s="31">
        <v>0.1462</v>
      </c>
      <c r="Q43" s="81">
        <v>0.33929999999999999</v>
      </c>
      <c r="R43" s="20">
        <v>0.43140000000000001</v>
      </c>
    </row>
    <row r="44" spans="10:18" x14ac:dyDescent="0.3">
      <c r="J44" s="101"/>
      <c r="K44" s="86" t="s">
        <v>41</v>
      </c>
      <c r="L44" s="80"/>
      <c r="M44" s="81">
        <v>0.25569999999999998</v>
      </c>
      <c r="N44" s="104">
        <v>0.16270000000000001</v>
      </c>
      <c r="O44" s="31">
        <v>0.14369999999999999</v>
      </c>
      <c r="P44" s="31">
        <v>6.5379999999999994E-2</v>
      </c>
      <c r="Q44" s="81">
        <v>0.16969999999999999</v>
      </c>
      <c r="R44" s="20">
        <v>0.2157</v>
      </c>
    </row>
    <row r="45" spans="10:18" x14ac:dyDescent="0.3">
      <c r="J45" s="101"/>
      <c r="K45" s="86"/>
      <c r="L45" s="80"/>
      <c r="M45" s="81"/>
      <c r="N45" s="104"/>
      <c r="O45" s="31"/>
      <c r="P45" s="31"/>
      <c r="Q45" s="81"/>
      <c r="R45" s="20"/>
    </row>
    <row r="46" spans="10:18" x14ac:dyDescent="0.3">
      <c r="J46" s="101"/>
      <c r="K46" s="86" t="s">
        <v>42</v>
      </c>
      <c r="L46" s="80"/>
      <c r="M46" s="81">
        <v>0.29010000000000002</v>
      </c>
      <c r="N46" s="104">
        <v>0.24779999999999999</v>
      </c>
      <c r="O46" s="31">
        <v>0.60099999999999998</v>
      </c>
      <c r="P46" s="31">
        <v>0.79269999999999996</v>
      </c>
      <c r="Q46" s="81">
        <v>0.46010000000000001</v>
      </c>
      <c r="R46" s="20">
        <v>0.38619999999999999</v>
      </c>
    </row>
    <row r="47" spans="10:18" x14ac:dyDescent="0.3">
      <c r="J47" s="101"/>
      <c r="K47" s="86" t="s">
        <v>43</v>
      </c>
      <c r="L47" s="80"/>
      <c r="M47" s="81">
        <v>1.71</v>
      </c>
      <c r="N47" s="104">
        <v>1.151</v>
      </c>
      <c r="O47" s="31">
        <v>1.399</v>
      </c>
      <c r="P47" s="31">
        <v>1.1559999999999999</v>
      </c>
      <c r="Q47" s="81">
        <v>1.54</v>
      </c>
      <c r="R47" s="20">
        <v>1.7589999999999999</v>
      </c>
    </row>
    <row r="48" spans="10:18" x14ac:dyDescent="0.3">
      <c r="J48" s="98"/>
      <c r="K48" s="99"/>
      <c r="L48" s="76"/>
      <c r="M48" s="77"/>
      <c r="N48" s="100"/>
      <c r="O48" s="28"/>
      <c r="P48" s="28"/>
      <c r="Q48" s="77"/>
      <c r="R48" s="17"/>
    </row>
    <row r="49" spans="10:18" ht="15" thickBot="1" x14ac:dyDescent="0.35">
      <c r="J49" s="105"/>
      <c r="K49" s="106" t="s">
        <v>44</v>
      </c>
      <c r="L49" s="107"/>
      <c r="M49" s="108">
        <v>6.2</v>
      </c>
      <c r="N49" s="109">
        <v>4.8</v>
      </c>
      <c r="O49" s="36">
        <v>5.6</v>
      </c>
      <c r="P49" s="36">
        <v>5.4</v>
      </c>
      <c r="Q49" s="108">
        <v>4.25</v>
      </c>
      <c r="R49" s="37">
        <v>4.75</v>
      </c>
    </row>
  </sheetData>
  <mergeCells count="6">
    <mergeCell ref="A1:B1"/>
    <mergeCell ref="C1:D1"/>
    <mergeCell ref="E1:F1"/>
    <mergeCell ref="J1:K1"/>
    <mergeCell ref="L1:M1"/>
    <mergeCell ref="N1:O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fig1 sup 2A</vt:lpstr>
      <vt:lpstr>fig1 sup 2B</vt:lpstr>
      <vt:lpstr>fig1 sup 2C</vt:lpstr>
      <vt:lpstr>fig1 sup 2E</vt:lpstr>
      <vt:lpstr>fig1 sup 2G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ShimuraD</dc:creator>
  <cp:lastModifiedBy>ShimuraD</cp:lastModifiedBy>
  <dcterms:created xsi:type="dcterms:W3CDTF">2021-08-18T22:12:48Z</dcterms:created>
  <dcterms:modified xsi:type="dcterms:W3CDTF">2021-08-18T22:12:55Z</dcterms:modified>
</cp:coreProperties>
</file>