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imuraD\Desktop\On going manuscript\Daisuke_2020-21\eLife\Revision\Source data\"/>
    </mc:Choice>
  </mc:AlternateContent>
  <bookViews>
    <workbookView xWindow="0" yWindow="0" windowWidth="23772" windowHeight="12504" activeTab="1"/>
  </bookViews>
  <sheets>
    <sheet name="Fig. 2B" sheetId="1" r:id="rId1"/>
    <sheet name="Fig. 2D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2" l="1"/>
  <c r="M6" i="2"/>
  <c r="L6" i="2"/>
  <c r="K6" i="2"/>
  <c r="J6" i="2"/>
  <c r="I6" i="2"/>
  <c r="N5" i="2"/>
  <c r="M5" i="2"/>
  <c r="L5" i="2"/>
  <c r="K5" i="2"/>
  <c r="J5" i="2"/>
  <c r="I5" i="2"/>
  <c r="N4" i="2"/>
  <c r="M4" i="2"/>
  <c r="L4" i="2"/>
  <c r="K4" i="2"/>
  <c r="J4" i="2"/>
  <c r="I4" i="2"/>
  <c r="Q14" i="1"/>
  <c r="P14" i="1"/>
  <c r="Q13" i="1"/>
  <c r="P13" i="1"/>
  <c r="Q12" i="1"/>
  <c r="P12" i="1"/>
  <c r="AA5" i="1"/>
  <c r="Z5" i="1"/>
  <c r="Y5" i="1"/>
  <c r="X5" i="1"/>
  <c r="W5" i="1"/>
  <c r="V5" i="1"/>
  <c r="U5" i="1"/>
  <c r="T5" i="1"/>
  <c r="S5" i="1"/>
  <c r="R5" i="1"/>
  <c r="Q5" i="1"/>
  <c r="P5" i="1"/>
  <c r="AA4" i="1"/>
  <c r="Z4" i="1"/>
  <c r="Y4" i="1"/>
  <c r="X4" i="1"/>
  <c r="W4" i="1"/>
  <c r="V4" i="1"/>
  <c r="U4" i="1"/>
  <c r="T4" i="1"/>
  <c r="S4" i="1"/>
  <c r="R4" i="1"/>
  <c r="Q4" i="1"/>
  <c r="P4" i="1"/>
  <c r="AA3" i="1"/>
  <c r="Z3" i="1"/>
  <c r="Y3" i="1"/>
  <c r="X3" i="1"/>
  <c r="W3" i="1"/>
  <c r="V3" i="1"/>
  <c r="U3" i="1"/>
  <c r="T3" i="1"/>
  <c r="S3" i="1"/>
  <c r="R3" i="1"/>
  <c r="Q3" i="1"/>
  <c r="P3" i="1"/>
</calcChain>
</file>

<file path=xl/sharedStrings.xml><?xml version="1.0" encoding="utf-8"?>
<sst xmlns="http://schemas.openxmlformats.org/spreadsheetml/2006/main" count="319" uniqueCount="132">
  <si>
    <t>DRP1</t>
  </si>
  <si>
    <t>p-DRP1(S616)</t>
  </si>
  <si>
    <t>p-DRP1(S637)</t>
  </si>
  <si>
    <t>MFN1</t>
  </si>
  <si>
    <t>MFN2</t>
  </si>
  <si>
    <t>Tom20</t>
  </si>
  <si>
    <t>Normalized by Tubulin</t>
  </si>
  <si>
    <t>GST</t>
  </si>
  <si>
    <t>GJA1-20k</t>
  </si>
  <si>
    <t>Mean</t>
  </si>
  <si>
    <t>SD</t>
  </si>
  <si>
    <t>N</t>
  </si>
  <si>
    <t>p-value vs GST</t>
  </si>
  <si>
    <t>-----</t>
  </si>
  <si>
    <t>&gt;0.9999</t>
  </si>
  <si>
    <t>Test</t>
  </si>
  <si>
    <t>Mann-Whitney</t>
  </si>
  <si>
    <t>p-DRP1/DRP1</t>
  </si>
  <si>
    <t>Table Analyzed</t>
  </si>
  <si>
    <t>p-DRP1/total DRP1</t>
  </si>
  <si>
    <t>Column B</t>
  </si>
  <si>
    <t>vs.</t>
  </si>
  <si>
    <t>Column A</t>
  </si>
  <si>
    <t>Mann Whitney test</t>
  </si>
  <si>
    <t>P value</t>
  </si>
  <si>
    <t>Exact or approximate P value?</t>
  </si>
  <si>
    <t>Exact</t>
  </si>
  <si>
    <t>P value summary</t>
  </si>
  <si>
    <t>ns</t>
  </si>
  <si>
    <t>Significantly different (P &lt; 0.05)?</t>
  </si>
  <si>
    <t>No</t>
  </si>
  <si>
    <t>One- or two-tailed P value?</t>
  </si>
  <si>
    <t>Two-tailed</t>
  </si>
  <si>
    <t>Sum of ranks in column A,B</t>
  </si>
  <si>
    <t>28 , 27</t>
  </si>
  <si>
    <t>27 , 28</t>
  </si>
  <si>
    <t>34 , 21</t>
  </si>
  <si>
    <t>30 , 25</t>
  </si>
  <si>
    <t>26 , 29</t>
  </si>
  <si>
    <t>Mann-Whitney U</t>
  </si>
  <si>
    <t>Difference between medians</t>
  </si>
  <si>
    <t>Median of column A</t>
  </si>
  <si>
    <t>1.105, n=5</t>
  </si>
  <si>
    <t>1.063, n=5</t>
  </si>
  <si>
    <t>0.9449, n=5</t>
  </si>
  <si>
    <t>0.9736, n=5</t>
  </si>
  <si>
    <t>1.060, n=5</t>
  </si>
  <si>
    <t>0.9632, n=5</t>
  </si>
  <si>
    <t>0.9850, n=5</t>
  </si>
  <si>
    <t>Median of column B</t>
  </si>
  <si>
    <t>1.038, n=5</t>
  </si>
  <si>
    <t>0.9698, n=5</t>
  </si>
  <si>
    <t>0.9711, n=5</t>
  </si>
  <si>
    <t>0.9120, n=5</t>
  </si>
  <si>
    <t>1.008, n=5</t>
  </si>
  <si>
    <t>0.8831, n=5</t>
  </si>
  <si>
    <t>1.023, n=5</t>
  </si>
  <si>
    <t>Difference: Actual</t>
  </si>
  <si>
    <t>Difference: Hodges-Lehmann</t>
  </si>
  <si>
    <t>Number of values</t>
  </si>
  <si>
    <t>Minimum</t>
  </si>
  <si>
    <t>25% Percentile</t>
  </si>
  <si>
    <t>Median</t>
  </si>
  <si>
    <t>75% Percentile</t>
  </si>
  <si>
    <t>Maximum</t>
  </si>
  <si>
    <t>Std. Deviation</t>
  </si>
  <si>
    <t>Std. Error of Mean</t>
  </si>
  <si>
    <t>Lower 95% CI</t>
  </si>
  <si>
    <t>Upper 95% CI</t>
  </si>
  <si>
    <t>Mean ranks</t>
  </si>
  <si>
    <t>HEK293</t>
  </si>
  <si>
    <t>Control</t>
  </si>
  <si>
    <t>siDRP1</t>
  </si>
  <si>
    <t>K38A</t>
  </si>
  <si>
    <t>p-value vs Control</t>
  </si>
  <si>
    <t>&lt;0.0001</t>
  </si>
  <si>
    <t>Bonferroni's multiple comparisons</t>
  </si>
  <si>
    <t>Ave Area of Mitochondria</t>
  </si>
  <si>
    <t>Within each row, compare columns (simple effects within rows)</t>
  </si>
  <si>
    <t>Two-way ANOVA</t>
  </si>
  <si>
    <t>Ordinary</t>
  </si>
  <si>
    <t>Number of families</t>
  </si>
  <si>
    <t>Alpha</t>
  </si>
  <si>
    <t>Number of comparisons per family</t>
  </si>
  <si>
    <t>Source of Variation</t>
  </si>
  <si>
    <t>% of total variation</t>
  </si>
  <si>
    <t>Significant?</t>
  </si>
  <si>
    <t>Interaction</t>
  </si>
  <si>
    <t>****</t>
  </si>
  <si>
    <t>Yes</t>
  </si>
  <si>
    <t>Bonferroni's multiple comparisons test</t>
  </si>
  <si>
    <t>Predicted (LS) mean diff.</t>
  </si>
  <si>
    <t>95.00% CI of diff.</t>
  </si>
  <si>
    <t>Below threshold?</t>
  </si>
  <si>
    <t>Summary</t>
  </si>
  <si>
    <t>Adjusted P Value</t>
  </si>
  <si>
    <t>Row Factor</t>
  </si>
  <si>
    <t>Column Factor</t>
  </si>
  <si>
    <t>siControl vs. siDRP1</t>
  </si>
  <si>
    <t>-0.8287 to -0.2513</t>
  </si>
  <si>
    <t>ANOVA table</t>
  </si>
  <si>
    <t>SS (Type III)</t>
  </si>
  <si>
    <t>DF</t>
  </si>
  <si>
    <t>MS</t>
  </si>
  <si>
    <t>F (DFn, DFd)</t>
  </si>
  <si>
    <t>siControl vs. K38A</t>
  </si>
  <si>
    <t>-2.385 to -1.799</t>
  </si>
  <si>
    <t>F (2, 197) = 72.70</t>
  </si>
  <si>
    <t>P&lt;0.0001</t>
  </si>
  <si>
    <t>F (1, 197) = 232.4</t>
  </si>
  <si>
    <t>20k</t>
  </si>
  <si>
    <t>F (2, 197) = 69.30</t>
  </si>
  <si>
    <t>-0.4482 to 0.1603</t>
  </si>
  <si>
    <t>Residual</t>
  </si>
  <si>
    <t>-0.3115 to 0.2751</t>
  </si>
  <si>
    <t>Difference between row means</t>
  </si>
  <si>
    <t>Predicted (LS) mean of GST</t>
  </si>
  <si>
    <t>Test details</t>
  </si>
  <si>
    <t>Predicted (LS) mean 1</t>
  </si>
  <si>
    <t>Predicted (LS) mean 2</t>
  </si>
  <si>
    <t>SE of diff.</t>
  </si>
  <si>
    <t>N1</t>
  </si>
  <si>
    <t>N2</t>
  </si>
  <si>
    <t>t</t>
  </si>
  <si>
    <t>Predicted (LS) mean of 20k</t>
  </si>
  <si>
    <t>Difference between predicted means</t>
  </si>
  <si>
    <t>SE of difference</t>
  </si>
  <si>
    <t>95% CI of difference</t>
  </si>
  <si>
    <t>0.9974 to 1.294</t>
  </si>
  <si>
    <t>Data summary</t>
  </si>
  <si>
    <t>Number of columns (Column Factor)</t>
  </si>
  <si>
    <t>Number of rows (Row Factor)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</si>
</sst>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dashed">
        <color auto="1"/>
      </left>
      <right/>
      <top style="thin">
        <color auto="1"/>
      </top>
      <bottom style="double">
        <color auto="1"/>
      </bottom>
      <diagonal/>
    </border>
    <border>
      <left/>
      <right style="dashed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ashed">
        <color auto="1"/>
      </left>
      <right/>
      <top style="double">
        <color auto="1"/>
      </top>
      <bottom style="thin">
        <color auto="1"/>
      </bottom>
      <diagonal/>
    </border>
    <border>
      <left/>
      <right style="dashed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/>
      <diagonal/>
    </border>
    <border>
      <left/>
      <right style="dashed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ashed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ashed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3" borderId="4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0" fillId="4" borderId="9" xfId="0" applyFont="1" applyFill="1" applyBorder="1" applyAlignment="1">
      <alignment horizontal="center"/>
    </xf>
    <xf numFmtId="164" fontId="3" fillId="0" borderId="0" xfId="0" applyNumberFormat="1" applyFont="1"/>
    <xf numFmtId="164" fontId="3" fillId="0" borderId="10" xfId="0" applyNumberFormat="1" applyFont="1" applyBorder="1"/>
    <xf numFmtId="164" fontId="3" fillId="0" borderId="11" xfId="0" applyNumberFormat="1" applyFont="1" applyBorder="1"/>
    <xf numFmtId="2" fontId="0" fillId="0" borderId="0" xfId="0" applyNumberFormat="1" applyFont="1" applyFill="1" applyBorder="1"/>
    <xf numFmtId="0" fontId="2" fillId="0" borderId="0" xfId="0" applyFont="1" applyAlignment="1">
      <alignment horizontal="right"/>
    </xf>
    <xf numFmtId="164" fontId="4" fillId="0" borderId="12" xfId="0" applyNumberFormat="1" applyFont="1" applyBorder="1"/>
    <xf numFmtId="164" fontId="4" fillId="0" borderId="13" xfId="0" applyNumberFormat="1" applyFont="1" applyBorder="1"/>
    <xf numFmtId="164" fontId="4" fillId="0" borderId="14" xfId="0" applyNumberFormat="1" applyFont="1" applyBorder="1"/>
    <xf numFmtId="0" fontId="2" fillId="0" borderId="0" xfId="0" applyFont="1" applyFill="1" applyBorder="1" applyAlignment="1">
      <alignment horizontal="right"/>
    </xf>
    <xf numFmtId="2" fontId="4" fillId="0" borderId="0" xfId="0" applyNumberFormat="1" applyFont="1" applyFill="1" applyBorder="1"/>
    <xf numFmtId="2" fontId="4" fillId="0" borderId="0" xfId="0" applyNumberFormat="1" applyFont="1" applyBorder="1"/>
    <xf numFmtId="2" fontId="4" fillId="0" borderId="10" xfId="0" applyNumberFormat="1" applyFont="1" applyBorder="1"/>
    <xf numFmtId="2" fontId="4" fillId="0" borderId="11" xfId="0" applyNumberFormat="1" applyFont="1" applyBorder="1"/>
    <xf numFmtId="0" fontId="0" fillId="0" borderId="15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0" fillId="0" borderId="0" xfId="0" quotePrefix="1" applyFont="1" applyFill="1" applyBorder="1" applyAlignment="1">
      <alignment horizontal="center"/>
    </xf>
    <xf numFmtId="0" fontId="1" fillId="0" borderId="0" xfId="0" quotePrefix="1" applyFont="1" applyFill="1" applyBorder="1" applyAlignment="1">
      <alignment horizontal="center"/>
    </xf>
    <xf numFmtId="164" fontId="3" fillId="0" borderId="16" xfId="0" applyNumberFormat="1" applyFont="1" applyBorder="1"/>
    <xf numFmtId="164" fontId="3" fillId="0" borderId="17" xfId="0" applyNumberFormat="1" applyFont="1" applyBorder="1"/>
    <xf numFmtId="2" fontId="0" fillId="0" borderId="12" xfId="0" applyNumberFormat="1" applyFont="1" applyBorder="1"/>
    <xf numFmtId="2" fontId="5" fillId="0" borderId="12" xfId="0" applyNumberFormat="1" applyFont="1" applyBorder="1"/>
    <xf numFmtId="0" fontId="0" fillId="0" borderId="12" xfId="0" applyFont="1" applyBorder="1"/>
    <xf numFmtId="0" fontId="1" fillId="0" borderId="0" xfId="0" quotePrefix="1" applyFont="1" applyAlignment="1">
      <alignment horizontal="center"/>
    </xf>
    <xf numFmtId="2" fontId="0" fillId="0" borderId="0" xfId="0" applyNumberFormat="1" applyFont="1" applyBorder="1"/>
    <xf numFmtId="2" fontId="5" fillId="0" borderId="0" xfId="0" applyNumberFormat="1" applyFont="1" applyBorder="1"/>
    <xf numFmtId="0" fontId="3" fillId="0" borderId="0" xfId="0" applyFont="1"/>
    <xf numFmtId="164" fontId="3" fillId="0" borderId="0" xfId="0" applyNumberFormat="1" applyFont="1" applyBorder="1"/>
    <xf numFmtId="164" fontId="3" fillId="0" borderId="15" xfId="0" applyNumberFormat="1" applyFont="1" applyBorder="1"/>
    <xf numFmtId="0" fontId="6" fillId="0" borderId="18" xfId="0" applyFont="1" applyBorder="1" applyAlignment="1">
      <alignment horizontal="left"/>
    </xf>
    <xf numFmtId="0" fontId="0" fillId="0" borderId="19" xfId="0" applyFont="1" applyBorder="1"/>
    <xf numFmtId="0" fontId="6" fillId="0" borderId="20" xfId="0" applyFont="1" applyBorder="1"/>
    <xf numFmtId="0" fontId="0" fillId="0" borderId="21" xfId="0" applyFont="1" applyBorder="1"/>
    <xf numFmtId="0" fontId="6" fillId="0" borderId="19" xfId="0" applyFont="1" applyBorder="1"/>
    <xf numFmtId="0" fontId="6" fillId="0" borderId="20" xfId="0" applyFont="1" applyBorder="1" applyAlignment="1">
      <alignment horizontal="left"/>
    </xf>
    <xf numFmtId="0" fontId="0" fillId="0" borderId="19" xfId="0" applyFont="1" applyFill="1" applyBorder="1"/>
    <xf numFmtId="0" fontId="0" fillId="0" borderId="21" xfId="0" applyFont="1" applyFill="1" applyBorder="1"/>
    <xf numFmtId="0" fontId="0" fillId="0" borderId="22" xfId="0" applyFont="1" applyBorder="1"/>
    <xf numFmtId="0" fontId="6" fillId="0" borderId="23" xfId="0" applyFont="1" applyBorder="1" applyAlignment="1">
      <alignment horizontal="left"/>
    </xf>
    <xf numFmtId="0" fontId="0" fillId="0" borderId="0" xfId="0" applyFont="1" applyBorder="1"/>
    <xf numFmtId="0" fontId="6" fillId="0" borderId="24" xfId="0" applyFont="1" applyBorder="1"/>
    <xf numFmtId="0" fontId="0" fillId="0" borderId="25" xfId="0" applyFont="1" applyBorder="1"/>
    <xf numFmtId="0" fontId="6" fillId="0" borderId="0" xfId="0" applyFont="1" applyBorder="1"/>
    <xf numFmtId="0" fontId="0" fillId="0" borderId="25" xfId="0" applyFont="1" applyFill="1" applyBorder="1"/>
    <xf numFmtId="0" fontId="0" fillId="0" borderId="26" xfId="0" applyFont="1" applyBorder="1"/>
    <xf numFmtId="0" fontId="6" fillId="2" borderId="23" xfId="0" applyFont="1" applyFill="1" applyBorder="1" applyAlignment="1">
      <alignment horizontal="left"/>
    </xf>
    <xf numFmtId="0" fontId="0" fillId="2" borderId="0" xfId="0" applyFont="1" applyFill="1" applyBorder="1"/>
    <xf numFmtId="0" fontId="6" fillId="2" borderId="24" xfId="0" applyFont="1" applyFill="1" applyBorder="1"/>
    <xf numFmtId="0" fontId="0" fillId="2" borderId="25" xfId="0" applyFont="1" applyFill="1" applyBorder="1"/>
    <xf numFmtId="0" fontId="6" fillId="2" borderId="0" xfId="0" applyFont="1" applyFill="1" applyBorder="1"/>
    <xf numFmtId="0" fontId="6" fillId="2" borderId="24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0" fillId="2" borderId="26" xfId="0" applyFont="1" applyFill="1" applyBorder="1"/>
    <xf numFmtId="0" fontId="0" fillId="2" borderId="25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2" borderId="26" xfId="0" applyFont="1" applyFill="1" applyBorder="1" applyAlignment="1">
      <alignment horizontal="left"/>
    </xf>
    <xf numFmtId="2" fontId="0" fillId="0" borderId="27" xfId="0" applyNumberFormat="1" applyFont="1" applyBorder="1"/>
    <xf numFmtId="2" fontId="0" fillId="0" borderId="28" xfId="0" applyNumberFormat="1" applyFont="1" applyBorder="1"/>
    <xf numFmtId="0" fontId="0" fillId="0" borderId="29" xfId="0" applyFont="1" applyBorder="1"/>
    <xf numFmtId="0" fontId="0" fillId="0" borderId="30" xfId="0" applyFont="1" applyBorder="1"/>
    <xf numFmtId="0" fontId="0" fillId="0" borderId="28" xfId="0" applyFont="1" applyBorder="1"/>
    <xf numFmtId="2" fontId="0" fillId="0" borderId="28" xfId="0" applyNumberFormat="1" applyFont="1" applyFill="1" applyBorder="1"/>
    <xf numFmtId="2" fontId="0" fillId="0" borderId="29" xfId="0" applyNumberFormat="1" applyFont="1" applyFill="1" applyBorder="1"/>
    <xf numFmtId="2" fontId="0" fillId="0" borderId="30" xfId="0" applyNumberFormat="1" applyFont="1" applyFill="1" applyBorder="1"/>
    <xf numFmtId="0" fontId="0" fillId="0" borderId="28" xfId="0" applyFont="1" applyFill="1" applyBorder="1"/>
    <xf numFmtId="0" fontId="0" fillId="0" borderId="31" xfId="0" applyFont="1" applyFill="1" applyBorder="1"/>
    <xf numFmtId="0" fontId="6" fillId="0" borderId="32" xfId="0" applyFont="1" applyBorder="1" applyAlignment="1">
      <alignment horizontal="center"/>
    </xf>
    <xf numFmtId="0" fontId="0" fillId="0" borderId="33" xfId="0" applyFont="1" applyBorder="1"/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23" xfId="0" applyFont="1" applyBorder="1"/>
    <xf numFmtId="0" fontId="6" fillId="0" borderId="0" xfId="0" applyFont="1" applyBorder="1" applyAlignment="1">
      <alignment horizontal="left"/>
    </xf>
    <xf numFmtId="0" fontId="6" fillId="0" borderId="25" xfId="0" applyFont="1" applyBorder="1"/>
    <xf numFmtId="0" fontId="6" fillId="0" borderId="26" xfId="0" applyFont="1" applyBorder="1"/>
    <xf numFmtId="0" fontId="6" fillId="0" borderId="0" xfId="0" applyFont="1" applyAlignment="1">
      <alignment horizontal="left"/>
    </xf>
    <xf numFmtId="0" fontId="6" fillId="0" borderId="0" xfId="0" applyFont="1"/>
    <xf numFmtId="0" fontId="0" fillId="2" borderId="23" xfId="0" applyFont="1" applyFill="1" applyBorder="1"/>
    <xf numFmtId="2" fontId="6" fillId="2" borderId="24" xfId="0" applyNumberFormat="1" applyFont="1" applyFill="1" applyBorder="1"/>
    <xf numFmtId="2" fontId="6" fillId="2" borderId="25" xfId="0" applyNumberFormat="1" applyFont="1" applyFill="1" applyBorder="1"/>
    <xf numFmtId="2" fontId="6" fillId="2" borderId="0" xfId="0" applyNumberFormat="1" applyFont="1" applyFill="1" applyBorder="1"/>
    <xf numFmtId="2" fontId="6" fillId="2" borderId="26" xfId="0" applyNumberFormat="1" applyFont="1" applyFill="1" applyBorder="1"/>
    <xf numFmtId="0" fontId="6" fillId="2" borderId="25" xfId="0" applyFont="1" applyFill="1" applyBorder="1"/>
    <xf numFmtId="0" fontId="6" fillId="2" borderId="26" xfId="0" applyFont="1" applyFill="1" applyBorder="1"/>
    <xf numFmtId="0" fontId="0" fillId="0" borderId="37" xfId="0" applyFont="1" applyBorder="1"/>
    <xf numFmtId="0" fontId="6" fillId="0" borderId="38" xfId="0" applyFont="1" applyBorder="1" applyAlignment="1">
      <alignment horizontal="left"/>
    </xf>
    <xf numFmtId="0" fontId="0" fillId="0" borderId="38" xfId="0" applyFont="1" applyBorder="1"/>
    <xf numFmtId="0" fontId="6" fillId="0" borderId="39" xfId="0" applyFont="1" applyBorder="1"/>
    <xf numFmtId="0" fontId="6" fillId="0" borderId="40" xfId="0" applyFont="1" applyBorder="1"/>
    <xf numFmtId="0" fontId="6" fillId="0" borderId="38" xfId="0" applyFont="1" applyBorder="1"/>
    <xf numFmtId="0" fontId="6" fillId="0" borderId="41" xfId="0" applyFont="1" applyBorder="1"/>
    <xf numFmtId="0" fontId="0" fillId="2" borderId="1" xfId="0" applyFill="1" applyBorder="1" applyAlignment="1">
      <alignment horizontal="center"/>
    </xf>
    <xf numFmtId="0" fontId="0" fillId="3" borderId="42" xfId="0" applyFill="1" applyBorder="1" applyAlignment="1">
      <alignment horizontal="center"/>
    </xf>
    <xf numFmtId="0" fontId="0" fillId="3" borderId="43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3" fillId="0" borderId="0" xfId="0" applyFont="1" applyBorder="1"/>
    <xf numFmtId="0" fontId="3" fillId="0" borderId="11" xfId="0" applyFont="1" applyBorder="1"/>
    <xf numFmtId="165" fontId="3" fillId="0" borderId="42" xfId="0" applyNumberFormat="1" applyFont="1" applyBorder="1"/>
    <xf numFmtId="165" fontId="3" fillId="0" borderId="43" xfId="0" applyNumberFormat="1" applyFont="1" applyBorder="1"/>
    <xf numFmtId="165" fontId="3" fillId="0" borderId="0" xfId="0" applyNumberFormat="1" applyFont="1" applyBorder="1"/>
    <xf numFmtId="165" fontId="3" fillId="0" borderId="11" xfId="0" applyNumberFormat="1" applyFont="1" applyBorder="1"/>
    <xf numFmtId="0" fontId="3" fillId="0" borderId="15" xfId="0" applyFont="1" applyBorder="1"/>
    <xf numFmtId="0" fontId="3" fillId="0" borderId="17" xfId="0" applyFont="1" applyBorder="1"/>
    <xf numFmtId="0" fontId="0" fillId="0" borderId="0" xfId="0" applyAlignment="1">
      <alignment horizontal="center"/>
    </xf>
    <xf numFmtId="0" fontId="0" fillId="0" borderId="19" xfId="0" applyBorder="1"/>
    <xf numFmtId="0" fontId="6" fillId="0" borderId="22" xfId="0" applyFont="1" applyBorder="1"/>
    <xf numFmtId="0" fontId="7" fillId="0" borderId="19" xfId="0" applyFont="1" applyBorder="1"/>
    <xf numFmtId="0" fontId="0" fillId="0" borderId="0" xfId="0" applyBorder="1"/>
    <xf numFmtId="0" fontId="7" fillId="0" borderId="0" xfId="0" applyFont="1" applyBorder="1"/>
    <xf numFmtId="0" fontId="7" fillId="2" borderId="0" xfId="0" applyFont="1" applyFill="1" applyBorder="1"/>
    <xf numFmtId="0" fontId="8" fillId="2" borderId="0" xfId="0" applyFont="1" applyFill="1" applyBorder="1"/>
    <xf numFmtId="0" fontId="0" fillId="2" borderId="0" xfId="0" applyFill="1" applyBorder="1"/>
    <xf numFmtId="0" fontId="6" fillId="0" borderId="37" xfId="0" applyFont="1" applyBorder="1" applyAlignment="1">
      <alignment horizontal="left"/>
    </xf>
    <xf numFmtId="0" fontId="0" fillId="0" borderId="38" xfId="0" applyBorder="1"/>
    <xf numFmtId="0" fontId="7" fillId="0" borderId="37" xfId="0" applyFont="1" applyBorder="1"/>
    <xf numFmtId="0" fontId="7" fillId="0" borderId="38" xfId="0" applyFont="1" applyBorder="1"/>
    <xf numFmtId="0" fontId="7" fillId="0" borderId="41" xfId="0" applyFont="1" applyBorder="1"/>
    <xf numFmtId="0" fontId="6" fillId="0" borderId="19" xfId="0" applyFont="1" applyBorder="1" applyAlignment="1">
      <alignment horizontal="left"/>
    </xf>
    <xf numFmtId="0" fontId="0" fillId="0" borderId="12" xfId="0" applyBorder="1"/>
    <xf numFmtId="0" fontId="3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3"/>
  <sheetViews>
    <sheetView zoomScaleNormal="100" workbookViewId="0">
      <selection sqref="A1:B1"/>
    </sheetView>
  </sheetViews>
  <sheetFormatPr defaultRowHeight="14.4" x14ac:dyDescent="0.3"/>
  <cols>
    <col min="1" max="11" width="8.88671875" style="7"/>
    <col min="12" max="14" width="9.77734375" style="10" customWidth="1"/>
    <col min="15" max="33" width="8.88671875" style="10"/>
    <col min="34" max="16384" width="8.88671875" style="7"/>
  </cols>
  <sheetData>
    <row r="1" spans="1:33" ht="15" thickBot="1" x14ac:dyDescent="0.35">
      <c r="A1" s="1" t="s">
        <v>0</v>
      </c>
      <c r="B1" s="1"/>
      <c r="C1" s="2" t="s">
        <v>1</v>
      </c>
      <c r="D1" s="3"/>
      <c r="E1" s="2" t="s">
        <v>2</v>
      </c>
      <c r="F1" s="3"/>
      <c r="G1" s="1" t="s">
        <v>3</v>
      </c>
      <c r="H1" s="1"/>
      <c r="I1" s="4" t="s">
        <v>4</v>
      </c>
      <c r="J1" s="5"/>
      <c r="K1" s="6" t="s">
        <v>5</v>
      </c>
      <c r="L1" s="6"/>
      <c r="M1" s="7" t="s">
        <v>6</v>
      </c>
      <c r="N1" s="8"/>
      <c r="O1" s="8"/>
      <c r="P1" s="1" t="s">
        <v>0</v>
      </c>
      <c r="Q1" s="3"/>
      <c r="R1" s="2" t="s">
        <v>1</v>
      </c>
      <c r="S1" s="3"/>
      <c r="T1" s="2" t="s">
        <v>2</v>
      </c>
      <c r="U1" s="3"/>
      <c r="V1" s="2" t="s">
        <v>3</v>
      </c>
      <c r="W1" s="3"/>
      <c r="X1" s="2" t="s">
        <v>4</v>
      </c>
      <c r="Y1" s="3"/>
      <c r="Z1" s="2" t="s">
        <v>5</v>
      </c>
      <c r="AA1" s="1"/>
      <c r="AB1" s="9"/>
      <c r="AC1" s="9"/>
    </row>
    <row r="2" spans="1:33" ht="15" thickTop="1" x14ac:dyDescent="0.3">
      <c r="A2" s="11" t="s">
        <v>7</v>
      </c>
      <c r="B2" s="12" t="s">
        <v>8</v>
      </c>
      <c r="C2" s="13" t="s">
        <v>7</v>
      </c>
      <c r="D2" s="14" t="s">
        <v>8</v>
      </c>
      <c r="E2" s="13" t="s">
        <v>7</v>
      </c>
      <c r="F2" s="14" t="s">
        <v>8</v>
      </c>
      <c r="G2" s="11" t="s">
        <v>7</v>
      </c>
      <c r="H2" s="12" t="s">
        <v>8</v>
      </c>
      <c r="I2" s="13" t="s">
        <v>7</v>
      </c>
      <c r="J2" s="14" t="s">
        <v>8</v>
      </c>
      <c r="K2" s="11" t="s">
        <v>7</v>
      </c>
      <c r="L2" s="12" t="s">
        <v>8</v>
      </c>
      <c r="M2" s="7"/>
      <c r="N2" s="15"/>
      <c r="O2" s="7"/>
      <c r="P2" s="16" t="s">
        <v>7</v>
      </c>
      <c r="Q2" s="17" t="s">
        <v>8</v>
      </c>
      <c r="R2" s="18" t="s">
        <v>7</v>
      </c>
      <c r="S2" s="19" t="s">
        <v>8</v>
      </c>
      <c r="T2" s="18" t="s">
        <v>7</v>
      </c>
      <c r="U2" s="19" t="s">
        <v>8</v>
      </c>
      <c r="V2" s="16" t="s">
        <v>7</v>
      </c>
      <c r="W2" s="17" t="s">
        <v>8</v>
      </c>
      <c r="X2" s="18" t="s">
        <v>7</v>
      </c>
      <c r="Y2" s="19" t="s">
        <v>8</v>
      </c>
      <c r="Z2" s="16" t="s">
        <v>7</v>
      </c>
      <c r="AA2" s="17" t="s">
        <v>8</v>
      </c>
      <c r="AB2" s="15"/>
      <c r="AC2" s="15"/>
      <c r="AF2" s="15"/>
      <c r="AG2" s="15"/>
    </row>
    <row r="3" spans="1:33" x14ac:dyDescent="0.3">
      <c r="A3" s="20">
        <v>0.89003600000000005</v>
      </c>
      <c r="B3" s="20">
        <v>1.0487789999999999</v>
      </c>
      <c r="C3" s="21">
        <v>0.75662399999999996</v>
      </c>
      <c r="D3" s="22">
        <v>0.96981600000000001</v>
      </c>
      <c r="E3" s="21">
        <v>1.328282</v>
      </c>
      <c r="F3" s="22">
        <v>1.318778</v>
      </c>
      <c r="G3" s="20">
        <v>0.97363999999999995</v>
      </c>
      <c r="H3" s="20">
        <v>0.95743599999999995</v>
      </c>
      <c r="I3" s="21">
        <v>0.88057200000000002</v>
      </c>
      <c r="J3" s="22">
        <v>1.0290239999999999</v>
      </c>
      <c r="K3" s="20">
        <v>0.85151900000000003</v>
      </c>
      <c r="L3" s="20">
        <v>1.1133299999999999</v>
      </c>
      <c r="M3" s="7"/>
      <c r="N3" s="23"/>
      <c r="O3" s="24" t="s">
        <v>9</v>
      </c>
      <c r="P3" s="25">
        <f t="shared" ref="P3:AA3" si="0">AVERAGE(A3:A7)</f>
        <v>1.0000002000000001</v>
      </c>
      <c r="Q3" s="25">
        <f t="shared" si="0"/>
        <v>0.99981319999999996</v>
      </c>
      <c r="R3" s="26">
        <f t="shared" si="0"/>
        <v>1.0000002000000001</v>
      </c>
      <c r="S3" s="27">
        <f t="shared" si="0"/>
        <v>1.0008154</v>
      </c>
      <c r="T3" s="26">
        <f t="shared" si="0"/>
        <v>1.0000000000000002</v>
      </c>
      <c r="U3" s="27">
        <f t="shared" si="0"/>
        <v>1.0256007999999999</v>
      </c>
      <c r="V3" s="25">
        <f t="shared" si="0"/>
        <v>1</v>
      </c>
      <c r="W3" s="25">
        <f t="shared" si="0"/>
        <v>0.94375960000000014</v>
      </c>
      <c r="X3" s="26">
        <f t="shared" si="0"/>
        <v>0.99999979999999999</v>
      </c>
      <c r="Y3" s="27">
        <f t="shared" si="0"/>
        <v>1.0238103999999999</v>
      </c>
      <c r="Z3" s="25">
        <f t="shared" si="0"/>
        <v>1</v>
      </c>
      <c r="AA3" s="25">
        <f t="shared" si="0"/>
        <v>0.91776740000000001</v>
      </c>
      <c r="AB3" s="23"/>
      <c r="AC3" s="23"/>
      <c r="AE3" s="28"/>
      <c r="AF3" s="29"/>
      <c r="AG3" s="29"/>
    </row>
    <row r="4" spans="1:33" x14ac:dyDescent="0.3">
      <c r="A4" s="20">
        <v>1.142981</v>
      </c>
      <c r="B4" s="20">
        <v>1.203417</v>
      </c>
      <c r="C4" s="21">
        <v>1.124271</v>
      </c>
      <c r="D4" s="22">
        <v>1.250524</v>
      </c>
      <c r="E4" s="21">
        <v>1.1996389999999999</v>
      </c>
      <c r="F4" s="22">
        <v>1.1385510000000001</v>
      </c>
      <c r="G4" s="20">
        <v>0.91148600000000002</v>
      </c>
      <c r="H4" s="20">
        <v>0.91203599999999996</v>
      </c>
      <c r="I4" s="21">
        <v>1.209408</v>
      </c>
      <c r="J4" s="22">
        <v>1.2411810000000001</v>
      </c>
      <c r="K4" s="20">
        <v>1.0915820000000001</v>
      </c>
      <c r="L4" s="20">
        <v>0.97494099999999995</v>
      </c>
      <c r="M4" s="7"/>
      <c r="N4" s="23"/>
      <c r="O4" s="24" t="s">
        <v>10</v>
      </c>
      <c r="P4" s="30">
        <f t="shared" ref="P4:AA4" si="1">STDEV(A3:A7)</f>
        <v>0.19533155215735135</v>
      </c>
      <c r="Q4" s="30">
        <f t="shared" si="1"/>
        <v>0.16945931607970022</v>
      </c>
      <c r="R4" s="31">
        <f t="shared" si="1"/>
        <v>0.24593030570712546</v>
      </c>
      <c r="S4" s="32">
        <f t="shared" si="1"/>
        <v>0.19580016342383383</v>
      </c>
      <c r="T4" s="31">
        <f t="shared" si="1"/>
        <v>0.25717081081938414</v>
      </c>
      <c r="U4" s="32">
        <f t="shared" si="1"/>
        <v>0.21029207544436809</v>
      </c>
      <c r="V4" s="30">
        <f t="shared" si="1"/>
        <v>9.0822792450463652E-2</v>
      </c>
      <c r="W4" s="30">
        <f t="shared" si="1"/>
        <v>0.11983132005990657</v>
      </c>
      <c r="X4" s="31">
        <f t="shared" si="1"/>
        <v>0.18463115105041225</v>
      </c>
      <c r="Y4" s="32">
        <f t="shared" si="1"/>
        <v>0.13286973508590982</v>
      </c>
      <c r="Z4" s="30">
        <f t="shared" si="1"/>
        <v>0.15651148494599335</v>
      </c>
      <c r="AA4" s="30">
        <f t="shared" si="1"/>
        <v>0.13286371706113018</v>
      </c>
      <c r="AB4" s="23"/>
      <c r="AC4" s="23"/>
      <c r="AE4" s="28"/>
      <c r="AF4" s="29"/>
      <c r="AG4" s="29"/>
    </row>
    <row r="5" spans="1:33" x14ac:dyDescent="0.3">
      <c r="A5" s="20">
        <v>1.105056</v>
      </c>
      <c r="B5" s="20">
        <v>1.0383020000000001</v>
      </c>
      <c r="C5" s="21">
        <v>1.3121480000000001</v>
      </c>
      <c r="D5" s="22">
        <v>1.1345460000000001</v>
      </c>
      <c r="E5" s="21">
        <v>0.94489800000000002</v>
      </c>
      <c r="F5" s="22">
        <v>0.97106999999999999</v>
      </c>
      <c r="G5" s="20">
        <v>0.97312699999999996</v>
      </c>
      <c r="H5" s="20">
        <v>0.85658100000000004</v>
      </c>
      <c r="I5" s="21">
        <v>1.1027750000000001</v>
      </c>
      <c r="J5" s="22">
        <v>1.007557</v>
      </c>
      <c r="K5" s="20">
        <v>0.96316299999999999</v>
      </c>
      <c r="L5" s="20">
        <v>0.8831</v>
      </c>
      <c r="M5" s="7"/>
      <c r="N5" s="23"/>
      <c r="O5" s="24" t="s">
        <v>11</v>
      </c>
      <c r="P5" s="33">
        <f t="shared" ref="P5:AA5" si="2">COUNT(A3:A7)</f>
        <v>5</v>
      </c>
      <c r="Q5" s="33">
        <f t="shared" si="2"/>
        <v>5</v>
      </c>
      <c r="R5" s="34">
        <f t="shared" si="2"/>
        <v>5</v>
      </c>
      <c r="S5" s="35">
        <f t="shared" si="2"/>
        <v>5</v>
      </c>
      <c r="T5" s="34">
        <f t="shared" si="2"/>
        <v>5</v>
      </c>
      <c r="U5" s="35">
        <f t="shared" si="2"/>
        <v>5</v>
      </c>
      <c r="V5" s="33">
        <f t="shared" si="2"/>
        <v>5</v>
      </c>
      <c r="W5" s="33">
        <f t="shared" si="2"/>
        <v>5</v>
      </c>
      <c r="X5" s="34">
        <f t="shared" si="2"/>
        <v>5</v>
      </c>
      <c r="Y5" s="35">
        <f t="shared" si="2"/>
        <v>5</v>
      </c>
      <c r="Z5" s="33">
        <f t="shared" si="2"/>
        <v>5</v>
      </c>
      <c r="AA5" s="33">
        <f t="shared" si="2"/>
        <v>5</v>
      </c>
      <c r="AB5" s="23"/>
      <c r="AC5" s="23"/>
      <c r="AE5" s="28"/>
    </row>
    <row r="6" spans="1:33" x14ac:dyDescent="0.3">
      <c r="A6" s="20">
        <v>1.154026</v>
      </c>
      <c r="B6" s="20">
        <v>0.97084899999999996</v>
      </c>
      <c r="C6" s="21">
        <v>1.0634520000000001</v>
      </c>
      <c r="D6" s="22">
        <v>0.89546400000000004</v>
      </c>
      <c r="E6" s="21">
        <v>0.73112999999999995</v>
      </c>
      <c r="F6" s="22">
        <v>0.76795899999999995</v>
      </c>
      <c r="G6" s="20">
        <v>1.1536299999999999</v>
      </c>
      <c r="H6" s="20">
        <v>1.143186</v>
      </c>
      <c r="I6" s="21">
        <v>1.060306</v>
      </c>
      <c r="J6" s="22">
        <v>0.89072899999999999</v>
      </c>
      <c r="K6" s="20">
        <v>1.2226509999999999</v>
      </c>
      <c r="L6" s="20">
        <v>0.85411300000000001</v>
      </c>
      <c r="M6" s="7"/>
      <c r="N6" s="23"/>
      <c r="O6" s="24" t="s">
        <v>12</v>
      </c>
      <c r="P6" s="36" t="s">
        <v>13</v>
      </c>
      <c r="Q6" s="37" t="s">
        <v>14</v>
      </c>
      <c r="R6" s="36" t="s">
        <v>13</v>
      </c>
      <c r="S6" s="37" t="s">
        <v>14</v>
      </c>
      <c r="T6" s="36" t="s">
        <v>13</v>
      </c>
      <c r="U6" s="37" t="s">
        <v>14</v>
      </c>
      <c r="V6" s="36" t="s">
        <v>13</v>
      </c>
      <c r="W6" s="37">
        <v>0.22220000000000001</v>
      </c>
      <c r="X6" s="36" t="s">
        <v>13</v>
      </c>
      <c r="Y6" s="37" t="s">
        <v>14</v>
      </c>
      <c r="Z6" s="36" t="s">
        <v>13</v>
      </c>
      <c r="AA6" s="37">
        <v>0.6905</v>
      </c>
      <c r="AB6" s="23"/>
      <c r="AC6" s="23"/>
      <c r="AE6" s="28"/>
      <c r="AF6" s="38"/>
      <c r="AG6" s="39"/>
    </row>
    <row r="7" spans="1:33" x14ac:dyDescent="0.3">
      <c r="A7" s="20">
        <v>0.70790200000000003</v>
      </c>
      <c r="B7" s="20">
        <v>0.73771900000000001</v>
      </c>
      <c r="C7" s="40">
        <v>0.743506</v>
      </c>
      <c r="D7" s="41">
        <v>0.75372700000000004</v>
      </c>
      <c r="E7" s="40">
        <v>0.79605099999999995</v>
      </c>
      <c r="F7" s="41">
        <v>0.93164599999999997</v>
      </c>
      <c r="G7" s="20">
        <v>0.98811700000000002</v>
      </c>
      <c r="H7" s="20">
        <v>0.84955899999999995</v>
      </c>
      <c r="I7" s="40">
        <v>0.74693799999999999</v>
      </c>
      <c r="J7" s="41">
        <v>0.95056099999999999</v>
      </c>
      <c r="K7" s="20">
        <v>0.871085</v>
      </c>
      <c r="L7" s="20">
        <v>0.76335299999999995</v>
      </c>
      <c r="M7" s="7"/>
      <c r="N7" s="23"/>
      <c r="O7" s="24" t="s">
        <v>15</v>
      </c>
      <c r="P7" s="7" t="s">
        <v>16</v>
      </c>
      <c r="Q7" s="7"/>
      <c r="R7" s="7" t="s">
        <v>16</v>
      </c>
      <c r="S7" s="7"/>
      <c r="T7" s="7" t="s">
        <v>16</v>
      </c>
      <c r="U7" s="7"/>
      <c r="V7" s="7" t="s">
        <v>16</v>
      </c>
      <c r="W7" s="7"/>
      <c r="X7" s="7" t="s">
        <v>16</v>
      </c>
      <c r="Y7" s="7"/>
      <c r="Z7" s="7" t="s">
        <v>16</v>
      </c>
      <c r="AA7" s="7"/>
      <c r="AB7" s="23"/>
      <c r="AC7" s="23"/>
      <c r="AE7" s="28"/>
    </row>
    <row r="8" spans="1:33" x14ac:dyDescent="0.3">
      <c r="A8" s="42"/>
      <c r="B8" s="42"/>
      <c r="C8" s="43"/>
      <c r="D8" s="43"/>
      <c r="G8" s="44"/>
      <c r="H8" s="44"/>
      <c r="I8" s="44"/>
      <c r="J8" s="44"/>
      <c r="K8" s="44"/>
      <c r="L8" s="44"/>
      <c r="M8" s="7"/>
      <c r="N8" s="23"/>
      <c r="O8" s="7"/>
      <c r="P8" s="7"/>
      <c r="Q8" s="24"/>
      <c r="R8" s="36"/>
      <c r="S8" s="45"/>
      <c r="U8" s="23"/>
      <c r="V8" s="23"/>
      <c r="AB8" s="23"/>
      <c r="AC8" s="23"/>
    </row>
    <row r="9" spans="1:33" x14ac:dyDescent="0.3">
      <c r="A9" s="46"/>
      <c r="B9" s="46"/>
      <c r="C9" s="47"/>
      <c r="D9" s="47"/>
      <c r="L9" s="7"/>
      <c r="M9" s="7"/>
      <c r="N9" s="23"/>
      <c r="O9" s="7"/>
      <c r="P9" s="7"/>
      <c r="Q9" s="24"/>
      <c r="R9" s="7"/>
      <c r="S9" s="7"/>
      <c r="U9" s="23"/>
      <c r="V9" s="23"/>
      <c r="AB9" s="23"/>
      <c r="AC9" s="23"/>
    </row>
    <row r="10" spans="1:33" ht="15" thickBot="1" x14ac:dyDescent="0.35">
      <c r="E10" s="48"/>
      <c r="F10" s="48"/>
      <c r="K10" s="6" t="s">
        <v>17</v>
      </c>
      <c r="L10" s="6"/>
      <c r="M10" s="7"/>
      <c r="N10" s="23"/>
      <c r="O10" s="8"/>
      <c r="P10" s="6" t="s">
        <v>17</v>
      </c>
      <c r="Q10" s="6"/>
      <c r="W10" s="23"/>
      <c r="X10" s="23"/>
      <c r="AB10" s="23"/>
      <c r="AC10" s="23"/>
    </row>
    <row r="11" spans="1:33" ht="15" thickTop="1" x14ac:dyDescent="0.3">
      <c r="E11" s="48"/>
      <c r="F11" s="48"/>
      <c r="K11" s="11" t="s">
        <v>7</v>
      </c>
      <c r="L11" s="12" t="s">
        <v>8</v>
      </c>
      <c r="M11" s="7"/>
      <c r="N11" s="23"/>
      <c r="O11" s="7"/>
      <c r="P11" s="16" t="s">
        <v>7</v>
      </c>
      <c r="Q11" s="17" t="s">
        <v>8</v>
      </c>
      <c r="W11" s="23"/>
      <c r="X11" s="23"/>
      <c r="AB11" s="23"/>
      <c r="AC11" s="23"/>
    </row>
    <row r="12" spans="1:33" x14ac:dyDescent="0.3">
      <c r="E12" s="48"/>
      <c r="F12" s="48"/>
      <c r="K12" s="49">
        <v>0.85130499999999998</v>
      </c>
      <c r="L12" s="49">
        <v>0.92601599999999995</v>
      </c>
      <c r="M12" s="7"/>
      <c r="N12" s="23"/>
      <c r="O12" s="24" t="s">
        <v>9</v>
      </c>
      <c r="P12" s="25">
        <f>AVERAGE(K12:K16)</f>
        <v>1</v>
      </c>
      <c r="Q12" s="25">
        <f>AVERAGE(L12:L16)</f>
        <v>1.0015322</v>
      </c>
      <c r="W12" s="23"/>
      <c r="X12" s="23"/>
      <c r="AB12" s="23"/>
      <c r="AC12" s="23"/>
    </row>
    <row r="13" spans="1:33" x14ac:dyDescent="0.3">
      <c r="E13" s="48"/>
      <c r="F13" s="48"/>
      <c r="K13" s="49">
        <v>0.98501899999999998</v>
      </c>
      <c r="L13" s="49">
        <v>1.0406120000000001</v>
      </c>
      <c r="M13" s="7"/>
      <c r="N13" s="23"/>
      <c r="O13" s="24" t="s">
        <v>10</v>
      </c>
      <c r="P13" s="30">
        <f>STDEV(K12:K16)</f>
        <v>0.12915561606449769</v>
      </c>
      <c r="Q13" s="30">
        <f>STDEV(L12:L16)</f>
        <v>7.4760027516046351E-2</v>
      </c>
      <c r="W13" s="23"/>
      <c r="X13" s="23"/>
      <c r="AB13" s="23"/>
      <c r="AC13" s="23"/>
    </row>
    <row r="14" spans="1:33" x14ac:dyDescent="0.3">
      <c r="E14" s="48"/>
      <c r="F14" s="48"/>
      <c r="K14" s="49">
        <v>1.1890810000000001</v>
      </c>
      <c r="L14" s="49">
        <v>1.094238</v>
      </c>
      <c r="M14" s="7"/>
      <c r="N14" s="23"/>
      <c r="O14" s="24" t="s">
        <v>11</v>
      </c>
      <c r="P14" s="33">
        <f>COUNT(K12:K16)</f>
        <v>5</v>
      </c>
      <c r="Q14" s="33">
        <f>COUNT(L12:L16)</f>
        <v>5</v>
      </c>
      <c r="W14" s="23"/>
      <c r="X14" s="23"/>
      <c r="AB14" s="23"/>
      <c r="AC14" s="23"/>
    </row>
    <row r="15" spans="1:33" x14ac:dyDescent="0.3">
      <c r="K15" s="49">
        <v>0.92281599999999997</v>
      </c>
      <c r="L15" s="49">
        <v>0.92365399999999998</v>
      </c>
      <c r="M15" s="7"/>
      <c r="N15" s="23"/>
      <c r="O15" s="24" t="s">
        <v>12</v>
      </c>
      <c r="P15" s="36" t="s">
        <v>13</v>
      </c>
      <c r="Q15" s="37">
        <v>0.84130000000000005</v>
      </c>
      <c r="W15" s="23"/>
      <c r="X15" s="23"/>
      <c r="AB15" s="23"/>
      <c r="AC15" s="23"/>
    </row>
    <row r="16" spans="1:33" x14ac:dyDescent="0.3">
      <c r="K16" s="50">
        <v>1.051779</v>
      </c>
      <c r="L16" s="50">
        <v>1.0231410000000001</v>
      </c>
      <c r="M16" s="7"/>
      <c r="N16" s="23"/>
      <c r="O16" s="24" t="s">
        <v>15</v>
      </c>
      <c r="P16" s="7" t="s">
        <v>16</v>
      </c>
      <c r="Q16" s="7"/>
      <c r="W16" s="23"/>
      <c r="X16" s="23"/>
      <c r="AB16" s="23"/>
      <c r="AC16" s="23"/>
    </row>
    <row r="17" spans="1:29" x14ac:dyDescent="0.3">
      <c r="L17" s="23"/>
      <c r="M17" s="23"/>
      <c r="N17" s="23"/>
      <c r="U17" s="23"/>
      <c r="V17" s="23"/>
      <c r="AB17" s="23"/>
      <c r="AC17" s="23"/>
    </row>
    <row r="18" spans="1:29" x14ac:dyDescent="0.3"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23"/>
      <c r="N18" s="23"/>
      <c r="U18" s="23"/>
      <c r="V18" s="23"/>
      <c r="AB18" s="23"/>
      <c r="AC18" s="23"/>
    </row>
    <row r="19" spans="1:29" ht="15" thickBot="1" x14ac:dyDescent="0.35">
      <c r="L19" s="23"/>
      <c r="M19" s="23"/>
      <c r="N19" s="23"/>
      <c r="U19" s="23"/>
      <c r="V19" s="23"/>
      <c r="AB19" s="23"/>
      <c r="AC19" s="23"/>
    </row>
    <row r="20" spans="1:29" x14ac:dyDescent="0.3">
      <c r="B20" s="51" t="s">
        <v>18</v>
      </c>
      <c r="C20" s="52"/>
      <c r="D20" s="52"/>
      <c r="E20" s="53" t="s">
        <v>0</v>
      </c>
      <c r="F20" s="54"/>
      <c r="G20" s="55" t="s">
        <v>1</v>
      </c>
      <c r="H20" s="52"/>
      <c r="I20" s="53" t="s">
        <v>2</v>
      </c>
      <c r="J20" s="54"/>
      <c r="K20" s="56" t="s">
        <v>3</v>
      </c>
      <c r="L20" s="54"/>
      <c r="M20" s="55" t="s">
        <v>4</v>
      </c>
      <c r="N20" s="57"/>
      <c r="O20" s="53" t="s">
        <v>5</v>
      </c>
      <c r="P20" s="58"/>
      <c r="Q20" s="55" t="s">
        <v>19</v>
      </c>
      <c r="R20" s="59"/>
      <c r="U20" s="23"/>
      <c r="V20" s="23"/>
      <c r="AB20" s="23"/>
      <c r="AC20" s="23"/>
    </row>
    <row r="21" spans="1:29" x14ac:dyDescent="0.3">
      <c r="B21" s="60"/>
      <c r="C21" s="61"/>
      <c r="D21" s="61"/>
      <c r="E21" s="62"/>
      <c r="F21" s="63"/>
      <c r="G21" s="64"/>
      <c r="H21" s="61"/>
      <c r="I21" s="62"/>
      <c r="J21" s="63"/>
      <c r="K21" s="62"/>
      <c r="L21" s="63"/>
      <c r="M21" s="64"/>
      <c r="O21" s="62"/>
      <c r="P21" s="65"/>
      <c r="Q21" s="64"/>
      <c r="R21" s="66"/>
      <c r="U21" s="23"/>
      <c r="V21" s="23"/>
      <c r="AB21" s="23"/>
      <c r="AC21" s="23"/>
    </row>
    <row r="22" spans="1:29" x14ac:dyDescent="0.3">
      <c r="B22" s="60" t="s">
        <v>20</v>
      </c>
      <c r="C22" s="61"/>
      <c r="D22" s="61"/>
      <c r="E22" s="62" t="s">
        <v>8</v>
      </c>
      <c r="F22" s="63"/>
      <c r="G22" s="64" t="s">
        <v>8</v>
      </c>
      <c r="H22" s="61"/>
      <c r="I22" s="62" t="s">
        <v>8</v>
      </c>
      <c r="J22" s="63"/>
      <c r="K22" s="62" t="s">
        <v>8</v>
      </c>
      <c r="L22" s="63"/>
      <c r="M22" s="64" t="s">
        <v>8</v>
      </c>
      <c r="O22" s="62" t="s">
        <v>8</v>
      </c>
      <c r="P22" s="65"/>
      <c r="Q22" s="64" t="s">
        <v>8</v>
      </c>
      <c r="R22" s="66"/>
      <c r="U22" s="23"/>
      <c r="V22" s="23"/>
      <c r="AB22" s="23"/>
      <c r="AC22" s="23"/>
    </row>
    <row r="23" spans="1:29" x14ac:dyDescent="0.3">
      <c r="B23" s="60" t="s">
        <v>21</v>
      </c>
      <c r="C23" s="61"/>
      <c r="D23" s="61"/>
      <c r="E23" s="62" t="s">
        <v>21</v>
      </c>
      <c r="F23" s="63"/>
      <c r="G23" s="64" t="s">
        <v>21</v>
      </c>
      <c r="H23" s="61"/>
      <c r="I23" s="62" t="s">
        <v>21</v>
      </c>
      <c r="J23" s="63"/>
      <c r="K23" s="62" t="s">
        <v>21</v>
      </c>
      <c r="L23" s="63"/>
      <c r="M23" s="64" t="s">
        <v>21</v>
      </c>
      <c r="O23" s="62" t="s">
        <v>21</v>
      </c>
      <c r="P23" s="65"/>
      <c r="Q23" s="64" t="s">
        <v>21</v>
      </c>
      <c r="R23" s="66"/>
      <c r="U23" s="23"/>
      <c r="V23" s="23"/>
      <c r="AB23" s="23"/>
      <c r="AC23" s="23"/>
    </row>
    <row r="24" spans="1:29" x14ac:dyDescent="0.3">
      <c r="B24" s="60" t="s">
        <v>22</v>
      </c>
      <c r="C24" s="61"/>
      <c r="D24" s="61"/>
      <c r="E24" s="62" t="s">
        <v>7</v>
      </c>
      <c r="F24" s="63"/>
      <c r="G24" s="64" t="s">
        <v>7</v>
      </c>
      <c r="H24" s="61"/>
      <c r="I24" s="62" t="s">
        <v>7</v>
      </c>
      <c r="J24" s="63"/>
      <c r="K24" s="62" t="s">
        <v>7</v>
      </c>
      <c r="L24" s="63"/>
      <c r="M24" s="64" t="s">
        <v>7</v>
      </c>
      <c r="O24" s="62" t="s">
        <v>7</v>
      </c>
      <c r="P24" s="65"/>
      <c r="Q24" s="64" t="s">
        <v>7</v>
      </c>
      <c r="R24" s="66"/>
      <c r="U24" s="23"/>
      <c r="V24" s="23"/>
      <c r="AB24" s="23"/>
      <c r="AC24" s="23"/>
    </row>
    <row r="25" spans="1:29" x14ac:dyDescent="0.3">
      <c r="B25" s="60"/>
      <c r="C25" s="61"/>
      <c r="D25" s="61"/>
      <c r="E25" s="62"/>
      <c r="F25" s="63"/>
      <c r="G25" s="64"/>
      <c r="H25" s="61"/>
      <c r="I25" s="62"/>
      <c r="J25" s="63"/>
      <c r="K25" s="62"/>
      <c r="L25" s="63"/>
      <c r="M25" s="64"/>
      <c r="O25" s="62"/>
      <c r="P25" s="65"/>
      <c r="Q25" s="64"/>
      <c r="R25" s="66"/>
      <c r="U25" s="23"/>
      <c r="V25" s="23"/>
      <c r="AB25" s="23"/>
      <c r="AC25" s="23"/>
    </row>
    <row r="26" spans="1:29" x14ac:dyDescent="0.3">
      <c r="B26" s="60" t="s">
        <v>23</v>
      </c>
      <c r="C26" s="61"/>
      <c r="D26" s="61"/>
      <c r="E26" s="62"/>
      <c r="F26" s="63"/>
      <c r="G26" s="64"/>
      <c r="H26" s="61"/>
      <c r="I26" s="62"/>
      <c r="J26" s="63"/>
      <c r="K26" s="62"/>
      <c r="L26" s="63"/>
      <c r="M26" s="64"/>
      <c r="O26" s="62"/>
      <c r="P26" s="65"/>
      <c r="Q26" s="64"/>
      <c r="R26" s="66"/>
      <c r="U26" s="23"/>
      <c r="V26" s="23"/>
      <c r="AB26" s="23"/>
      <c r="AC26" s="23"/>
    </row>
    <row r="27" spans="1:29" x14ac:dyDescent="0.3">
      <c r="B27" s="67" t="s">
        <v>24</v>
      </c>
      <c r="C27" s="68"/>
      <c r="D27" s="68"/>
      <c r="E27" s="69" t="s">
        <v>14</v>
      </c>
      <c r="F27" s="70"/>
      <c r="G27" s="71" t="s">
        <v>14</v>
      </c>
      <c r="H27" s="68"/>
      <c r="I27" s="69" t="s">
        <v>14</v>
      </c>
      <c r="J27" s="70"/>
      <c r="K27" s="72">
        <v>0.22220000000000001</v>
      </c>
      <c r="L27" s="70"/>
      <c r="M27" s="71" t="s">
        <v>14</v>
      </c>
      <c r="N27" s="68"/>
      <c r="O27" s="72">
        <v>0.6905</v>
      </c>
      <c r="P27" s="70"/>
      <c r="Q27" s="73">
        <v>0.84130000000000005</v>
      </c>
      <c r="R27" s="74"/>
      <c r="U27" s="23"/>
      <c r="V27" s="23"/>
      <c r="AB27" s="23"/>
      <c r="AC27" s="23"/>
    </row>
    <row r="28" spans="1:29" x14ac:dyDescent="0.3">
      <c r="B28" s="60" t="s">
        <v>25</v>
      </c>
      <c r="C28" s="61"/>
      <c r="D28" s="61"/>
      <c r="E28" s="62" t="s">
        <v>26</v>
      </c>
      <c r="F28" s="63"/>
      <c r="G28" s="64" t="s">
        <v>26</v>
      </c>
      <c r="H28" s="61"/>
      <c r="I28" s="62" t="s">
        <v>26</v>
      </c>
      <c r="J28" s="63"/>
      <c r="K28" s="62" t="s">
        <v>26</v>
      </c>
      <c r="L28" s="63"/>
      <c r="M28" s="64" t="s">
        <v>26</v>
      </c>
      <c r="O28" s="62" t="s">
        <v>26</v>
      </c>
      <c r="P28" s="65"/>
      <c r="Q28" s="64" t="s">
        <v>26</v>
      </c>
      <c r="R28" s="66"/>
      <c r="U28" s="23"/>
      <c r="V28" s="23"/>
      <c r="AB28" s="23"/>
      <c r="AC28" s="23"/>
    </row>
    <row r="29" spans="1:29" x14ac:dyDescent="0.3">
      <c r="B29" s="60" t="s">
        <v>27</v>
      </c>
      <c r="C29" s="61"/>
      <c r="D29" s="61"/>
      <c r="E29" s="62" t="s">
        <v>28</v>
      </c>
      <c r="F29" s="63"/>
      <c r="G29" s="64" t="s">
        <v>28</v>
      </c>
      <c r="H29" s="61"/>
      <c r="I29" s="62" t="s">
        <v>28</v>
      </c>
      <c r="J29" s="63"/>
      <c r="K29" s="62" t="s">
        <v>28</v>
      </c>
      <c r="L29" s="63"/>
      <c r="M29" s="64" t="s">
        <v>28</v>
      </c>
      <c r="O29" s="62" t="s">
        <v>28</v>
      </c>
      <c r="P29" s="65"/>
      <c r="Q29" s="64" t="s">
        <v>28</v>
      </c>
      <c r="R29" s="66"/>
      <c r="U29" s="23"/>
      <c r="V29" s="23"/>
      <c r="AB29" s="23"/>
      <c r="AC29" s="23"/>
    </row>
    <row r="30" spans="1:29" x14ac:dyDescent="0.3">
      <c r="A30" s="46"/>
      <c r="B30" s="60" t="s">
        <v>29</v>
      </c>
      <c r="C30" s="61"/>
      <c r="D30" s="61"/>
      <c r="E30" s="62" t="s">
        <v>30</v>
      </c>
      <c r="F30" s="63"/>
      <c r="G30" s="64" t="s">
        <v>30</v>
      </c>
      <c r="H30" s="61"/>
      <c r="I30" s="62" t="s">
        <v>30</v>
      </c>
      <c r="J30" s="63"/>
      <c r="K30" s="62" t="s">
        <v>30</v>
      </c>
      <c r="L30" s="63"/>
      <c r="M30" s="64" t="s">
        <v>30</v>
      </c>
      <c r="O30" s="62" t="s">
        <v>30</v>
      </c>
      <c r="P30" s="65"/>
      <c r="Q30" s="64" t="s">
        <v>30</v>
      </c>
      <c r="R30" s="66"/>
      <c r="U30" s="23"/>
      <c r="V30" s="23"/>
      <c r="AB30" s="23"/>
      <c r="AC30" s="23"/>
    </row>
    <row r="31" spans="1:29" x14ac:dyDescent="0.3">
      <c r="A31" s="46"/>
      <c r="B31" s="60" t="s">
        <v>31</v>
      </c>
      <c r="C31" s="61"/>
      <c r="D31" s="61"/>
      <c r="E31" s="62" t="s">
        <v>32</v>
      </c>
      <c r="F31" s="63"/>
      <c r="G31" s="64" t="s">
        <v>32</v>
      </c>
      <c r="H31" s="61"/>
      <c r="I31" s="62" t="s">
        <v>32</v>
      </c>
      <c r="J31" s="63"/>
      <c r="K31" s="62" t="s">
        <v>32</v>
      </c>
      <c r="L31" s="63"/>
      <c r="M31" s="64" t="s">
        <v>32</v>
      </c>
      <c r="O31" s="62" t="s">
        <v>32</v>
      </c>
      <c r="P31" s="65"/>
      <c r="Q31" s="64" t="s">
        <v>32</v>
      </c>
      <c r="R31" s="66"/>
      <c r="U31" s="23"/>
      <c r="V31" s="23"/>
    </row>
    <row r="32" spans="1:29" x14ac:dyDescent="0.3">
      <c r="A32" s="46"/>
      <c r="B32" s="60" t="s">
        <v>33</v>
      </c>
      <c r="C32" s="61"/>
      <c r="D32" s="61"/>
      <c r="E32" s="62" t="s">
        <v>34</v>
      </c>
      <c r="F32" s="63"/>
      <c r="G32" s="64" t="s">
        <v>35</v>
      </c>
      <c r="H32" s="61"/>
      <c r="I32" s="62" t="s">
        <v>35</v>
      </c>
      <c r="J32" s="63"/>
      <c r="K32" s="62" t="s">
        <v>36</v>
      </c>
      <c r="L32" s="63"/>
      <c r="M32" s="64" t="s">
        <v>35</v>
      </c>
      <c r="O32" s="62" t="s">
        <v>37</v>
      </c>
      <c r="P32" s="65"/>
      <c r="Q32" s="64" t="s">
        <v>38</v>
      </c>
      <c r="R32" s="66"/>
      <c r="U32" s="23"/>
      <c r="V32" s="23"/>
    </row>
    <row r="33" spans="1:22" x14ac:dyDescent="0.3">
      <c r="A33" s="46"/>
      <c r="B33" s="67" t="s">
        <v>39</v>
      </c>
      <c r="C33" s="68"/>
      <c r="D33" s="68"/>
      <c r="E33" s="72">
        <v>12</v>
      </c>
      <c r="F33" s="75"/>
      <c r="G33" s="73">
        <v>12</v>
      </c>
      <c r="H33" s="76"/>
      <c r="I33" s="72">
        <v>12</v>
      </c>
      <c r="J33" s="75"/>
      <c r="K33" s="72">
        <v>6</v>
      </c>
      <c r="L33" s="75"/>
      <c r="M33" s="73">
        <v>12</v>
      </c>
      <c r="N33" s="76"/>
      <c r="O33" s="72">
        <v>10</v>
      </c>
      <c r="P33" s="75"/>
      <c r="Q33" s="73">
        <v>11</v>
      </c>
      <c r="R33" s="77"/>
      <c r="U33" s="23"/>
      <c r="V33" s="23"/>
    </row>
    <row r="34" spans="1:22" x14ac:dyDescent="0.3">
      <c r="A34" s="46"/>
      <c r="B34" s="60"/>
      <c r="C34" s="61"/>
      <c r="D34" s="61"/>
      <c r="E34" s="62"/>
      <c r="F34" s="63"/>
      <c r="G34" s="64"/>
      <c r="H34" s="61"/>
      <c r="I34" s="62"/>
      <c r="J34" s="63"/>
      <c r="K34" s="62"/>
      <c r="L34" s="63"/>
      <c r="M34" s="64"/>
      <c r="O34" s="62"/>
      <c r="P34" s="65"/>
      <c r="Q34" s="64"/>
      <c r="R34" s="66"/>
      <c r="U34" s="23"/>
      <c r="V34" s="23"/>
    </row>
    <row r="35" spans="1:22" x14ac:dyDescent="0.3">
      <c r="A35" s="46"/>
      <c r="B35" s="60" t="s">
        <v>40</v>
      </c>
      <c r="C35" s="61"/>
      <c r="D35" s="61"/>
      <c r="E35" s="62"/>
      <c r="F35" s="63"/>
      <c r="G35" s="64"/>
      <c r="H35" s="61"/>
      <c r="I35" s="62"/>
      <c r="J35" s="63"/>
      <c r="K35" s="62"/>
      <c r="L35" s="63"/>
      <c r="M35" s="64"/>
      <c r="O35" s="62"/>
      <c r="P35" s="65"/>
      <c r="Q35" s="64"/>
      <c r="R35" s="66"/>
      <c r="U35" s="23"/>
      <c r="V35" s="23"/>
    </row>
    <row r="36" spans="1:22" x14ac:dyDescent="0.3">
      <c r="A36" s="46"/>
      <c r="B36" s="60" t="s">
        <v>41</v>
      </c>
      <c r="C36" s="61"/>
      <c r="D36" s="61"/>
      <c r="E36" s="62" t="s">
        <v>42</v>
      </c>
      <c r="F36" s="63"/>
      <c r="G36" s="64" t="s">
        <v>43</v>
      </c>
      <c r="H36" s="61"/>
      <c r="I36" s="62" t="s">
        <v>44</v>
      </c>
      <c r="J36" s="63"/>
      <c r="K36" s="62" t="s">
        <v>45</v>
      </c>
      <c r="L36" s="63"/>
      <c r="M36" s="64" t="s">
        <v>46</v>
      </c>
      <c r="O36" s="62" t="s">
        <v>47</v>
      </c>
      <c r="P36" s="65"/>
      <c r="Q36" s="64" t="s">
        <v>48</v>
      </c>
      <c r="R36" s="66"/>
      <c r="U36" s="23"/>
      <c r="V36" s="23"/>
    </row>
    <row r="37" spans="1:22" x14ac:dyDescent="0.3">
      <c r="A37" s="46"/>
      <c r="B37" s="60" t="s">
        <v>49</v>
      </c>
      <c r="C37" s="61"/>
      <c r="D37" s="61"/>
      <c r="E37" s="62" t="s">
        <v>50</v>
      </c>
      <c r="F37" s="63"/>
      <c r="G37" s="64" t="s">
        <v>51</v>
      </c>
      <c r="H37" s="61"/>
      <c r="I37" s="62" t="s">
        <v>52</v>
      </c>
      <c r="J37" s="63"/>
      <c r="K37" s="62" t="s">
        <v>53</v>
      </c>
      <c r="L37" s="63"/>
      <c r="M37" s="64" t="s">
        <v>54</v>
      </c>
      <c r="O37" s="62" t="s">
        <v>55</v>
      </c>
      <c r="P37" s="65"/>
      <c r="Q37" s="64" t="s">
        <v>56</v>
      </c>
      <c r="R37" s="66"/>
      <c r="U37" s="23"/>
      <c r="V37" s="23"/>
    </row>
    <row r="38" spans="1:22" x14ac:dyDescent="0.3">
      <c r="A38" s="46"/>
      <c r="B38" s="60" t="s">
        <v>57</v>
      </c>
      <c r="C38" s="61"/>
      <c r="D38" s="61"/>
      <c r="E38" s="62">
        <v>-6.6750000000000004E-2</v>
      </c>
      <c r="F38" s="63"/>
      <c r="G38" s="64">
        <v>-9.3640000000000001E-2</v>
      </c>
      <c r="H38" s="61"/>
      <c r="I38" s="62">
        <v>2.6200000000000001E-2</v>
      </c>
      <c r="J38" s="63"/>
      <c r="K38" s="62">
        <v>-6.1600000000000002E-2</v>
      </c>
      <c r="L38" s="63"/>
      <c r="M38" s="64">
        <v>-5.2749999999999998E-2</v>
      </c>
      <c r="O38" s="62">
        <v>-8.0060000000000006E-2</v>
      </c>
      <c r="P38" s="65"/>
      <c r="Q38" s="64">
        <v>3.8120000000000001E-2</v>
      </c>
      <c r="R38" s="66"/>
      <c r="U38" s="23"/>
      <c r="V38" s="23"/>
    </row>
    <row r="39" spans="1:22" x14ac:dyDescent="0.3">
      <c r="A39" s="46"/>
      <c r="B39" s="60" t="s">
        <v>58</v>
      </c>
      <c r="C39" s="61"/>
      <c r="D39" s="61"/>
      <c r="E39" s="62">
        <v>-5.6279999999999997E-2</v>
      </c>
      <c r="F39" s="63"/>
      <c r="G39" s="64">
        <v>1.022E-2</v>
      </c>
      <c r="H39" s="61"/>
      <c r="I39" s="62">
        <v>2.6200000000000001E-2</v>
      </c>
      <c r="J39" s="63"/>
      <c r="K39" s="62">
        <v>-6.1600000000000002E-2</v>
      </c>
      <c r="L39" s="63"/>
      <c r="M39" s="64">
        <v>1.0160000000000001E-2</v>
      </c>
      <c r="O39" s="62">
        <v>-8.8169999999999998E-2</v>
      </c>
      <c r="P39" s="65"/>
      <c r="Q39" s="64">
        <v>3.2000000000000002E-3</v>
      </c>
      <c r="R39" s="66"/>
      <c r="U39" s="23"/>
      <c r="V39" s="23"/>
    </row>
    <row r="40" spans="1:22" x14ac:dyDescent="0.3">
      <c r="A40" s="46"/>
      <c r="B40" s="78"/>
      <c r="C40" s="79"/>
      <c r="D40" s="79"/>
      <c r="E40" s="80"/>
      <c r="F40" s="81"/>
      <c r="G40" s="82"/>
      <c r="H40" s="82"/>
      <c r="I40" s="80"/>
      <c r="J40" s="81"/>
      <c r="K40" s="80"/>
      <c r="L40" s="81"/>
      <c r="M40" s="82"/>
      <c r="N40" s="83"/>
      <c r="O40" s="84"/>
      <c r="P40" s="85"/>
      <c r="Q40" s="86"/>
      <c r="R40" s="87"/>
      <c r="U40" s="23"/>
      <c r="V40" s="23"/>
    </row>
    <row r="41" spans="1:22" x14ac:dyDescent="0.3">
      <c r="A41" s="46"/>
      <c r="B41" s="88"/>
      <c r="C41" s="89"/>
      <c r="D41" s="89"/>
      <c r="E41" s="90" t="s">
        <v>7</v>
      </c>
      <c r="F41" s="91" t="s">
        <v>8</v>
      </c>
      <c r="G41" s="92" t="s">
        <v>7</v>
      </c>
      <c r="H41" s="92" t="s">
        <v>8</v>
      </c>
      <c r="I41" s="90" t="s">
        <v>7</v>
      </c>
      <c r="J41" s="91" t="s">
        <v>8</v>
      </c>
      <c r="K41" s="90" t="s">
        <v>7</v>
      </c>
      <c r="L41" s="91" t="s">
        <v>8</v>
      </c>
      <c r="M41" s="92" t="s">
        <v>7</v>
      </c>
      <c r="N41" s="92" t="s">
        <v>8</v>
      </c>
      <c r="O41" s="90" t="s">
        <v>7</v>
      </c>
      <c r="P41" s="91" t="s">
        <v>8</v>
      </c>
      <c r="Q41" s="92" t="s">
        <v>7</v>
      </c>
      <c r="R41" s="93" t="s">
        <v>8</v>
      </c>
      <c r="S41" s="94"/>
      <c r="T41" s="94"/>
      <c r="U41" s="94"/>
      <c r="V41" s="23"/>
    </row>
    <row r="42" spans="1:22" x14ac:dyDescent="0.3">
      <c r="A42" s="46"/>
      <c r="B42" s="95"/>
      <c r="C42" s="96" t="s">
        <v>59</v>
      </c>
      <c r="D42" s="61"/>
      <c r="E42" s="62">
        <v>5</v>
      </c>
      <c r="F42" s="97">
        <v>5</v>
      </c>
      <c r="G42" s="64">
        <v>5</v>
      </c>
      <c r="H42" s="64">
        <v>5</v>
      </c>
      <c r="I42" s="62">
        <v>5</v>
      </c>
      <c r="J42" s="97">
        <v>5</v>
      </c>
      <c r="K42" s="62">
        <v>5</v>
      </c>
      <c r="L42" s="97">
        <v>5</v>
      </c>
      <c r="M42" s="64">
        <v>5</v>
      </c>
      <c r="N42" s="64">
        <v>5</v>
      </c>
      <c r="O42" s="62">
        <v>5</v>
      </c>
      <c r="P42" s="97">
        <v>5</v>
      </c>
      <c r="Q42" s="64">
        <v>5</v>
      </c>
      <c r="R42" s="98">
        <v>5</v>
      </c>
      <c r="S42" s="99"/>
      <c r="T42" s="100"/>
      <c r="U42" s="100"/>
      <c r="V42" s="23"/>
    </row>
    <row r="43" spans="1:22" x14ac:dyDescent="0.3">
      <c r="A43" s="46"/>
      <c r="B43" s="95"/>
      <c r="C43" s="96"/>
      <c r="D43" s="61"/>
      <c r="E43" s="62"/>
      <c r="F43" s="97"/>
      <c r="G43" s="64"/>
      <c r="H43" s="64"/>
      <c r="I43" s="62"/>
      <c r="J43" s="97"/>
      <c r="K43" s="62"/>
      <c r="L43" s="97"/>
      <c r="M43" s="64"/>
      <c r="N43" s="64"/>
      <c r="O43" s="62"/>
      <c r="P43" s="97"/>
      <c r="Q43" s="64"/>
      <c r="R43" s="98"/>
      <c r="S43" s="99"/>
      <c r="T43" s="100"/>
      <c r="U43" s="100"/>
      <c r="V43" s="23"/>
    </row>
    <row r="44" spans="1:22" x14ac:dyDescent="0.3">
      <c r="A44" s="46"/>
      <c r="B44" s="95"/>
      <c r="C44" s="96" t="s">
        <v>60</v>
      </c>
      <c r="D44" s="61"/>
      <c r="E44" s="62">
        <v>0.70789999999999997</v>
      </c>
      <c r="F44" s="97">
        <v>0.73770000000000002</v>
      </c>
      <c r="G44" s="64">
        <v>0.74350000000000005</v>
      </c>
      <c r="H44" s="64">
        <v>0.75370000000000004</v>
      </c>
      <c r="I44" s="62">
        <v>0.73109999999999997</v>
      </c>
      <c r="J44" s="97">
        <v>0.76800000000000002</v>
      </c>
      <c r="K44" s="62">
        <v>0.91149999999999998</v>
      </c>
      <c r="L44" s="97">
        <v>0.84960000000000002</v>
      </c>
      <c r="M44" s="64">
        <v>0.74690000000000001</v>
      </c>
      <c r="N44" s="64">
        <v>0.89070000000000005</v>
      </c>
      <c r="O44" s="62">
        <v>0.85150000000000003</v>
      </c>
      <c r="P44" s="97">
        <v>0.76339999999999997</v>
      </c>
      <c r="Q44" s="64">
        <v>0.85129999999999995</v>
      </c>
      <c r="R44" s="98">
        <v>0.92369999999999997</v>
      </c>
      <c r="S44" s="99"/>
      <c r="T44" s="100"/>
      <c r="U44" s="100"/>
      <c r="V44" s="23"/>
    </row>
    <row r="45" spans="1:22" x14ac:dyDescent="0.3">
      <c r="A45" s="46"/>
      <c r="B45" s="95"/>
      <c r="C45" s="96" t="s">
        <v>61</v>
      </c>
      <c r="D45" s="61"/>
      <c r="E45" s="62">
        <v>0.79900000000000004</v>
      </c>
      <c r="F45" s="97">
        <v>0.85429999999999995</v>
      </c>
      <c r="G45" s="64">
        <v>0.75009999999999999</v>
      </c>
      <c r="H45" s="64">
        <v>0.8246</v>
      </c>
      <c r="I45" s="62">
        <v>0.76359999999999995</v>
      </c>
      <c r="J45" s="97">
        <v>0.8498</v>
      </c>
      <c r="K45" s="62">
        <v>0.94230000000000003</v>
      </c>
      <c r="L45" s="97">
        <v>0.85309999999999997</v>
      </c>
      <c r="M45" s="64">
        <v>0.81379999999999997</v>
      </c>
      <c r="N45" s="64">
        <v>0.92059999999999997</v>
      </c>
      <c r="O45" s="62">
        <v>0.86129999999999995</v>
      </c>
      <c r="P45" s="97">
        <v>0.80869999999999997</v>
      </c>
      <c r="Q45" s="64">
        <v>0.8871</v>
      </c>
      <c r="R45" s="98">
        <v>0.92479999999999996</v>
      </c>
      <c r="S45" s="99"/>
      <c r="T45" s="100"/>
      <c r="U45" s="100"/>
      <c r="V45" s="23"/>
    </row>
    <row r="46" spans="1:22" x14ac:dyDescent="0.3">
      <c r="A46" s="46"/>
      <c r="B46" s="95"/>
      <c r="C46" s="96" t="s">
        <v>62</v>
      </c>
      <c r="D46" s="61"/>
      <c r="E46" s="62">
        <v>1.105</v>
      </c>
      <c r="F46" s="97">
        <v>1.038</v>
      </c>
      <c r="G46" s="64">
        <v>1.0629999999999999</v>
      </c>
      <c r="H46" s="64">
        <v>0.9698</v>
      </c>
      <c r="I46" s="62">
        <v>0.94489999999999996</v>
      </c>
      <c r="J46" s="97">
        <v>0.97109999999999996</v>
      </c>
      <c r="K46" s="62">
        <v>0.97360000000000002</v>
      </c>
      <c r="L46" s="97">
        <v>0.91200000000000003</v>
      </c>
      <c r="M46" s="64">
        <v>1.06</v>
      </c>
      <c r="N46" s="64">
        <v>1.008</v>
      </c>
      <c r="O46" s="62">
        <v>0.96319999999999995</v>
      </c>
      <c r="P46" s="97">
        <v>0.8831</v>
      </c>
      <c r="Q46" s="64">
        <v>0.98499999999999999</v>
      </c>
      <c r="R46" s="98">
        <v>1.0229999999999999</v>
      </c>
      <c r="S46" s="99"/>
      <c r="T46" s="100"/>
      <c r="U46" s="100"/>
      <c r="V46" s="23"/>
    </row>
    <row r="47" spans="1:22" x14ac:dyDescent="0.3">
      <c r="A47" s="46"/>
      <c r="B47" s="95"/>
      <c r="C47" s="96" t="s">
        <v>63</v>
      </c>
      <c r="D47" s="61"/>
      <c r="E47" s="62">
        <v>1.149</v>
      </c>
      <c r="F47" s="97">
        <v>1.1259999999999999</v>
      </c>
      <c r="G47" s="64">
        <v>1.218</v>
      </c>
      <c r="H47" s="64">
        <v>1.1930000000000001</v>
      </c>
      <c r="I47" s="62">
        <v>1.264</v>
      </c>
      <c r="J47" s="97">
        <v>1.2290000000000001</v>
      </c>
      <c r="K47" s="62">
        <v>1.071</v>
      </c>
      <c r="L47" s="97">
        <v>1.05</v>
      </c>
      <c r="M47" s="64">
        <v>1.1559999999999999</v>
      </c>
      <c r="N47" s="64">
        <v>1.135</v>
      </c>
      <c r="O47" s="62">
        <v>1.157</v>
      </c>
      <c r="P47" s="97">
        <v>1.044</v>
      </c>
      <c r="Q47" s="64">
        <v>1.1200000000000001</v>
      </c>
      <c r="R47" s="98">
        <v>1.0669999999999999</v>
      </c>
      <c r="S47" s="99"/>
      <c r="T47" s="100"/>
      <c r="U47" s="100"/>
      <c r="V47" s="23"/>
    </row>
    <row r="48" spans="1:22" x14ac:dyDescent="0.3">
      <c r="A48" s="46"/>
      <c r="B48" s="95"/>
      <c r="C48" s="96" t="s">
        <v>64</v>
      </c>
      <c r="D48" s="61"/>
      <c r="E48" s="62">
        <v>1.1539999999999999</v>
      </c>
      <c r="F48" s="97">
        <v>1.2030000000000001</v>
      </c>
      <c r="G48" s="64">
        <v>1.3120000000000001</v>
      </c>
      <c r="H48" s="64">
        <v>1.2509999999999999</v>
      </c>
      <c r="I48" s="62">
        <v>1.3280000000000001</v>
      </c>
      <c r="J48" s="97">
        <v>1.319</v>
      </c>
      <c r="K48" s="62">
        <v>1.1539999999999999</v>
      </c>
      <c r="L48" s="97">
        <v>1.143</v>
      </c>
      <c r="M48" s="64">
        <v>1.2090000000000001</v>
      </c>
      <c r="N48" s="64">
        <v>1.2410000000000001</v>
      </c>
      <c r="O48" s="62">
        <v>1.2230000000000001</v>
      </c>
      <c r="P48" s="97">
        <v>1.113</v>
      </c>
      <c r="Q48" s="64">
        <v>1.1890000000000001</v>
      </c>
      <c r="R48" s="98">
        <v>1.0940000000000001</v>
      </c>
      <c r="S48" s="99"/>
      <c r="T48" s="100"/>
      <c r="U48" s="100"/>
      <c r="V48" s="23"/>
    </row>
    <row r="49" spans="1:22" x14ac:dyDescent="0.3">
      <c r="A49" s="46"/>
      <c r="B49" s="95"/>
      <c r="C49" s="96"/>
      <c r="D49" s="61"/>
      <c r="E49" s="62"/>
      <c r="F49" s="97"/>
      <c r="G49" s="64"/>
      <c r="H49" s="64"/>
      <c r="I49" s="62"/>
      <c r="J49" s="97"/>
      <c r="K49" s="62"/>
      <c r="L49" s="97"/>
      <c r="M49" s="64"/>
      <c r="N49" s="64"/>
      <c r="O49" s="62"/>
      <c r="P49" s="97"/>
      <c r="Q49" s="64"/>
      <c r="R49" s="98"/>
      <c r="S49" s="99"/>
      <c r="T49" s="100"/>
      <c r="U49" s="100"/>
      <c r="V49" s="23"/>
    </row>
    <row r="50" spans="1:22" x14ac:dyDescent="0.3">
      <c r="A50" s="46"/>
      <c r="B50" s="101"/>
      <c r="C50" s="73" t="s">
        <v>9</v>
      </c>
      <c r="D50" s="68"/>
      <c r="E50" s="102">
        <v>1</v>
      </c>
      <c r="F50" s="103">
        <v>0.99980000000000002</v>
      </c>
      <c r="G50" s="104">
        <v>1</v>
      </c>
      <c r="H50" s="104">
        <v>1.0009999999999999</v>
      </c>
      <c r="I50" s="102">
        <v>1</v>
      </c>
      <c r="J50" s="103">
        <v>1.026</v>
      </c>
      <c r="K50" s="102">
        <v>1</v>
      </c>
      <c r="L50" s="103">
        <v>0.94379999999999997</v>
      </c>
      <c r="M50" s="104">
        <v>1</v>
      </c>
      <c r="N50" s="104">
        <v>1.024</v>
      </c>
      <c r="O50" s="102">
        <v>1</v>
      </c>
      <c r="P50" s="103">
        <v>0.91779999999999995</v>
      </c>
      <c r="Q50" s="104">
        <v>1</v>
      </c>
      <c r="R50" s="105">
        <v>1.002</v>
      </c>
      <c r="S50" s="99"/>
      <c r="T50" s="100"/>
      <c r="U50" s="100"/>
      <c r="V50" s="23"/>
    </row>
    <row r="51" spans="1:22" x14ac:dyDescent="0.3">
      <c r="A51" s="46"/>
      <c r="B51" s="101"/>
      <c r="C51" s="73" t="s">
        <v>65</v>
      </c>
      <c r="D51" s="68"/>
      <c r="E51" s="69">
        <v>0.1953</v>
      </c>
      <c r="F51" s="106">
        <v>0.16950000000000001</v>
      </c>
      <c r="G51" s="71">
        <v>0.24590000000000001</v>
      </c>
      <c r="H51" s="71">
        <v>0.1958</v>
      </c>
      <c r="I51" s="69">
        <v>0.25719999999999998</v>
      </c>
      <c r="J51" s="106">
        <v>0.21029999999999999</v>
      </c>
      <c r="K51" s="69">
        <v>9.0819999999999998E-2</v>
      </c>
      <c r="L51" s="106">
        <v>0.1198</v>
      </c>
      <c r="M51" s="71">
        <v>0.18459999999999999</v>
      </c>
      <c r="N51" s="71">
        <v>0.13289999999999999</v>
      </c>
      <c r="O51" s="69">
        <v>0.1565</v>
      </c>
      <c r="P51" s="106">
        <v>0.13289999999999999</v>
      </c>
      <c r="Q51" s="71">
        <v>0.12920000000000001</v>
      </c>
      <c r="R51" s="107">
        <v>7.4759999999999993E-2</v>
      </c>
      <c r="S51" s="99"/>
      <c r="T51" s="100"/>
      <c r="U51" s="100"/>
      <c r="V51" s="23"/>
    </row>
    <row r="52" spans="1:22" x14ac:dyDescent="0.3">
      <c r="A52" s="46"/>
      <c r="B52" s="101"/>
      <c r="C52" s="73" t="s">
        <v>66</v>
      </c>
      <c r="D52" s="68"/>
      <c r="E52" s="69">
        <v>8.7349999999999997E-2</v>
      </c>
      <c r="F52" s="106">
        <v>7.578E-2</v>
      </c>
      <c r="G52" s="71">
        <v>0.11</v>
      </c>
      <c r="H52" s="71">
        <v>8.7559999999999999E-2</v>
      </c>
      <c r="I52" s="69">
        <v>0.115</v>
      </c>
      <c r="J52" s="106">
        <v>9.4049999999999995E-2</v>
      </c>
      <c r="K52" s="69">
        <v>4.0620000000000003E-2</v>
      </c>
      <c r="L52" s="106">
        <v>5.3589999999999999E-2</v>
      </c>
      <c r="M52" s="71">
        <v>8.2570000000000005E-2</v>
      </c>
      <c r="N52" s="71">
        <v>5.9420000000000001E-2</v>
      </c>
      <c r="O52" s="69">
        <v>6.9989999999999997E-2</v>
      </c>
      <c r="P52" s="106">
        <v>5.9420000000000001E-2</v>
      </c>
      <c r="Q52" s="71">
        <v>5.7759999999999999E-2</v>
      </c>
      <c r="R52" s="107">
        <v>3.3430000000000001E-2</v>
      </c>
      <c r="S52" s="99"/>
      <c r="T52" s="100"/>
      <c r="U52" s="100"/>
      <c r="V52" s="23"/>
    </row>
    <row r="53" spans="1:22" x14ac:dyDescent="0.3">
      <c r="A53" s="46"/>
      <c r="B53" s="101"/>
      <c r="C53" s="73"/>
      <c r="D53" s="68"/>
      <c r="E53" s="69"/>
      <c r="F53" s="106"/>
      <c r="G53" s="71"/>
      <c r="H53" s="71"/>
      <c r="I53" s="69"/>
      <c r="J53" s="106"/>
      <c r="K53" s="69"/>
      <c r="L53" s="106"/>
      <c r="M53" s="71"/>
      <c r="N53" s="71"/>
      <c r="O53" s="69"/>
      <c r="P53" s="106"/>
      <c r="Q53" s="71"/>
      <c r="R53" s="107"/>
      <c r="S53" s="99"/>
      <c r="T53" s="100"/>
      <c r="U53" s="100"/>
      <c r="V53" s="23"/>
    </row>
    <row r="54" spans="1:22" x14ac:dyDescent="0.3">
      <c r="A54" s="46"/>
      <c r="B54" s="101"/>
      <c r="C54" s="73" t="s">
        <v>67</v>
      </c>
      <c r="D54" s="68"/>
      <c r="E54" s="69">
        <v>0.75749999999999995</v>
      </c>
      <c r="F54" s="106">
        <v>0.78939999999999999</v>
      </c>
      <c r="G54" s="71">
        <v>0.6946</v>
      </c>
      <c r="H54" s="71">
        <v>0.75770000000000004</v>
      </c>
      <c r="I54" s="69">
        <v>0.68069999999999997</v>
      </c>
      <c r="J54" s="106">
        <v>0.76449999999999996</v>
      </c>
      <c r="K54" s="69">
        <v>0.88719999999999999</v>
      </c>
      <c r="L54" s="106">
        <v>0.79500000000000004</v>
      </c>
      <c r="M54" s="71">
        <v>0.77070000000000005</v>
      </c>
      <c r="N54" s="71">
        <v>0.85880000000000001</v>
      </c>
      <c r="O54" s="69">
        <v>0.80569999999999997</v>
      </c>
      <c r="P54" s="106">
        <v>0.75280000000000002</v>
      </c>
      <c r="Q54" s="71">
        <v>0.83960000000000001</v>
      </c>
      <c r="R54" s="107">
        <v>0.90869999999999995</v>
      </c>
      <c r="S54" s="99"/>
      <c r="T54" s="100"/>
      <c r="U54" s="100"/>
      <c r="V54" s="23"/>
    </row>
    <row r="55" spans="1:22" x14ac:dyDescent="0.3">
      <c r="A55" s="61"/>
      <c r="B55" s="101"/>
      <c r="C55" s="73" t="s">
        <v>68</v>
      </c>
      <c r="D55" s="68"/>
      <c r="E55" s="69">
        <v>1.2430000000000001</v>
      </c>
      <c r="F55" s="106">
        <v>1.21</v>
      </c>
      <c r="G55" s="71">
        <v>1.3049999999999999</v>
      </c>
      <c r="H55" s="71">
        <v>1.244</v>
      </c>
      <c r="I55" s="69">
        <v>1.319</v>
      </c>
      <c r="J55" s="106">
        <v>1.2869999999999999</v>
      </c>
      <c r="K55" s="69">
        <v>1.113</v>
      </c>
      <c r="L55" s="106">
        <v>1.093</v>
      </c>
      <c r="M55" s="71">
        <v>1.2290000000000001</v>
      </c>
      <c r="N55" s="71">
        <v>1.1890000000000001</v>
      </c>
      <c r="O55" s="69">
        <v>1.194</v>
      </c>
      <c r="P55" s="106">
        <v>1.083</v>
      </c>
      <c r="Q55" s="71">
        <v>1.1599999999999999</v>
      </c>
      <c r="R55" s="107">
        <v>1.0940000000000001</v>
      </c>
      <c r="S55" s="99"/>
      <c r="T55" s="100"/>
      <c r="U55" s="100"/>
      <c r="V55" s="23"/>
    </row>
    <row r="56" spans="1:22" x14ac:dyDescent="0.3">
      <c r="A56" s="46"/>
      <c r="B56" s="95"/>
      <c r="C56" s="96"/>
      <c r="D56" s="61"/>
      <c r="E56" s="62"/>
      <c r="F56" s="97"/>
      <c r="G56" s="64"/>
      <c r="H56" s="64"/>
      <c r="I56" s="62"/>
      <c r="J56" s="97"/>
      <c r="K56" s="62"/>
      <c r="L56" s="97"/>
      <c r="M56" s="64"/>
      <c r="N56" s="64"/>
      <c r="O56" s="62"/>
      <c r="P56" s="97"/>
      <c r="Q56" s="64"/>
      <c r="R56" s="98"/>
      <c r="S56" s="99"/>
      <c r="T56" s="100"/>
      <c r="U56" s="100"/>
      <c r="V56" s="23"/>
    </row>
    <row r="57" spans="1:22" ht="15" thickBot="1" x14ac:dyDescent="0.35">
      <c r="A57" s="46"/>
      <c r="B57" s="108"/>
      <c r="C57" s="109" t="s">
        <v>69</v>
      </c>
      <c r="D57" s="110"/>
      <c r="E57" s="111">
        <v>5.6</v>
      </c>
      <c r="F57" s="112">
        <v>5.4</v>
      </c>
      <c r="G57" s="113">
        <v>5.4</v>
      </c>
      <c r="H57" s="113">
        <v>5.6</v>
      </c>
      <c r="I57" s="111">
        <v>5.4</v>
      </c>
      <c r="J57" s="112">
        <v>5.6</v>
      </c>
      <c r="K57" s="111">
        <v>6.8</v>
      </c>
      <c r="L57" s="112">
        <v>4.2</v>
      </c>
      <c r="M57" s="113">
        <v>5.4</v>
      </c>
      <c r="N57" s="113">
        <v>5.6</v>
      </c>
      <c r="O57" s="111">
        <v>6</v>
      </c>
      <c r="P57" s="112">
        <v>5</v>
      </c>
      <c r="Q57" s="113">
        <v>5.2</v>
      </c>
      <c r="R57" s="114">
        <v>5.8</v>
      </c>
      <c r="S57" s="99"/>
      <c r="T57" s="100"/>
      <c r="U57" s="100"/>
      <c r="V57" s="23"/>
    </row>
    <row r="58" spans="1:22" x14ac:dyDescent="0.3">
      <c r="A58" s="46"/>
      <c r="B58" s="46"/>
      <c r="C58" s="46"/>
      <c r="D58" s="46"/>
      <c r="U58" s="23"/>
      <c r="V58" s="23"/>
    </row>
    <row r="59" spans="1:22" x14ac:dyDescent="0.3">
      <c r="A59" s="46"/>
      <c r="B59" s="46"/>
      <c r="C59" s="46"/>
      <c r="D59" s="46"/>
      <c r="U59" s="23"/>
      <c r="V59" s="23"/>
    </row>
    <row r="60" spans="1:22" x14ac:dyDescent="0.3">
      <c r="A60" s="46"/>
      <c r="B60" s="46"/>
      <c r="C60" s="61"/>
      <c r="D60" s="61"/>
      <c r="U60" s="23"/>
      <c r="V60" s="23"/>
    </row>
    <row r="61" spans="1:22" x14ac:dyDescent="0.3">
      <c r="A61" s="46"/>
      <c r="B61" s="46"/>
      <c r="C61" s="61"/>
      <c r="D61" s="61"/>
      <c r="U61" s="23"/>
      <c r="V61" s="23"/>
    </row>
    <row r="62" spans="1:22" x14ac:dyDescent="0.3">
      <c r="A62" s="46"/>
      <c r="B62" s="46"/>
      <c r="C62" s="61"/>
      <c r="D62" s="61"/>
      <c r="U62" s="23"/>
      <c r="V62" s="23"/>
    </row>
    <row r="63" spans="1:22" x14ac:dyDescent="0.3">
      <c r="A63" s="46"/>
      <c r="B63" s="46"/>
      <c r="C63" s="61"/>
      <c r="D63" s="61"/>
      <c r="U63" s="23"/>
      <c r="V63" s="23"/>
    </row>
    <row r="64" spans="1:22" x14ac:dyDescent="0.3">
      <c r="A64" s="46"/>
      <c r="B64" s="46"/>
      <c r="C64" s="61"/>
      <c r="D64" s="61"/>
      <c r="U64" s="23"/>
      <c r="V64" s="23"/>
    </row>
    <row r="65" spans="1:22" x14ac:dyDescent="0.3">
      <c r="A65" s="46"/>
      <c r="B65" s="46"/>
      <c r="C65" s="61"/>
      <c r="D65" s="61"/>
      <c r="U65" s="23"/>
      <c r="V65" s="23"/>
    </row>
    <row r="66" spans="1:22" x14ac:dyDescent="0.3">
      <c r="A66" s="46"/>
      <c r="B66" s="46"/>
      <c r="C66" s="61"/>
      <c r="D66" s="61"/>
      <c r="U66" s="23"/>
      <c r="V66" s="23"/>
    </row>
    <row r="67" spans="1:22" x14ac:dyDescent="0.3">
      <c r="A67" s="46"/>
      <c r="B67" s="46"/>
      <c r="C67" s="61"/>
      <c r="D67" s="61"/>
      <c r="U67" s="23"/>
      <c r="V67" s="23"/>
    </row>
    <row r="68" spans="1:22" x14ac:dyDescent="0.3">
      <c r="A68" s="46"/>
      <c r="B68" s="46"/>
      <c r="C68" s="61"/>
      <c r="D68" s="61"/>
      <c r="U68" s="23"/>
      <c r="V68" s="23"/>
    </row>
    <row r="69" spans="1:22" x14ac:dyDescent="0.3">
      <c r="A69" s="46"/>
      <c r="B69" s="46"/>
      <c r="C69" s="61"/>
      <c r="D69" s="61"/>
      <c r="U69" s="23"/>
      <c r="V69" s="23"/>
    </row>
    <row r="70" spans="1:22" x14ac:dyDescent="0.3">
      <c r="A70" s="46"/>
      <c r="B70" s="46"/>
      <c r="C70" s="61"/>
      <c r="D70" s="61"/>
      <c r="U70" s="23"/>
      <c r="V70" s="23"/>
    </row>
    <row r="71" spans="1:22" x14ac:dyDescent="0.3">
      <c r="U71" s="23"/>
      <c r="V71" s="23"/>
    </row>
    <row r="72" spans="1:22" x14ac:dyDescent="0.3">
      <c r="U72" s="23"/>
      <c r="V72" s="23"/>
    </row>
    <row r="73" spans="1:22" x14ac:dyDescent="0.3">
      <c r="U73" s="23"/>
      <c r="V73" s="23"/>
    </row>
    <row r="74" spans="1:22" x14ac:dyDescent="0.3">
      <c r="U74" s="23"/>
      <c r="V74" s="23"/>
    </row>
    <row r="75" spans="1:22" x14ac:dyDescent="0.3">
      <c r="U75" s="23"/>
      <c r="V75" s="23"/>
    </row>
    <row r="76" spans="1:22" x14ac:dyDescent="0.3">
      <c r="U76" s="23"/>
      <c r="V76" s="23"/>
    </row>
    <row r="77" spans="1:22" x14ac:dyDescent="0.3">
      <c r="U77" s="23"/>
      <c r="V77" s="23"/>
    </row>
    <row r="78" spans="1:22" x14ac:dyDescent="0.3">
      <c r="U78" s="23"/>
      <c r="V78" s="23"/>
    </row>
    <row r="79" spans="1:22" x14ac:dyDescent="0.3">
      <c r="U79" s="23"/>
      <c r="V79" s="23"/>
    </row>
    <row r="80" spans="1:22" x14ac:dyDescent="0.3">
      <c r="U80" s="23"/>
      <c r="V80" s="23"/>
    </row>
    <row r="81" spans="21:22" x14ac:dyDescent="0.3">
      <c r="U81" s="23"/>
      <c r="V81" s="23"/>
    </row>
    <row r="82" spans="21:22" x14ac:dyDescent="0.3">
      <c r="U82" s="23"/>
      <c r="V82" s="23"/>
    </row>
    <row r="83" spans="21:22" x14ac:dyDescent="0.3">
      <c r="U83" s="23"/>
      <c r="V83" s="23"/>
    </row>
    <row r="84" spans="21:22" x14ac:dyDescent="0.3">
      <c r="U84" s="23"/>
      <c r="V84" s="23"/>
    </row>
    <row r="85" spans="21:22" x14ac:dyDescent="0.3">
      <c r="U85" s="23"/>
      <c r="V85" s="23"/>
    </row>
    <row r="86" spans="21:22" x14ac:dyDescent="0.3">
      <c r="U86" s="23"/>
      <c r="V86" s="23"/>
    </row>
    <row r="87" spans="21:22" x14ac:dyDescent="0.3">
      <c r="U87" s="23"/>
      <c r="V87" s="23"/>
    </row>
    <row r="88" spans="21:22" x14ac:dyDescent="0.3">
      <c r="U88" s="23"/>
      <c r="V88" s="23"/>
    </row>
    <row r="89" spans="21:22" x14ac:dyDescent="0.3">
      <c r="U89" s="23"/>
      <c r="V89" s="23"/>
    </row>
    <row r="90" spans="21:22" x14ac:dyDescent="0.3">
      <c r="U90" s="23"/>
      <c r="V90" s="23"/>
    </row>
    <row r="91" spans="21:22" x14ac:dyDescent="0.3">
      <c r="U91" s="23"/>
      <c r="V91" s="23"/>
    </row>
    <row r="92" spans="21:22" x14ac:dyDescent="0.3">
      <c r="U92" s="23"/>
      <c r="V92" s="23"/>
    </row>
    <row r="93" spans="21:22" x14ac:dyDescent="0.3">
      <c r="U93" s="23"/>
      <c r="V93" s="23"/>
    </row>
  </sheetData>
  <mergeCells count="11">
    <mergeCell ref="T1:U1"/>
    <mergeCell ref="V1:W1"/>
    <mergeCell ref="X1:Y1"/>
    <mergeCell ref="Z1:AA1"/>
    <mergeCell ref="AB1:AC1"/>
    <mergeCell ref="A1:B1"/>
    <mergeCell ref="C1:D1"/>
    <mergeCell ref="E1:F1"/>
    <mergeCell ref="G1:H1"/>
    <mergeCell ref="P1:Q1"/>
    <mergeCell ref="R1:S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3"/>
  <sheetViews>
    <sheetView tabSelected="1" workbookViewId="0">
      <selection sqref="A1:F1"/>
    </sheetView>
  </sheetViews>
  <sheetFormatPr defaultRowHeight="14.4" x14ac:dyDescent="0.3"/>
  <cols>
    <col min="17" max="17" width="2.88671875" customWidth="1"/>
  </cols>
  <sheetData>
    <row r="1" spans="1:58" ht="15" thickBot="1" x14ac:dyDescent="0.35">
      <c r="A1" s="115" t="s">
        <v>70</v>
      </c>
      <c r="B1" s="115"/>
      <c r="C1" s="115"/>
      <c r="D1" s="115"/>
      <c r="E1" s="115"/>
      <c r="F1" s="115"/>
      <c r="I1" s="115" t="s">
        <v>70</v>
      </c>
      <c r="J1" s="115"/>
      <c r="K1" s="115"/>
      <c r="L1" s="115"/>
      <c r="M1" s="115"/>
      <c r="N1" s="115"/>
    </row>
    <row r="2" spans="1:58" ht="15" thickTop="1" x14ac:dyDescent="0.3">
      <c r="A2" s="116" t="s">
        <v>7</v>
      </c>
      <c r="B2" s="116"/>
      <c r="C2" s="117"/>
      <c r="D2" s="118" t="s">
        <v>8</v>
      </c>
      <c r="E2" s="118"/>
      <c r="F2" s="118"/>
      <c r="I2" s="116" t="s">
        <v>7</v>
      </c>
      <c r="J2" s="116"/>
      <c r="K2" s="117"/>
      <c r="L2" s="118" t="s">
        <v>8</v>
      </c>
      <c r="M2" s="118"/>
      <c r="N2" s="118"/>
    </row>
    <row r="3" spans="1:58" ht="15" thickBot="1" x14ac:dyDescent="0.35">
      <c r="A3" s="119" t="s">
        <v>71</v>
      </c>
      <c r="B3" s="119" t="s">
        <v>72</v>
      </c>
      <c r="C3" s="120" t="s">
        <v>73</v>
      </c>
      <c r="D3" s="119" t="s">
        <v>71</v>
      </c>
      <c r="E3" s="119" t="s">
        <v>72</v>
      </c>
      <c r="F3" s="119" t="s">
        <v>73</v>
      </c>
      <c r="H3" s="7"/>
      <c r="I3" s="119" t="s">
        <v>71</v>
      </c>
      <c r="J3" s="119" t="s">
        <v>72</v>
      </c>
      <c r="K3" s="120" t="s">
        <v>73</v>
      </c>
      <c r="L3" s="119" t="s">
        <v>71</v>
      </c>
      <c r="M3" s="119" t="s">
        <v>72</v>
      </c>
      <c r="N3" s="119" t="s">
        <v>73</v>
      </c>
    </row>
    <row r="4" spans="1:58" ht="15" thickTop="1" x14ac:dyDescent="0.3">
      <c r="A4" s="121">
        <v>0.81499999999999995</v>
      </c>
      <c r="B4" s="121">
        <v>0.70099999999999996</v>
      </c>
      <c r="C4" s="122">
        <v>3.617</v>
      </c>
      <c r="D4" s="48">
        <v>0.68500000000000005</v>
      </c>
      <c r="E4" s="48">
        <v>0.87</v>
      </c>
      <c r="F4" s="48">
        <v>1.2270000000000001</v>
      </c>
      <c r="G4" s="48"/>
      <c r="H4" s="24" t="s">
        <v>9</v>
      </c>
      <c r="I4" s="123">
        <f>AVERAGE(A4:A39)</f>
        <v>0.999941176470588</v>
      </c>
      <c r="J4" s="123">
        <f t="shared" ref="J4:N4" si="0">AVERAGE(B4:B39)</f>
        <v>1.5399722222222221</v>
      </c>
      <c r="K4" s="124">
        <f t="shared" si="0"/>
        <v>3.0919705882352941</v>
      </c>
      <c r="L4" s="123">
        <f t="shared" si="0"/>
        <v>0.67765625000000007</v>
      </c>
      <c r="M4" s="123">
        <f t="shared" si="0"/>
        <v>0.82161290322580638</v>
      </c>
      <c r="N4" s="123">
        <f t="shared" si="0"/>
        <v>0.69583333333333319</v>
      </c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</row>
    <row r="5" spans="1:58" x14ac:dyDescent="0.3">
      <c r="A5" s="121">
        <v>0.60199999999999998</v>
      </c>
      <c r="B5" s="121">
        <v>0.64800000000000002</v>
      </c>
      <c r="C5" s="122">
        <v>2.8180000000000001</v>
      </c>
      <c r="D5" s="48">
        <v>0.66300000000000003</v>
      </c>
      <c r="E5" s="48">
        <v>0.77400000000000002</v>
      </c>
      <c r="F5" s="48">
        <v>1.085</v>
      </c>
      <c r="H5" s="24" t="s">
        <v>10</v>
      </c>
      <c r="I5" s="125">
        <f>STDEV(A4:A39)</f>
        <v>0.25578174185277852</v>
      </c>
      <c r="J5" s="125">
        <f t="shared" ref="J5:N5" si="1">STDEV(B4:B39)</f>
        <v>0.55390863022245862</v>
      </c>
      <c r="K5" s="126">
        <f t="shared" si="1"/>
        <v>1.1130745158778055</v>
      </c>
      <c r="L5" s="125">
        <f t="shared" si="1"/>
        <v>0.12791469167681299</v>
      </c>
      <c r="M5" s="125">
        <f t="shared" si="1"/>
        <v>0.16620482893493363</v>
      </c>
      <c r="N5" s="125">
        <f t="shared" si="1"/>
        <v>0.18162166327679266</v>
      </c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</row>
    <row r="6" spans="1:58" x14ac:dyDescent="0.3">
      <c r="A6" s="121">
        <v>1.2090000000000001</v>
      </c>
      <c r="B6" s="121">
        <v>1.08</v>
      </c>
      <c r="C6" s="122">
        <v>3.6890000000000001</v>
      </c>
      <c r="D6" s="48">
        <v>0.91900000000000004</v>
      </c>
      <c r="E6" s="48">
        <v>0.72399999999999998</v>
      </c>
      <c r="F6" s="48">
        <v>0.495</v>
      </c>
      <c r="H6" s="24" t="s">
        <v>11</v>
      </c>
      <c r="I6" s="127">
        <f>COUNT(A4:A39)</f>
        <v>34</v>
      </c>
      <c r="J6" s="127">
        <f t="shared" ref="J6:N6" si="2">COUNT(B4:B39)</f>
        <v>36</v>
      </c>
      <c r="K6" s="128">
        <f t="shared" si="2"/>
        <v>34</v>
      </c>
      <c r="L6" s="127">
        <f t="shared" si="2"/>
        <v>32</v>
      </c>
      <c r="M6" s="127">
        <f t="shared" si="2"/>
        <v>31</v>
      </c>
      <c r="N6" s="127">
        <f t="shared" si="2"/>
        <v>36</v>
      </c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</row>
    <row r="7" spans="1:58" x14ac:dyDescent="0.3">
      <c r="A7" s="121">
        <v>1.2370000000000001</v>
      </c>
      <c r="B7" s="121">
        <v>1.399</v>
      </c>
      <c r="C7" s="122">
        <v>2.5510000000000002</v>
      </c>
      <c r="D7" s="48">
        <v>0.84599999999999997</v>
      </c>
      <c r="E7" s="48">
        <v>0.8</v>
      </c>
      <c r="F7" s="48">
        <v>0.48399999999999999</v>
      </c>
      <c r="H7" s="24" t="s">
        <v>74</v>
      </c>
      <c r="I7" s="36" t="s">
        <v>13</v>
      </c>
      <c r="J7" s="45" t="s">
        <v>75</v>
      </c>
      <c r="K7" s="45" t="s">
        <v>75</v>
      </c>
      <c r="L7" s="36" t="s">
        <v>13</v>
      </c>
      <c r="M7">
        <v>0.57289999999999996</v>
      </c>
      <c r="N7" s="129" t="s">
        <v>14</v>
      </c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</row>
    <row r="8" spans="1:58" x14ac:dyDescent="0.3">
      <c r="A8" s="121">
        <v>0.73499999999999999</v>
      </c>
      <c r="B8" s="121">
        <v>1.006</v>
      </c>
      <c r="C8" s="122">
        <v>4.4909999999999997</v>
      </c>
      <c r="D8" s="48">
        <v>0.61199999999999999</v>
      </c>
      <c r="E8" s="48">
        <v>0.80800000000000005</v>
      </c>
      <c r="F8" s="48">
        <v>0.58599999999999997</v>
      </c>
      <c r="H8" s="24" t="s">
        <v>15</v>
      </c>
      <c r="I8" s="7" t="s">
        <v>76</v>
      </c>
      <c r="J8" s="7"/>
    </row>
    <row r="9" spans="1:58" x14ac:dyDescent="0.3">
      <c r="A9" s="121">
        <v>0.89100000000000001</v>
      </c>
      <c r="B9" s="121">
        <v>1.464</v>
      </c>
      <c r="C9" s="122">
        <v>2.0230000000000001</v>
      </c>
      <c r="D9" s="48">
        <v>0.629</v>
      </c>
      <c r="E9" s="48">
        <v>0.85799999999999998</v>
      </c>
      <c r="F9" s="48">
        <v>0.56799999999999995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</row>
    <row r="10" spans="1:58" x14ac:dyDescent="0.3">
      <c r="A10" s="121">
        <v>1.506</v>
      </c>
      <c r="B10" s="121">
        <v>1.3460000000000001</v>
      </c>
      <c r="C10" s="122">
        <v>2.0859999999999999</v>
      </c>
      <c r="D10" s="48">
        <v>0.86299999999999999</v>
      </c>
      <c r="E10" s="48">
        <v>0.61599999999999999</v>
      </c>
      <c r="F10" s="48">
        <v>0.65200000000000002</v>
      </c>
    </row>
    <row r="11" spans="1:58" ht="15" thickBot="1" x14ac:dyDescent="0.35">
      <c r="A11" s="121">
        <v>1.728</v>
      </c>
      <c r="B11" s="121">
        <v>1.9790000000000001</v>
      </c>
      <c r="C11" s="122">
        <v>3.1379999999999999</v>
      </c>
      <c r="D11" s="48">
        <v>0.53600000000000003</v>
      </c>
      <c r="E11" s="48">
        <v>0.83699999999999997</v>
      </c>
      <c r="F11" s="48">
        <v>1.052</v>
      </c>
    </row>
    <row r="12" spans="1:58" x14ac:dyDescent="0.3">
      <c r="A12" s="121">
        <v>0.78200000000000003</v>
      </c>
      <c r="B12" s="121">
        <v>1.915</v>
      </c>
      <c r="C12" s="122">
        <v>5.7960000000000003</v>
      </c>
      <c r="D12" s="48">
        <v>0.71299999999999997</v>
      </c>
      <c r="E12" s="48">
        <v>0.97099999999999997</v>
      </c>
      <c r="F12" s="48">
        <v>0.48799999999999999</v>
      </c>
      <c r="I12" s="51" t="s">
        <v>18</v>
      </c>
      <c r="J12" s="130" t="s">
        <v>77</v>
      </c>
      <c r="K12" s="130"/>
      <c r="L12" s="55"/>
      <c r="M12" s="55"/>
      <c r="N12" s="55"/>
      <c r="O12" s="55"/>
      <c r="P12" s="131"/>
      <c r="R12" s="51" t="s">
        <v>78</v>
      </c>
      <c r="S12" s="132"/>
      <c r="T12" s="132"/>
      <c r="U12" s="55"/>
      <c r="V12" s="55"/>
      <c r="W12" s="55"/>
      <c r="X12" s="55"/>
      <c r="Y12" s="55"/>
      <c r="Z12" s="55"/>
      <c r="AA12" s="55"/>
      <c r="AB12" s="131"/>
    </row>
    <row r="13" spans="1:58" x14ac:dyDescent="0.3">
      <c r="A13" s="121">
        <v>0.86699999999999999</v>
      </c>
      <c r="B13" s="121">
        <v>1.026</v>
      </c>
      <c r="C13" s="122">
        <v>2.9209999999999998</v>
      </c>
      <c r="D13" s="48">
        <v>0.58899999999999997</v>
      </c>
      <c r="E13" s="48">
        <v>0.69599999999999995</v>
      </c>
      <c r="F13" s="48">
        <v>0.78500000000000003</v>
      </c>
      <c r="I13" s="60"/>
      <c r="J13" s="133"/>
      <c r="K13" s="133"/>
      <c r="L13" s="64"/>
      <c r="M13" s="64"/>
      <c r="N13" s="64"/>
      <c r="O13" s="64"/>
      <c r="P13" s="98"/>
      <c r="R13" s="60"/>
      <c r="S13" s="134"/>
      <c r="T13" s="134"/>
      <c r="U13" s="64"/>
      <c r="V13" s="64"/>
      <c r="W13" s="64"/>
      <c r="X13" s="64"/>
      <c r="Y13" s="64"/>
      <c r="Z13" s="64"/>
      <c r="AA13" s="64"/>
      <c r="AB13" s="98"/>
    </row>
    <row r="14" spans="1:58" x14ac:dyDescent="0.3">
      <c r="A14" s="121">
        <v>0.90800000000000003</v>
      </c>
      <c r="B14" s="121">
        <v>1.1839999999999999</v>
      </c>
      <c r="C14" s="122">
        <v>1.966</v>
      </c>
      <c r="D14" s="48">
        <v>0.874</v>
      </c>
      <c r="E14" s="48">
        <v>0.63400000000000001</v>
      </c>
      <c r="F14" s="48">
        <v>0.755</v>
      </c>
      <c r="I14" s="60" t="s">
        <v>79</v>
      </c>
      <c r="J14" s="133"/>
      <c r="K14" s="133"/>
      <c r="L14" s="133" t="s">
        <v>80</v>
      </c>
      <c r="M14" s="133"/>
      <c r="N14" s="64"/>
      <c r="O14" s="64"/>
      <c r="P14" s="98"/>
      <c r="R14" s="60" t="s">
        <v>81</v>
      </c>
      <c r="S14" s="134"/>
      <c r="T14" s="134"/>
      <c r="U14" s="64">
        <v>2</v>
      </c>
      <c r="V14" s="64"/>
      <c r="W14" s="64"/>
      <c r="X14" s="64"/>
      <c r="Y14" s="64"/>
      <c r="Z14" s="64"/>
      <c r="AA14" s="64"/>
      <c r="AB14" s="98"/>
    </row>
    <row r="15" spans="1:58" x14ac:dyDescent="0.3">
      <c r="A15" s="121">
        <v>0.754</v>
      </c>
      <c r="B15" s="121">
        <v>2.3439999999999999</v>
      </c>
      <c r="C15" s="122">
        <v>6.1379999999999999</v>
      </c>
      <c r="D15" s="48">
        <v>0.52100000000000002</v>
      </c>
      <c r="E15" s="48">
        <v>0.92700000000000005</v>
      </c>
      <c r="F15" s="48">
        <v>0.85</v>
      </c>
      <c r="I15" s="60" t="s">
        <v>82</v>
      </c>
      <c r="J15" s="133"/>
      <c r="K15" s="133"/>
      <c r="L15" s="133">
        <v>0.05</v>
      </c>
      <c r="M15" s="133"/>
      <c r="N15" s="64"/>
      <c r="O15" s="64"/>
      <c r="P15" s="98"/>
      <c r="R15" s="60" t="s">
        <v>83</v>
      </c>
      <c r="S15" s="134"/>
      <c r="T15" s="134"/>
      <c r="U15" s="64">
        <v>2</v>
      </c>
      <c r="V15" s="64"/>
      <c r="W15" s="64"/>
      <c r="X15" s="64"/>
      <c r="Y15" s="64"/>
      <c r="Z15" s="64"/>
      <c r="AA15" s="64"/>
      <c r="AB15" s="98"/>
    </row>
    <row r="16" spans="1:58" x14ac:dyDescent="0.3">
      <c r="A16" s="121">
        <v>1.226</v>
      </c>
      <c r="B16" s="121">
        <v>2.052</v>
      </c>
      <c r="C16" s="122">
        <v>2.7040000000000002</v>
      </c>
      <c r="D16" s="48">
        <v>0.53400000000000003</v>
      </c>
      <c r="E16" s="48">
        <v>0.88</v>
      </c>
      <c r="F16" s="48">
        <v>0.52700000000000002</v>
      </c>
      <c r="I16" s="60"/>
      <c r="J16" s="133"/>
      <c r="K16" s="133"/>
      <c r="L16" s="133"/>
      <c r="M16" s="133"/>
      <c r="N16" s="64"/>
      <c r="O16" s="64"/>
      <c r="P16" s="98"/>
      <c r="R16" s="60" t="s">
        <v>82</v>
      </c>
      <c r="S16" s="134"/>
      <c r="T16" s="134"/>
      <c r="U16" s="64">
        <v>0.05</v>
      </c>
      <c r="V16" s="64"/>
      <c r="W16" s="64"/>
      <c r="X16" s="64"/>
      <c r="Y16" s="64"/>
      <c r="Z16" s="64"/>
      <c r="AA16" s="64"/>
      <c r="AB16" s="98"/>
    </row>
    <row r="17" spans="1:28" x14ac:dyDescent="0.3">
      <c r="A17" s="121">
        <v>0.89500000000000002</v>
      </c>
      <c r="B17" s="121">
        <v>1.839</v>
      </c>
      <c r="C17" s="122">
        <v>1.7490000000000001</v>
      </c>
      <c r="D17" s="48">
        <v>0.47199999999999998</v>
      </c>
      <c r="E17" s="48">
        <v>0.57699999999999996</v>
      </c>
      <c r="F17" s="48">
        <v>0.68600000000000005</v>
      </c>
      <c r="I17" s="60" t="s">
        <v>84</v>
      </c>
      <c r="J17" s="133"/>
      <c r="K17" s="133"/>
      <c r="L17" s="133" t="s">
        <v>85</v>
      </c>
      <c r="M17" s="133" t="s">
        <v>24</v>
      </c>
      <c r="N17" s="64" t="s">
        <v>27</v>
      </c>
      <c r="O17" s="64" t="s">
        <v>86</v>
      </c>
      <c r="P17" s="98"/>
      <c r="R17" s="60"/>
      <c r="S17" s="134"/>
      <c r="T17" s="134"/>
      <c r="U17" s="64"/>
      <c r="V17" s="64"/>
      <c r="W17" s="64"/>
      <c r="X17" s="64"/>
      <c r="Y17" s="64"/>
      <c r="Z17" s="64"/>
      <c r="AA17" s="64"/>
      <c r="AB17" s="98"/>
    </row>
    <row r="18" spans="1:28" x14ac:dyDescent="0.3">
      <c r="A18" s="121">
        <v>1.1990000000000001</v>
      </c>
      <c r="B18" s="121">
        <v>1.2310000000000001</v>
      </c>
      <c r="C18" s="122">
        <v>4.3369999999999997</v>
      </c>
      <c r="D18" s="48">
        <v>0.47499999999999998</v>
      </c>
      <c r="E18" s="48">
        <v>0.71899999999999997</v>
      </c>
      <c r="F18" s="48">
        <v>0.80600000000000005</v>
      </c>
      <c r="I18" s="60" t="s">
        <v>87</v>
      </c>
      <c r="J18" s="133"/>
      <c r="K18" s="133"/>
      <c r="L18" s="133">
        <v>20.440000000000001</v>
      </c>
      <c r="M18" s="133" t="s">
        <v>75</v>
      </c>
      <c r="N18" s="64" t="s">
        <v>88</v>
      </c>
      <c r="O18" s="64" t="s">
        <v>89</v>
      </c>
      <c r="P18" s="98"/>
      <c r="R18" s="60" t="s">
        <v>90</v>
      </c>
      <c r="S18" s="134"/>
      <c r="T18" s="134"/>
      <c r="U18" s="64" t="s">
        <v>91</v>
      </c>
      <c r="V18" s="64" t="s">
        <v>92</v>
      </c>
      <c r="W18" s="64" t="s">
        <v>93</v>
      </c>
      <c r="X18" s="64" t="s">
        <v>94</v>
      </c>
      <c r="Y18" s="64" t="s">
        <v>95</v>
      </c>
      <c r="Z18" s="64"/>
      <c r="AA18" s="64"/>
      <c r="AB18" s="98"/>
    </row>
    <row r="19" spans="1:28" x14ac:dyDescent="0.3">
      <c r="A19" s="121">
        <v>0.83099999999999996</v>
      </c>
      <c r="B19" s="121">
        <v>0.68400000000000005</v>
      </c>
      <c r="C19" s="122">
        <v>1.6970000000000001</v>
      </c>
      <c r="D19" s="48">
        <v>0.627</v>
      </c>
      <c r="E19" s="48">
        <v>0.98399999999999999</v>
      </c>
      <c r="F19" s="48">
        <v>0.52300000000000002</v>
      </c>
      <c r="I19" s="60" t="s">
        <v>96</v>
      </c>
      <c r="J19" s="133"/>
      <c r="K19" s="133"/>
      <c r="L19" s="133">
        <v>32.68</v>
      </c>
      <c r="M19" s="133" t="s">
        <v>75</v>
      </c>
      <c r="N19" s="64" t="s">
        <v>88</v>
      </c>
      <c r="O19" s="64" t="s">
        <v>89</v>
      </c>
      <c r="P19" s="98"/>
      <c r="R19" s="60"/>
      <c r="S19" s="134"/>
      <c r="T19" s="134"/>
      <c r="U19" s="64"/>
      <c r="V19" s="64"/>
      <c r="W19" s="64"/>
      <c r="X19" s="64"/>
      <c r="Y19" s="64"/>
      <c r="Z19" s="64"/>
      <c r="AA19" s="64"/>
      <c r="AB19" s="98"/>
    </row>
    <row r="20" spans="1:28" x14ac:dyDescent="0.3">
      <c r="A20" s="121">
        <v>1.0529999999999999</v>
      </c>
      <c r="B20" s="121">
        <v>1.2410000000000001</v>
      </c>
      <c r="C20" s="122">
        <v>4.5490000000000004</v>
      </c>
      <c r="D20" s="48">
        <v>0.78100000000000003</v>
      </c>
      <c r="E20" s="48">
        <v>0.82799999999999996</v>
      </c>
      <c r="F20" s="48">
        <v>0.47699999999999998</v>
      </c>
      <c r="I20" s="60" t="s">
        <v>97</v>
      </c>
      <c r="J20" s="133"/>
      <c r="K20" s="133"/>
      <c r="L20" s="133">
        <v>19.489999999999998</v>
      </c>
      <c r="M20" s="133" t="s">
        <v>75</v>
      </c>
      <c r="N20" s="64" t="s">
        <v>88</v>
      </c>
      <c r="O20" s="64" t="s">
        <v>89</v>
      </c>
      <c r="P20" s="98"/>
      <c r="R20" s="67" t="s">
        <v>7</v>
      </c>
      <c r="S20" s="135"/>
      <c r="T20" s="135"/>
      <c r="U20" s="71"/>
      <c r="V20" s="71"/>
      <c r="W20" s="71"/>
      <c r="X20" s="71"/>
      <c r="Y20" s="71"/>
      <c r="Z20" s="64"/>
      <c r="AA20" s="64"/>
      <c r="AB20" s="98"/>
    </row>
    <row r="21" spans="1:28" x14ac:dyDescent="0.3">
      <c r="A21" s="121">
        <v>0.66800000000000004</v>
      </c>
      <c r="B21" s="121">
        <v>1.423</v>
      </c>
      <c r="C21" s="122">
        <v>2</v>
      </c>
      <c r="D21" s="48">
        <v>0.55700000000000005</v>
      </c>
      <c r="E21" s="48">
        <v>1.0209999999999999</v>
      </c>
      <c r="F21" s="48">
        <v>0.72599999999999998</v>
      </c>
      <c r="I21" s="60"/>
      <c r="J21" s="133"/>
      <c r="K21" s="133"/>
      <c r="L21" s="133"/>
      <c r="M21" s="133"/>
      <c r="N21" s="64"/>
      <c r="O21" s="64"/>
      <c r="P21" s="98"/>
      <c r="R21" s="67" t="s">
        <v>98</v>
      </c>
      <c r="S21" s="135"/>
      <c r="T21" s="135"/>
      <c r="U21" s="71">
        <v>-0.54</v>
      </c>
      <c r="V21" s="71" t="s">
        <v>99</v>
      </c>
      <c r="W21" s="71" t="s">
        <v>89</v>
      </c>
      <c r="X21" s="71" t="s">
        <v>88</v>
      </c>
      <c r="Y21" s="136" t="s">
        <v>75</v>
      </c>
      <c r="Z21" s="64"/>
      <c r="AA21" s="64"/>
      <c r="AB21" s="98"/>
    </row>
    <row r="22" spans="1:28" x14ac:dyDescent="0.3">
      <c r="A22" s="121">
        <v>1.3380000000000001</v>
      </c>
      <c r="B22" s="121">
        <v>1.482</v>
      </c>
      <c r="C22" s="122">
        <v>3.4180000000000001</v>
      </c>
      <c r="D22" s="48">
        <v>0.54900000000000004</v>
      </c>
      <c r="E22" s="48">
        <v>0.85199999999999998</v>
      </c>
      <c r="F22" s="48">
        <v>0.60399999999999998</v>
      </c>
      <c r="I22" s="67" t="s">
        <v>100</v>
      </c>
      <c r="J22" s="137"/>
      <c r="K22" s="137"/>
      <c r="L22" s="137" t="s">
        <v>101</v>
      </c>
      <c r="M22" s="137" t="s">
        <v>102</v>
      </c>
      <c r="N22" s="71" t="s">
        <v>103</v>
      </c>
      <c r="O22" s="71" t="s">
        <v>104</v>
      </c>
      <c r="P22" s="107" t="s">
        <v>24</v>
      </c>
      <c r="R22" s="67" t="s">
        <v>105</v>
      </c>
      <c r="S22" s="135"/>
      <c r="T22" s="135"/>
      <c r="U22" s="71">
        <v>-2.0920000000000001</v>
      </c>
      <c r="V22" s="71" t="s">
        <v>106</v>
      </c>
      <c r="W22" s="71" t="s">
        <v>89</v>
      </c>
      <c r="X22" s="71" t="s">
        <v>88</v>
      </c>
      <c r="Y22" s="136" t="s">
        <v>75</v>
      </c>
      <c r="Z22" s="64"/>
      <c r="AA22" s="64"/>
      <c r="AB22" s="98"/>
    </row>
    <row r="23" spans="1:28" x14ac:dyDescent="0.3">
      <c r="A23" s="121">
        <v>0.871</v>
      </c>
      <c r="B23" s="121">
        <v>0.95099999999999996</v>
      </c>
      <c r="C23" s="122">
        <v>2.7690000000000001</v>
      </c>
      <c r="D23" s="48">
        <v>0.71</v>
      </c>
      <c r="E23" s="48">
        <v>1.196</v>
      </c>
      <c r="F23" s="48">
        <v>0.48199999999999998</v>
      </c>
      <c r="I23" s="67" t="s">
        <v>87</v>
      </c>
      <c r="J23" s="137"/>
      <c r="K23" s="137"/>
      <c r="L23" s="137">
        <v>41.53</v>
      </c>
      <c r="M23" s="137">
        <v>2</v>
      </c>
      <c r="N23" s="71">
        <v>20.77</v>
      </c>
      <c r="O23" s="71" t="s">
        <v>107</v>
      </c>
      <c r="P23" s="107" t="s">
        <v>108</v>
      </c>
      <c r="R23" s="60"/>
      <c r="S23" s="134"/>
      <c r="T23" s="134"/>
      <c r="U23" s="64"/>
      <c r="V23" s="64"/>
      <c r="W23" s="64"/>
      <c r="X23" s="64"/>
      <c r="Y23" s="64"/>
      <c r="Z23" s="64"/>
      <c r="AA23" s="64"/>
      <c r="AB23" s="98"/>
    </row>
    <row r="24" spans="1:28" x14ac:dyDescent="0.3">
      <c r="A24" s="121">
        <v>1.1299999999999999</v>
      </c>
      <c r="B24" s="121">
        <v>1.889</v>
      </c>
      <c r="C24" s="122">
        <v>2.2759999999999998</v>
      </c>
      <c r="D24" s="48">
        <v>0.66800000000000004</v>
      </c>
      <c r="E24" s="48">
        <v>0.75</v>
      </c>
      <c r="F24" s="48">
        <v>0.58899999999999997</v>
      </c>
      <c r="I24" s="67" t="s">
        <v>96</v>
      </c>
      <c r="J24" s="137"/>
      <c r="K24" s="137"/>
      <c r="L24" s="137">
        <v>66.400000000000006</v>
      </c>
      <c r="M24" s="137">
        <v>1</v>
      </c>
      <c r="N24" s="71">
        <v>66.400000000000006</v>
      </c>
      <c r="O24" s="71" t="s">
        <v>109</v>
      </c>
      <c r="P24" s="107" t="s">
        <v>108</v>
      </c>
      <c r="R24" s="67" t="s">
        <v>110</v>
      </c>
      <c r="S24" s="135"/>
      <c r="T24" s="135"/>
      <c r="U24" s="71"/>
      <c r="V24" s="71"/>
      <c r="W24" s="71"/>
      <c r="X24" s="71"/>
      <c r="Y24" s="71"/>
      <c r="Z24" s="64"/>
      <c r="AA24" s="64"/>
      <c r="AB24" s="98"/>
    </row>
    <row r="25" spans="1:28" x14ac:dyDescent="0.3">
      <c r="A25" s="121">
        <v>0.93700000000000006</v>
      </c>
      <c r="B25" s="121">
        <v>2.109</v>
      </c>
      <c r="C25" s="122">
        <v>4.476</v>
      </c>
      <c r="D25" s="48">
        <v>0.79</v>
      </c>
      <c r="E25" s="48">
        <v>0.628</v>
      </c>
      <c r="F25" s="48">
        <v>0.84699999999999998</v>
      </c>
      <c r="I25" s="67" t="s">
        <v>97</v>
      </c>
      <c r="J25" s="137"/>
      <c r="K25" s="137"/>
      <c r="L25" s="137">
        <v>39.590000000000003</v>
      </c>
      <c r="M25" s="137">
        <v>2</v>
      </c>
      <c r="N25" s="71">
        <v>19.8</v>
      </c>
      <c r="O25" s="71" t="s">
        <v>111</v>
      </c>
      <c r="P25" s="107" t="s">
        <v>108</v>
      </c>
      <c r="R25" s="67" t="s">
        <v>98</v>
      </c>
      <c r="S25" s="135"/>
      <c r="T25" s="135"/>
      <c r="U25" s="71">
        <v>-0.14399999999999999</v>
      </c>
      <c r="V25" s="71" t="s">
        <v>112</v>
      </c>
      <c r="W25" s="71" t="s">
        <v>30</v>
      </c>
      <c r="X25" s="71" t="s">
        <v>28</v>
      </c>
      <c r="Y25" s="71">
        <v>0.57289999999999996</v>
      </c>
      <c r="Z25" s="64"/>
      <c r="AA25" s="64"/>
      <c r="AB25" s="98"/>
    </row>
    <row r="26" spans="1:28" x14ac:dyDescent="0.3">
      <c r="A26" s="121">
        <v>1.1040000000000001</v>
      </c>
      <c r="B26" s="121">
        <v>1.3939999999999999</v>
      </c>
      <c r="C26" s="122">
        <v>2.5870000000000002</v>
      </c>
      <c r="D26" s="48">
        <v>0.54600000000000004</v>
      </c>
      <c r="E26" s="48">
        <v>0.873</v>
      </c>
      <c r="F26" s="48">
        <v>0.71</v>
      </c>
      <c r="I26" s="67" t="s">
        <v>113</v>
      </c>
      <c r="J26" s="137"/>
      <c r="K26" s="137"/>
      <c r="L26" s="137">
        <v>56.27</v>
      </c>
      <c r="M26" s="137">
        <v>197</v>
      </c>
      <c r="N26" s="71">
        <v>0.28560000000000002</v>
      </c>
      <c r="O26" s="71"/>
      <c r="P26" s="107"/>
      <c r="R26" s="67" t="s">
        <v>105</v>
      </c>
      <c r="S26" s="135"/>
      <c r="T26" s="135"/>
      <c r="U26" s="71">
        <v>-1.8180000000000002E-2</v>
      </c>
      <c r="V26" s="71" t="s">
        <v>114</v>
      </c>
      <c r="W26" s="71" t="s">
        <v>30</v>
      </c>
      <c r="X26" s="71" t="s">
        <v>28</v>
      </c>
      <c r="Y26" s="71" t="s">
        <v>14</v>
      </c>
      <c r="Z26" s="64"/>
      <c r="AA26" s="64"/>
      <c r="AB26" s="98"/>
    </row>
    <row r="27" spans="1:28" x14ac:dyDescent="0.3">
      <c r="A27" s="121">
        <v>1.139</v>
      </c>
      <c r="B27" s="121">
        <v>2.149</v>
      </c>
      <c r="C27" s="122">
        <v>3.7160000000000002</v>
      </c>
      <c r="D27" s="48">
        <v>0.80600000000000005</v>
      </c>
      <c r="E27" s="48">
        <v>0.56799999999999995</v>
      </c>
      <c r="F27" s="48">
        <v>0.83599999999999997</v>
      </c>
      <c r="I27" s="60"/>
      <c r="J27" s="133"/>
      <c r="K27" s="133"/>
      <c r="L27" s="133"/>
      <c r="M27" s="133"/>
      <c r="N27" s="64"/>
      <c r="O27" s="64"/>
      <c r="P27" s="98"/>
      <c r="R27" s="60"/>
      <c r="S27" s="134"/>
      <c r="T27" s="134"/>
      <c r="U27" s="64"/>
      <c r="V27" s="64"/>
      <c r="W27" s="64"/>
      <c r="X27" s="64"/>
      <c r="Y27" s="64"/>
      <c r="Z27" s="64"/>
      <c r="AA27" s="64"/>
      <c r="AB27" s="98"/>
    </row>
    <row r="28" spans="1:28" x14ac:dyDescent="0.3">
      <c r="A28" s="121">
        <v>0.89700000000000002</v>
      </c>
      <c r="B28" s="121">
        <v>2.1749999999999998</v>
      </c>
      <c r="C28" s="122">
        <v>3.0910000000000002</v>
      </c>
      <c r="D28" s="48">
        <v>0.81100000000000005</v>
      </c>
      <c r="E28" s="48">
        <v>0.77500000000000002</v>
      </c>
      <c r="F28" s="48">
        <v>0.51300000000000001</v>
      </c>
      <c r="I28" s="67" t="s">
        <v>115</v>
      </c>
      <c r="J28" s="137"/>
      <c r="K28" s="137"/>
      <c r="L28" s="137"/>
      <c r="M28" s="137"/>
      <c r="N28" s="71"/>
      <c r="O28" s="71"/>
      <c r="P28" s="107"/>
      <c r="R28" s="60"/>
      <c r="S28" s="134"/>
      <c r="T28" s="134"/>
      <c r="U28" s="64"/>
      <c r="V28" s="64"/>
      <c r="W28" s="64"/>
      <c r="X28" s="64"/>
      <c r="Y28" s="64"/>
      <c r="Z28" s="64"/>
      <c r="AA28" s="64"/>
      <c r="AB28" s="98"/>
    </row>
    <row r="29" spans="1:28" x14ac:dyDescent="0.3">
      <c r="A29" s="121">
        <v>1.03</v>
      </c>
      <c r="B29" s="121">
        <v>2.81</v>
      </c>
      <c r="C29" s="122">
        <v>2.5049999999999999</v>
      </c>
      <c r="D29" s="48">
        <v>0.76200000000000001</v>
      </c>
      <c r="E29" s="48">
        <v>0.86199999999999999</v>
      </c>
      <c r="F29" s="48">
        <v>0.72299999999999998</v>
      </c>
      <c r="I29" s="67" t="s">
        <v>116</v>
      </c>
      <c r="J29" s="137"/>
      <c r="K29" s="137"/>
      <c r="L29" s="137">
        <v>1.877</v>
      </c>
      <c r="M29" s="137"/>
      <c r="N29" s="71"/>
      <c r="O29" s="71"/>
      <c r="P29" s="107"/>
      <c r="R29" s="60" t="s">
        <v>117</v>
      </c>
      <c r="S29" s="134"/>
      <c r="T29" s="134"/>
      <c r="U29" s="64" t="s">
        <v>118</v>
      </c>
      <c r="V29" s="64" t="s">
        <v>119</v>
      </c>
      <c r="W29" s="64" t="s">
        <v>91</v>
      </c>
      <c r="X29" s="64" t="s">
        <v>120</v>
      </c>
      <c r="Y29" s="64" t="s">
        <v>121</v>
      </c>
      <c r="Z29" s="64" t="s">
        <v>122</v>
      </c>
      <c r="AA29" s="64" t="s">
        <v>123</v>
      </c>
      <c r="AB29" s="98" t="s">
        <v>102</v>
      </c>
    </row>
    <row r="30" spans="1:28" x14ac:dyDescent="0.3">
      <c r="A30" s="121">
        <v>0.95899999999999996</v>
      </c>
      <c r="B30" s="121">
        <v>2.718</v>
      </c>
      <c r="C30" s="122">
        <v>2.4169999999999998</v>
      </c>
      <c r="D30" s="48">
        <v>0.81399999999999995</v>
      </c>
      <c r="E30" s="48">
        <v>0.70699999999999996</v>
      </c>
      <c r="F30" s="48">
        <v>0.69699999999999995</v>
      </c>
      <c r="I30" s="67" t="s">
        <v>124</v>
      </c>
      <c r="J30" s="137"/>
      <c r="K30" s="137"/>
      <c r="L30" s="137">
        <v>0.73170000000000002</v>
      </c>
      <c r="M30" s="137"/>
      <c r="N30" s="71"/>
      <c r="O30" s="71"/>
      <c r="P30" s="107"/>
      <c r="R30" s="60"/>
      <c r="S30" s="134"/>
      <c r="T30" s="134"/>
      <c r="U30" s="64"/>
      <c r="V30" s="64"/>
      <c r="W30" s="64"/>
      <c r="X30" s="64"/>
      <c r="Y30" s="64"/>
      <c r="Z30" s="64"/>
      <c r="AA30" s="64"/>
      <c r="AB30" s="98"/>
    </row>
    <row r="31" spans="1:28" x14ac:dyDescent="0.3">
      <c r="A31" s="121">
        <v>0.85399999999999998</v>
      </c>
      <c r="B31" s="121">
        <v>0.93</v>
      </c>
      <c r="C31" s="122">
        <v>2.8849999999999998</v>
      </c>
      <c r="D31" s="48">
        <v>0.77800000000000002</v>
      </c>
      <c r="E31" s="48">
        <v>1.0620000000000001</v>
      </c>
      <c r="F31" s="48">
        <v>0.83299999999999996</v>
      </c>
      <c r="I31" s="67" t="s">
        <v>125</v>
      </c>
      <c r="J31" s="137"/>
      <c r="K31" s="137"/>
      <c r="L31" s="137">
        <v>1.1459999999999999</v>
      </c>
      <c r="M31" s="137"/>
      <c r="N31" s="71"/>
      <c r="O31" s="71"/>
      <c r="P31" s="107"/>
      <c r="R31" s="60" t="s">
        <v>7</v>
      </c>
      <c r="S31" s="134"/>
      <c r="T31" s="134"/>
      <c r="U31" s="64"/>
      <c r="V31" s="64"/>
      <c r="W31" s="64"/>
      <c r="X31" s="64"/>
      <c r="Y31" s="64"/>
      <c r="Z31" s="64"/>
      <c r="AA31" s="64"/>
      <c r="AB31" s="98"/>
    </row>
    <row r="32" spans="1:28" x14ac:dyDescent="0.3">
      <c r="A32" s="121">
        <v>1.0349999999999999</v>
      </c>
      <c r="B32" s="121">
        <v>1.427</v>
      </c>
      <c r="C32" s="122">
        <v>1.992</v>
      </c>
      <c r="D32" s="48">
        <v>0.63800000000000001</v>
      </c>
      <c r="E32" s="48">
        <v>0.84599999999999997</v>
      </c>
      <c r="F32" s="48">
        <v>0.754</v>
      </c>
      <c r="I32" s="67" t="s">
        <v>126</v>
      </c>
      <c r="J32" s="137"/>
      <c r="K32" s="137"/>
      <c r="L32" s="137">
        <v>7.5139999999999998E-2</v>
      </c>
      <c r="M32" s="137"/>
      <c r="N32" s="71"/>
      <c r="O32" s="71"/>
      <c r="P32" s="107"/>
      <c r="R32" s="60" t="s">
        <v>98</v>
      </c>
      <c r="S32" s="134"/>
      <c r="T32" s="134"/>
      <c r="U32" s="64">
        <v>0.99990000000000001</v>
      </c>
      <c r="V32" s="64">
        <v>1.54</v>
      </c>
      <c r="W32" s="64">
        <v>-0.54</v>
      </c>
      <c r="X32" s="64">
        <v>0.1278</v>
      </c>
      <c r="Y32" s="64">
        <v>34</v>
      </c>
      <c r="Z32" s="64">
        <v>36</v>
      </c>
      <c r="AA32" s="64">
        <v>4.2249999999999996</v>
      </c>
      <c r="AB32" s="98">
        <v>197</v>
      </c>
    </row>
    <row r="33" spans="1:36" x14ac:dyDescent="0.3">
      <c r="A33" s="121">
        <v>1.49</v>
      </c>
      <c r="B33" s="121">
        <v>1.4990000000000001</v>
      </c>
      <c r="C33" s="122">
        <v>2.5950000000000002</v>
      </c>
      <c r="D33" s="48">
        <v>0.71299999999999997</v>
      </c>
      <c r="E33" s="48">
        <v>1.232</v>
      </c>
      <c r="F33" s="48">
        <v>0.60499999999999998</v>
      </c>
      <c r="I33" s="67" t="s">
        <v>127</v>
      </c>
      <c r="J33" s="137"/>
      <c r="K33" s="137"/>
      <c r="L33" s="137" t="s">
        <v>128</v>
      </c>
      <c r="M33" s="137"/>
      <c r="N33" s="71"/>
      <c r="O33" s="71"/>
      <c r="P33" s="107"/>
      <c r="R33" s="60" t="s">
        <v>105</v>
      </c>
      <c r="S33" s="134"/>
      <c r="T33" s="134"/>
      <c r="U33" s="64">
        <v>0.99990000000000001</v>
      </c>
      <c r="V33" s="64">
        <v>3.0920000000000001</v>
      </c>
      <c r="W33" s="64">
        <v>-2.0920000000000001</v>
      </c>
      <c r="X33" s="64">
        <v>0.12959999999999999</v>
      </c>
      <c r="Y33" s="64">
        <v>34</v>
      </c>
      <c r="Z33" s="64">
        <v>34</v>
      </c>
      <c r="AA33" s="64">
        <v>16.14</v>
      </c>
      <c r="AB33" s="98">
        <v>197</v>
      </c>
    </row>
    <row r="34" spans="1:36" x14ac:dyDescent="0.3">
      <c r="A34" s="121">
        <v>0.75600000000000001</v>
      </c>
      <c r="B34" s="121">
        <v>1.8819999999999999</v>
      </c>
      <c r="C34" s="122">
        <v>4.468</v>
      </c>
      <c r="D34" s="48">
        <v>0.49399999999999999</v>
      </c>
      <c r="E34" s="48">
        <v>0.59499999999999997</v>
      </c>
      <c r="F34" s="48">
        <v>0.71699999999999997</v>
      </c>
      <c r="I34" s="60"/>
      <c r="J34" s="133"/>
      <c r="K34" s="133"/>
      <c r="L34" s="133"/>
      <c r="M34" s="133"/>
      <c r="N34" s="64"/>
      <c r="O34" s="64"/>
      <c r="P34" s="98"/>
      <c r="R34" s="60"/>
      <c r="S34" s="134"/>
      <c r="T34" s="134"/>
      <c r="U34" s="64"/>
      <c r="V34" s="64"/>
      <c r="W34" s="64"/>
      <c r="X34" s="64"/>
      <c r="Y34" s="64"/>
      <c r="Z34" s="64"/>
      <c r="AA34" s="64"/>
      <c r="AB34" s="98"/>
    </row>
    <row r="35" spans="1:36" x14ac:dyDescent="0.3">
      <c r="A35" s="121">
        <v>0.89300000000000002</v>
      </c>
      <c r="B35" s="121">
        <v>1.5089999999999999</v>
      </c>
      <c r="C35" s="122">
        <v>2.92</v>
      </c>
      <c r="D35" s="48">
        <v>0.71</v>
      </c>
      <c r="E35" s="48"/>
      <c r="F35" s="48">
        <v>0.621</v>
      </c>
      <c r="I35" s="60" t="s">
        <v>129</v>
      </c>
      <c r="J35" s="133"/>
      <c r="K35" s="133"/>
      <c r="L35" s="133"/>
      <c r="M35" s="133"/>
      <c r="N35" s="64"/>
      <c r="O35" s="64"/>
      <c r="P35" s="98"/>
      <c r="R35" s="60" t="s">
        <v>110</v>
      </c>
      <c r="S35" s="134"/>
      <c r="T35" s="134"/>
      <c r="U35" s="64"/>
      <c r="V35" s="64"/>
      <c r="W35" s="64"/>
      <c r="X35" s="64"/>
      <c r="Y35" s="64"/>
      <c r="Z35" s="64"/>
      <c r="AA35" s="64"/>
      <c r="AB35" s="98"/>
    </row>
    <row r="36" spans="1:36" x14ac:dyDescent="0.3">
      <c r="A36" s="121">
        <v>0.69899999999999995</v>
      </c>
      <c r="B36" s="121">
        <v>0.93200000000000005</v>
      </c>
      <c r="C36" s="122">
        <v>2.8290000000000002</v>
      </c>
      <c r="D36" s="121"/>
      <c r="E36" s="121"/>
      <c r="F36" s="48">
        <v>0.66600000000000004</v>
      </c>
      <c r="I36" s="60" t="s">
        <v>130</v>
      </c>
      <c r="J36" s="133"/>
      <c r="K36" s="133"/>
      <c r="L36" s="133">
        <v>3</v>
      </c>
      <c r="M36" s="133"/>
      <c r="N36" s="64"/>
      <c r="O36" s="64"/>
      <c r="P36" s="98"/>
      <c r="R36" s="60" t="s">
        <v>98</v>
      </c>
      <c r="S36" s="134"/>
      <c r="T36" s="134"/>
      <c r="U36" s="64">
        <v>0.67769999999999997</v>
      </c>
      <c r="V36" s="64">
        <v>0.8216</v>
      </c>
      <c r="W36" s="64">
        <v>-0.14399999999999999</v>
      </c>
      <c r="X36" s="64">
        <v>0.13469999999999999</v>
      </c>
      <c r="Y36" s="64">
        <v>32</v>
      </c>
      <c r="Z36" s="64">
        <v>31</v>
      </c>
      <c r="AA36" s="64">
        <v>1.069</v>
      </c>
      <c r="AB36" s="98">
        <v>197</v>
      </c>
    </row>
    <row r="37" spans="1:36" x14ac:dyDescent="0.3">
      <c r="A37" s="121">
        <v>0.96</v>
      </c>
      <c r="B37" s="121">
        <v>1.75</v>
      </c>
      <c r="C37" s="122">
        <v>1.913</v>
      </c>
      <c r="D37" s="121"/>
      <c r="E37" s="121"/>
      <c r="F37" s="48">
        <v>0.68600000000000005</v>
      </c>
      <c r="G37" s="48"/>
      <c r="H37" s="48"/>
      <c r="I37" s="60" t="s">
        <v>131</v>
      </c>
      <c r="J37" s="133"/>
      <c r="K37" s="133"/>
      <c r="L37" s="133">
        <v>2</v>
      </c>
      <c r="M37" s="133"/>
      <c r="N37" s="64"/>
      <c r="O37" s="64"/>
      <c r="P37" s="98"/>
      <c r="R37" s="60" t="s">
        <v>105</v>
      </c>
      <c r="S37" s="134"/>
      <c r="T37" s="134"/>
      <c r="U37" s="64">
        <v>0.67769999999999997</v>
      </c>
      <c r="V37" s="64">
        <v>0.69579999999999997</v>
      </c>
      <c r="W37" s="64">
        <v>-1.8180000000000002E-2</v>
      </c>
      <c r="X37" s="64">
        <v>0.12989999999999999</v>
      </c>
      <c r="Y37" s="64">
        <v>32</v>
      </c>
      <c r="Z37" s="64">
        <v>36</v>
      </c>
      <c r="AA37" s="64">
        <v>0.14000000000000001</v>
      </c>
      <c r="AB37" s="98">
        <v>197</v>
      </c>
      <c r="AC37" s="48"/>
      <c r="AD37" s="48"/>
      <c r="AE37" s="48"/>
      <c r="AF37" s="48"/>
      <c r="AG37" s="48"/>
      <c r="AH37" s="48"/>
      <c r="AI37" s="48"/>
      <c r="AJ37" s="48"/>
    </row>
    <row r="38" spans="1:36" ht="15" thickBot="1" x14ac:dyDescent="0.35">
      <c r="A38" s="133"/>
      <c r="B38" s="121">
        <v>1.137</v>
      </c>
      <c r="C38" s="122"/>
      <c r="D38" s="133"/>
      <c r="E38" s="133"/>
      <c r="F38" s="48">
        <v>0.92200000000000004</v>
      </c>
      <c r="I38" s="138" t="s">
        <v>59</v>
      </c>
      <c r="J38" s="139"/>
      <c r="K38" s="139"/>
      <c r="L38" s="139">
        <v>203</v>
      </c>
      <c r="M38" s="139"/>
      <c r="N38" s="113"/>
      <c r="O38" s="113"/>
      <c r="P38" s="114"/>
      <c r="R38" s="140"/>
      <c r="S38" s="141"/>
      <c r="T38" s="141"/>
      <c r="U38" s="141"/>
      <c r="V38" s="141"/>
      <c r="W38" s="141"/>
      <c r="X38" s="141"/>
      <c r="Y38" s="141"/>
      <c r="Z38" s="141"/>
      <c r="AA38" s="141"/>
      <c r="AB38" s="142"/>
    </row>
    <row r="39" spans="1:36" x14ac:dyDescent="0.3">
      <c r="A39" s="133"/>
      <c r="B39" s="121">
        <v>2.1339999999999999</v>
      </c>
      <c r="C39" s="122"/>
      <c r="F39" s="48">
        <v>0.47299999999999998</v>
      </c>
      <c r="I39" s="143"/>
      <c r="J39" s="130"/>
      <c r="K39" s="130"/>
      <c r="L39" s="55"/>
      <c r="M39" s="55"/>
      <c r="N39" s="55"/>
      <c r="O39" s="55"/>
      <c r="P39" s="55"/>
    </row>
    <row r="40" spans="1:36" x14ac:dyDescent="0.3">
      <c r="A40" s="144"/>
      <c r="B40" s="144"/>
      <c r="C40" s="145"/>
      <c r="D40" s="144"/>
      <c r="E40" s="144"/>
      <c r="F40" s="144"/>
      <c r="I40" s="96"/>
      <c r="J40" s="133"/>
      <c r="K40" s="133"/>
      <c r="L40" s="64"/>
      <c r="M40" s="64"/>
      <c r="N40" s="64"/>
      <c r="O40" s="64"/>
      <c r="P40" s="64"/>
    </row>
    <row r="41" spans="1:36" x14ac:dyDescent="0.3">
      <c r="C41" s="48"/>
      <c r="I41" s="96"/>
      <c r="J41" s="133"/>
      <c r="K41" s="133"/>
      <c r="L41" s="64"/>
      <c r="M41" s="64"/>
      <c r="N41" s="64"/>
      <c r="O41" s="64"/>
      <c r="P41" s="64"/>
    </row>
    <row r="42" spans="1:36" x14ac:dyDescent="0.3">
      <c r="C42" s="48"/>
      <c r="I42" s="96"/>
      <c r="J42" s="133"/>
      <c r="K42" s="133"/>
      <c r="L42" s="64"/>
      <c r="M42" s="64"/>
      <c r="N42" s="64"/>
      <c r="O42" s="64"/>
      <c r="P42" s="64"/>
    </row>
    <row r="43" spans="1:36" x14ac:dyDescent="0.3">
      <c r="C43" s="48"/>
      <c r="I43" s="96"/>
      <c r="J43" s="133"/>
      <c r="K43" s="133"/>
      <c r="L43" s="64"/>
      <c r="M43" s="64"/>
      <c r="N43" s="64"/>
      <c r="O43" s="64"/>
      <c r="P43" s="64"/>
    </row>
    <row r="44" spans="1:36" x14ac:dyDescent="0.3">
      <c r="I44" s="96"/>
      <c r="J44" s="133"/>
      <c r="K44" s="133"/>
      <c r="L44" s="64"/>
      <c r="M44" s="64"/>
      <c r="N44" s="64"/>
      <c r="O44" s="64"/>
      <c r="P44" s="64"/>
    </row>
    <row r="45" spans="1:36" x14ac:dyDescent="0.3">
      <c r="I45" s="96"/>
      <c r="J45" s="133"/>
      <c r="K45" s="133"/>
      <c r="L45" s="64"/>
      <c r="M45" s="64"/>
      <c r="N45" s="64"/>
      <c r="O45" s="64"/>
      <c r="P45" s="64"/>
    </row>
    <row r="46" spans="1:36" x14ac:dyDescent="0.3">
      <c r="I46" s="96"/>
      <c r="J46" s="133"/>
      <c r="K46" s="133"/>
      <c r="L46" s="64"/>
      <c r="M46" s="64"/>
      <c r="N46" s="64"/>
      <c r="O46" s="64"/>
      <c r="P46" s="64"/>
    </row>
    <row r="47" spans="1:36" x14ac:dyDescent="0.3">
      <c r="I47" s="96"/>
      <c r="J47" s="133"/>
      <c r="K47" s="133"/>
      <c r="L47" s="64"/>
      <c r="M47" s="64"/>
      <c r="N47" s="64"/>
      <c r="O47" s="64"/>
      <c r="P47" s="64"/>
    </row>
    <row r="48" spans="1:36" x14ac:dyDescent="0.3">
      <c r="I48" s="96"/>
      <c r="J48" s="133"/>
      <c r="K48" s="133"/>
      <c r="L48" s="64"/>
      <c r="M48" s="64"/>
      <c r="N48" s="64"/>
      <c r="O48" s="64"/>
      <c r="P48" s="64"/>
    </row>
    <row r="49" spans="9:16" x14ac:dyDescent="0.3">
      <c r="I49" s="96"/>
      <c r="J49" s="133"/>
      <c r="K49" s="133"/>
      <c r="L49" s="64"/>
      <c r="M49" s="64"/>
      <c r="N49" s="64"/>
      <c r="O49" s="64"/>
      <c r="P49" s="64"/>
    </row>
    <row r="50" spans="9:16" x14ac:dyDescent="0.3">
      <c r="I50" s="96"/>
      <c r="J50" s="133"/>
      <c r="K50" s="133"/>
      <c r="L50" s="64"/>
      <c r="M50" s="64"/>
      <c r="N50" s="64"/>
      <c r="O50" s="64"/>
      <c r="P50" s="64"/>
    </row>
    <row r="51" spans="9:16" x14ac:dyDescent="0.3">
      <c r="I51" s="96"/>
      <c r="J51" s="133"/>
      <c r="K51" s="133"/>
      <c r="L51" s="64"/>
      <c r="M51" s="64"/>
      <c r="N51" s="64"/>
      <c r="O51" s="64"/>
      <c r="P51" s="64"/>
    </row>
    <row r="52" spans="9:16" x14ac:dyDescent="0.3">
      <c r="I52" s="96"/>
      <c r="J52" s="133"/>
      <c r="K52" s="133"/>
      <c r="L52" s="64"/>
      <c r="M52" s="64"/>
      <c r="N52" s="64"/>
      <c r="O52" s="64"/>
      <c r="P52" s="64"/>
    </row>
    <row r="53" spans="9:16" x14ac:dyDescent="0.3">
      <c r="I53" s="96"/>
      <c r="J53" s="133"/>
      <c r="K53" s="133"/>
      <c r="L53" s="64"/>
      <c r="M53" s="64"/>
      <c r="N53" s="64"/>
      <c r="O53" s="64"/>
      <c r="P53" s="64"/>
    </row>
  </sheetData>
  <mergeCells count="6">
    <mergeCell ref="A1:F1"/>
    <mergeCell ref="I1:N1"/>
    <mergeCell ref="A2:C2"/>
    <mergeCell ref="D2:F2"/>
    <mergeCell ref="I2:K2"/>
    <mergeCell ref="L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Fig. 2B</vt:lpstr>
      <vt:lpstr>Fig. 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ShimuraD</dc:creator>
  <cp:lastModifiedBy>ShimuraD</cp:lastModifiedBy>
  <dcterms:created xsi:type="dcterms:W3CDTF">2021-08-18T22:08:00Z</dcterms:created>
  <dcterms:modified xsi:type="dcterms:W3CDTF">2021-08-18T22:08:28Z</dcterms:modified>
</cp:coreProperties>
</file>