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imuraD\Desktop\On going manuscript\Daisuke_2020-21\eLife\Revision\Source data\"/>
    </mc:Choice>
  </mc:AlternateContent>
  <bookViews>
    <workbookView xWindow="0" yWindow="0" windowWidth="23772" windowHeight="12504"/>
  </bookViews>
  <sheets>
    <sheet name="fig2 sup 1C" sheetId="1" r:id="rId1"/>
    <sheet name="fig2 sup 1E" sheetId="2" r:id="rId2"/>
    <sheet name="fig2 sup 1I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" i="3" l="1"/>
  <c r="M6" i="3"/>
  <c r="L6" i="3"/>
  <c r="K6" i="3"/>
  <c r="J6" i="3"/>
  <c r="I6" i="3"/>
  <c r="N5" i="3"/>
  <c r="M5" i="3"/>
  <c r="L5" i="3"/>
  <c r="K5" i="3"/>
  <c r="J5" i="3"/>
  <c r="I5" i="3"/>
  <c r="N4" i="3"/>
  <c r="M4" i="3"/>
  <c r="L4" i="3"/>
  <c r="K4" i="3"/>
  <c r="J4" i="3"/>
  <c r="I4" i="3"/>
  <c r="J6" i="2"/>
  <c r="I6" i="2"/>
  <c r="H6" i="2"/>
  <c r="G6" i="2"/>
  <c r="J5" i="2"/>
  <c r="I5" i="2"/>
  <c r="H5" i="2"/>
  <c r="G5" i="2"/>
  <c r="J4" i="2"/>
  <c r="I4" i="2"/>
  <c r="H4" i="2"/>
  <c r="G4" i="2"/>
  <c r="K6" i="1"/>
  <c r="J6" i="1"/>
  <c r="I6" i="1"/>
  <c r="H6" i="1"/>
  <c r="K5" i="1"/>
  <c r="J5" i="1"/>
  <c r="I5" i="1"/>
  <c r="H5" i="1"/>
  <c r="K4" i="1"/>
  <c r="J4" i="1"/>
  <c r="I4" i="1"/>
  <c r="H4" i="1"/>
</calcChain>
</file>

<file path=xl/sharedStrings.xml><?xml version="1.0" encoding="utf-8"?>
<sst xmlns="http://schemas.openxmlformats.org/spreadsheetml/2006/main" count="380" uniqueCount="121">
  <si>
    <t>HEK293</t>
  </si>
  <si>
    <t>GST</t>
  </si>
  <si>
    <t>GJA1-20k</t>
  </si>
  <si>
    <t>Control</t>
  </si>
  <si>
    <t>siDRP1</t>
  </si>
  <si>
    <t>Mean</t>
  </si>
  <si>
    <t>SD</t>
  </si>
  <si>
    <t>N</t>
  </si>
  <si>
    <t>p-value vs Control</t>
  </si>
  <si>
    <t>-----</t>
  </si>
  <si>
    <t>&lt;0.0001</t>
  </si>
  <si>
    <t>Test</t>
  </si>
  <si>
    <t>Bonferroni's multiple comparisons</t>
  </si>
  <si>
    <t>Table Analyzed</t>
  </si>
  <si>
    <t>%mito area with DRP1</t>
  </si>
  <si>
    <t>Compare each cell mean with the other cell mean in that row</t>
  </si>
  <si>
    <t>Two-way ANOVA</t>
  </si>
  <si>
    <t>Ordinary</t>
  </si>
  <si>
    <t>Number of families</t>
  </si>
  <si>
    <t>Alpha</t>
  </si>
  <si>
    <t>Number of comparisons per family</t>
  </si>
  <si>
    <t>Source of Variation</t>
  </si>
  <si>
    <t>% of total variation</t>
  </si>
  <si>
    <t>P value</t>
  </si>
  <si>
    <t>P value summary</t>
  </si>
  <si>
    <t>Significant?</t>
  </si>
  <si>
    <t>Interaction</t>
  </si>
  <si>
    <t>ns</t>
  </si>
  <si>
    <t>No</t>
  </si>
  <si>
    <t>Bonferroni's multiple comparisons test</t>
  </si>
  <si>
    <t>Predicted (LS) mean diff.</t>
  </si>
  <si>
    <t>95.00% CI of diff.</t>
  </si>
  <si>
    <t>Below threshold?</t>
  </si>
  <si>
    <t>Summary</t>
  </si>
  <si>
    <t>Adjusted P Value</t>
  </si>
  <si>
    <t>Row Factor</t>
  </si>
  <si>
    <t>Column Factor</t>
  </si>
  <si>
    <t>****</t>
  </si>
  <si>
    <t>Yes</t>
  </si>
  <si>
    <t>si Control - siDRP1</t>
  </si>
  <si>
    <t>19.52 to 28.68</t>
  </si>
  <si>
    <t>ANOVA table</t>
  </si>
  <si>
    <t>SS (Type III)</t>
  </si>
  <si>
    <t>DF</t>
  </si>
  <si>
    <t>MS</t>
  </si>
  <si>
    <t>F (DFn, DFd)</t>
  </si>
  <si>
    <t>16.66 to 26.31</t>
  </si>
  <si>
    <t>F (1, 129) = 0.7972</t>
  </si>
  <si>
    <t>P=0.3736</t>
  </si>
  <si>
    <t>F (1, 129) = 0.5740</t>
  </si>
  <si>
    <t>P=0.4500</t>
  </si>
  <si>
    <t>F (1, 129) = 241.3</t>
  </si>
  <si>
    <t>P&lt;0.0001</t>
  </si>
  <si>
    <t>Test details</t>
  </si>
  <si>
    <t>Predicted (LS) mean 1</t>
  </si>
  <si>
    <t>Predicted (LS) mean 2</t>
  </si>
  <si>
    <t>SE of diff.</t>
  </si>
  <si>
    <t>N1</t>
  </si>
  <si>
    <t>N2</t>
  </si>
  <si>
    <t>t</t>
  </si>
  <si>
    <t>Residual</t>
  </si>
  <si>
    <t>DMSO - LatA</t>
  </si>
  <si>
    <t>Difference between column means</t>
  </si>
  <si>
    <t>Predicted (LS) mean of DMSO</t>
  </si>
  <si>
    <t>Predicted (LS) mean of LatA(100nM)</t>
  </si>
  <si>
    <t>Difference between predicted means</t>
  </si>
  <si>
    <t>SE of difference</t>
  </si>
  <si>
    <t>95% CI of difference</t>
  </si>
  <si>
    <t>19.89 to 25.70</t>
  </si>
  <si>
    <t>Difference between row means</t>
  </si>
  <si>
    <t>Predicted (LS) mean of GST</t>
  </si>
  <si>
    <t>Predicted (LS) mean of GJA1-20k</t>
  </si>
  <si>
    <t>-1.791 to 4.015</t>
  </si>
  <si>
    <t>Interaction CI</t>
  </si>
  <si>
    <t>Mean diff, A1 - B1</t>
  </si>
  <si>
    <t>Mean diff, A2 - B2</t>
  </si>
  <si>
    <t>(A1 -B1) - (A2 - B2)</t>
  </si>
  <si>
    <t>-3.186 to 8.426</t>
  </si>
  <si>
    <t>(B1 - A1) - (B2 - A2)</t>
  </si>
  <si>
    <t>-8.426 to 3.186</t>
  </si>
  <si>
    <t>Data summary</t>
  </si>
  <si>
    <t>Number of columns (Column Factor)</t>
  </si>
  <si>
    <t>Number of rows (Row Factor)</t>
  </si>
  <si>
    <t>Number of values</t>
  </si>
  <si>
    <t>DMSO</t>
  </si>
  <si>
    <t>Mdivi-1</t>
  </si>
  <si>
    <t>p-value vs DMSO</t>
  </si>
  <si>
    <t>&gt;0.9999</t>
  </si>
  <si>
    <t>Average Area of Mitochondria</t>
  </si>
  <si>
    <t>DMSO - Mdivi-1</t>
  </si>
  <si>
    <t>-0.5333 to -0.2696</t>
  </si>
  <si>
    <t>-0.1636 to 0.09816</t>
  </si>
  <si>
    <t>F (1, 119) = 20.30</t>
  </si>
  <si>
    <t>F (1, 119) = 157.7</t>
  </si>
  <si>
    <t>F (1, 119) = 28.15</t>
  </si>
  <si>
    <t>Predicted (LS) mean of Mdivi-1</t>
  </si>
  <si>
    <t>-0.2981 to -0.1361</t>
  </si>
  <si>
    <t>0.4328 to 0.5949</t>
  </si>
  <si>
    <t>-0.5308 to -0.2067</t>
  </si>
  <si>
    <t>0.2067 to 0.5308</t>
  </si>
  <si>
    <t>siDNM2</t>
  </si>
  <si>
    <t>p-value vs siDRP1</t>
  </si>
  <si>
    <t>Ave Area of Mitochondria</t>
  </si>
  <si>
    <t>Within each row, compare columns (simple effects within rows)</t>
  </si>
  <si>
    <t>**</t>
  </si>
  <si>
    <t>siControl vs. siDRP1</t>
  </si>
  <si>
    <t>-0.7201 to -0.3600</t>
  </si>
  <si>
    <t>siControl vs. siDNM2</t>
  </si>
  <si>
    <t>-0.3497 to 0.001512</t>
  </si>
  <si>
    <t>F (2, 200) = 6.823</t>
  </si>
  <si>
    <t>P=0.0014</t>
  </si>
  <si>
    <t>siDRP1 vs. siDNM2</t>
  </si>
  <si>
    <t>0.1930 to 0.5389</t>
  </si>
  <si>
    <t>F (1, 200) = 133.9</t>
  </si>
  <si>
    <t>F (2, 200) = 21.22</t>
  </si>
  <si>
    <t>20k</t>
  </si>
  <si>
    <t>-0.3337 to 0.04578</t>
  </si>
  <si>
    <t>-0.2102 to 0.1634</t>
  </si>
  <si>
    <t>-0.06773 to 0.3089</t>
  </si>
  <si>
    <t>Predicted (LS) mean of 20k</t>
  </si>
  <si>
    <t>0.4186 to 0.5905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</si>
</sst>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9"/>
      <name val="Arial"/>
      <family val="2"/>
    </font>
    <font>
      <sz val="9"/>
      <color rgb="FFFF0000"/>
      <name val="Arial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ashed">
        <color auto="1"/>
      </right>
      <top/>
      <bottom/>
      <diagonal/>
    </border>
    <border>
      <left/>
      <right/>
      <top style="double">
        <color auto="1"/>
      </top>
      <bottom/>
      <diagonal/>
    </border>
    <border>
      <left/>
      <right style="dashed">
        <color auto="1"/>
      </right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dashed">
        <color auto="1"/>
      </right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dashed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dashed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2" borderId="1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2" fontId="4" fillId="0" borderId="0" xfId="0" applyNumberFormat="1" applyFont="1" applyBorder="1"/>
    <xf numFmtId="2" fontId="4" fillId="0" borderId="2" xfId="0" applyNumberFormat="1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0" xfId="0" quotePrefix="1" applyFont="1" applyAlignment="1">
      <alignment horizontal="center"/>
    </xf>
    <xf numFmtId="0" fontId="1" fillId="0" borderId="0" xfId="0" quotePrefix="1" applyFont="1" applyAlignment="1">
      <alignment horizontal="center"/>
    </xf>
    <xf numFmtId="0" fontId="0" fillId="0" borderId="0" xfId="0" quotePrefix="1" applyAlignment="1">
      <alignment horizontal="center"/>
    </xf>
    <xf numFmtId="0" fontId="5" fillId="0" borderId="9" xfId="0" applyFont="1" applyBorder="1" applyAlignment="1">
      <alignment horizontal="left"/>
    </xf>
    <xf numFmtId="0" fontId="0" fillId="0" borderId="10" xfId="0" applyBorder="1"/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left"/>
    </xf>
    <xf numFmtId="0" fontId="0" fillId="0" borderId="0" xfId="0" applyBorder="1"/>
    <xf numFmtId="0" fontId="5" fillId="0" borderId="0" xfId="0" applyFont="1" applyBorder="1"/>
    <xf numFmtId="0" fontId="5" fillId="0" borderId="13" xfId="0" applyFont="1" applyBorder="1"/>
    <xf numFmtId="0" fontId="5" fillId="2" borderId="12" xfId="0" applyFont="1" applyFill="1" applyBorder="1" applyAlignment="1">
      <alignment horizontal="left"/>
    </xf>
    <xf numFmtId="0" fontId="0" fillId="2" borderId="0" xfId="0" applyFill="1" applyBorder="1"/>
    <xf numFmtId="0" fontId="5" fillId="2" borderId="0" xfId="0" applyFont="1" applyFill="1" applyBorder="1"/>
    <xf numFmtId="0" fontId="5" fillId="2" borderId="13" xfId="0" applyFont="1" applyFill="1" applyBorder="1"/>
    <xf numFmtId="0" fontId="6" fillId="2" borderId="0" xfId="0" applyFont="1" applyFill="1" applyBorder="1"/>
    <xf numFmtId="0" fontId="5" fillId="0" borderId="14" xfId="0" applyFont="1" applyBorder="1" applyAlignment="1">
      <alignment horizontal="left"/>
    </xf>
    <xf numFmtId="0" fontId="0" fillId="0" borderId="15" xfId="0" applyBorder="1"/>
    <xf numFmtId="0" fontId="5" fillId="0" borderId="15" xfId="0" applyFont="1" applyBorder="1"/>
    <xf numFmtId="0" fontId="5" fillId="0" borderId="16" xfId="0" applyFont="1" applyBorder="1"/>
    <xf numFmtId="164" fontId="3" fillId="0" borderId="0" xfId="0" applyNumberFormat="1" applyFont="1" applyBorder="1"/>
    <xf numFmtId="164" fontId="0" fillId="0" borderId="0" xfId="0" applyNumberFormat="1" applyBorder="1"/>
    <xf numFmtId="0" fontId="0" fillId="0" borderId="17" xfId="0" applyBorder="1"/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0" xfId="0" applyFill="1" applyAlignment="1">
      <alignment horizontal="center"/>
    </xf>
    <xf numFmtId="2" fontId="3" fillId="0" borderId="0" xfId="0" applyNumberFormat="1" applyFont="1" applyBorder="1"/>
    <xf numFmtId="2" fontId="3" fillId="0" borderId="2" xfId="0" applyNumberFormat="1" applyFont="1" applyBorder="1"/>
    <xf numFmtId="0" fontId="0" fillId="0" borderId="0" xfId="0" applyAlignment="1">
      <alignment horizontal="center" vertical="center"/>
    </xf>
    <xf numFmtId="0" fontId="0" fillId="0" borderId="11" xfId="0" applyBorder="1"/>
    <xf numFmtId="0" fontId="0" fillId="0" borderId="13" xfId="0" applyBorder="1"/>
    <xf numFmtId="0" fontId="5" fillId="0" borderId="0" xfId="0" applyFont="1" applyBorder="1" applyAlignment="1">
      <alignment horizontal="left"/>
    </xf>
    <xf numFmtId="2" fontId="0" fillId="0" borderId="2" xfId="0" applyNumberFormat="1" applyBorder="1"/>
    <xf numFmtId="2" fontId="0" fillId="0" borderId="0" xfId="0" applyNumberFormat="1" applyBorder="1"/>
    <xf numFmtId="0" fontId="5" fillId="0" borderId="12" xfId="0" applyFont="1" applyFill="1" applyBorder="1" applyAlignment="1">
      <alignment horizontal="left"/>
    </xf>
    <xf numFmtId="0" fontId="0" fillId="0" borderId="0" xfId="0" applyFill="1" applyBorder="1"/>
    <xf numFmtId="0" fontId="5" fillId="0" borderId="0" xfId="0" applyFont="1" applyFill="1" applyBorder="1"/>
    <xf numFmtId="0" fontId="5" fillId="0" borderId="13" xfId="0" applyFont="1" applyFill="1" applyBorder="1"/>
    <xf numFmtId="2" fontId="0" fillId="0" borderId="7" xfId="0" applyNumberFormat="1" applyBorder="1"/>
    <xf numFmtId="2" fontId="0" fillId="0" borderId="8" xfId="0" applyNumberFormat="1" applyBorder="1"/>
    <xf numFmtId="2" fontId="3" fillId="0" borderId="7" xfId="0" applyNumberFormat="1" applyFont="1" applyBorder="1"/>
    <xf numFmtId="0" fontId="3" fillId="0" borderId="0" xfId="0" applyFont="1" applyBorder="1"/>
    <xf numFmtId="164" fontId="3" fillId="0" borderId="3" xfId="0" applyNumberFormat="1" applyFont="1" applyBorder="1"/>
    <xf numFmtId="164" fontId="3" fillId="0" borderId="4" xfId="0" applyNumberFormat="1" applyFont="1" applyBorder="1"/>
    <xf numFmtId="164" fontId="3" fillId="0" borderId="2" xfId="0" applyNumberFormat="1" applyFont="1" applyBorder="1"/>
    <xf numFmtId="0" fontId="3" fillId="0" borderId="7" xfId="0" applyFont="1" applyBorder="1"/>
    <xf numFmtId="0" fontId="3" fillId="0" borderId="8" xfId="0" applyFont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10" xfId="0" applyFont="1" applyBorder="1"/>
    <xf numFmtId="0" fontId="7" fillId="0" borderId="0" xfId="0" applyFont="1" applyBorder="1"/>
    <xf numFmtId="0" fontId="7" fillId="2" borderId="0" xfId="0" applyFont="1" applyFill="1" applyBorder="1"/>
    <xf numFmtId="0" fontId="7" fillId="0" borderId="0" xfId="0" applyFont="1" applyFill="1" applyBorder="1"/>
    <xf numFmtId="0" fontId="7" fillId="0" borderId="12" xfId="0" applyFont="1" applyBorder="1"/>
    <xf numFmtId="0" fontId="7" fillId="0" borderId="13" xfId="0" applyFont="1" applyBorder="1"/>
    <xf numFmtId="0" fontId="5" fillId="0" borderId="10" xfId="0" applyFont="1" applyBorder="1" applyAlignment="1">
      <alignment horizontal="left"/>
    </xf>
    <xf numFmtId="0" fontId="0" fillId="0" borderId="12" xfId="0" applyBorder="1"/>
    <xf numFmtId="0" fontId="0" fillId="0" borderId="14" xfId="0" applyBorder="1"/>
    <xf numFmtId="0" fontId="7" fillId="0" borderId="15" xfId="0" applyFont="1" applyBorder="1"/>
    <xf numFmtId="0" fontId="7" fillId="0" borderId="16" xfId="0" applyFont="1" applyBorder="1"/>
    <xf numFmtId="0" fontId="0" fillId="0" borderId="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55"/>
  <sheetViews>
    <sheetView tabSelected="1" workbookViewId="0">
      <selection sqref="A1:D1"/>
    </sheetView>
  </sheetViews>
  <sheetFormatPr defaultRowHeight="14.4" x14ac:dyDescent="0.3"/>
  <cols>
    <col min="15" max="15" width="2.88671875" customWidth="1"/>
  </cols>
  <sheetData>
    <row r="1" spans="1:52" ht="15" thickBot="1" x14ac:dyDescent="0.35">
      <c r="A1" s="1" t="s">
        <v>0</v>
      </c>
      <c r="B1" s="1"/>
      <c r="C1" s="1"/>
      <c r="D1" s="1"/>
      <c r="H1" s="1" t="s">
        <v>0</v>
      </c>
      <c r="I1" s="1"/>
      <c r="J1" s="1"/>
      <c r="K1" s="1"/>
    </row>
    <row r="2" spans="1:52" ht="15" thickTop="1" x14ac:dyDescent="0.3">
      <c r="A2" s="2" t="s">
        <v>1</v>
      </c>
      <c r="B2" s="3"/>
      <c r="C2" s="4" t="s">
        <v>2</v>
      </c>
      <c r="D2" s="4"/>
      <c r="H2" s="5" t="s">
        <v>1</v>
      </c>
      <c r="I2" s="6"/>
      <c r="J2" s="4" t="s">
        <v>2</v>
      </c>
      <c r="K2" s="4"/>
    </row>
    <row r="3" spans="1:52" ht="15" thickBot="1" x14ac:dyDescent="0.35">
      <c r="A3" s="7" t="s">
        <v>3</v>
      </c>
      <c r="B3" s="8" t="s">
        <v>4</v>
      </c>
      <c r="C3" s="7" t="s">
        <v>3</v>
      </c>
      <c r="D3" s="7" t="s">
        <v>4</v>
      </c>
      <c r="G3" s="9"/>
      <c r="H3" s="7" t="s">
        <v>3</v>
      </c>
      <c r="I3" s="8" t="s">
        <v>4</v>
      </c>
      <c r="J3" s="7" t="s">
        <v>3</v>
      </c>
      <c r="K3" s="7" t="s">
        <v>4</v>
      </c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</row>
    <row r="4" spans="1:52" ht="15" thickTop="1" x14ac:dyDescent="0.3">
      <c r="A4" s="10">
        <v>34.200000000000003</v>
      </c>
      <c r="B4" s="10">
        <v>8.1</v>
      </c>
      <c r="C4" s="10">
        <v>44.3</v>
      </c>
      <c r="D4" s="10">
        <v>4.3</v>
      </c>
      <c r="F4" s="10"/>
      <c r="G4" s="11" t="s">
        <v>5</v>
      </c>
      <c r="H4" s="12">
        <f>AVERAGE(A4:A39)</f>
        <v>31.952941176470599</v>
      </c>
      <c r="I4" s="13">
        <f t="shared" ref="I4:K4" si="0">AVERAGE(B4:B39)</f>
        <v>7.8499999999999988</v>
      </c>
      <c r="J4" s="12">
        <f t="shared" si="0"/>
        <v>29.531250000000004</v>
      </c>
      <c r="K4" s="12">
        <f t="shared" si="0"/>
        <v>8.0483870967741939</v>
      </c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</row>
    <row r="5" spans="1:52" x14ac:dyDescent="0.3">
      <c r="A5" s="10">
        <v>53.8</v>
      </c>
      <c r="B5" s="10">
        <v>12.8</v>
      </c>
      <c r="C5" s="10">
        <v>22.4</v>
      </c>
      <c r="D5" s="10">
        <v>10.6</v>
      </c>
      <c r="F5" s="10"/>
      <c r="G5" s="11" t="s">
        <v>6</v>
      </c>
      <c r="H5" s="12">
        <f>STDEV(A4:A39)</f>
        <v>11.779700960708093</v>
      </c>
      <c r="I5" s="13">
        <f t="shared" ref="I5:K5" si="1">STDEV(B4:B39)</f>
        <v>3.5196996625118095</v>
      </c>
      <c r="J5" s="12">
        <f t="shared" si="1"/>
        <v>11.36580716802132</v>
      </c>
      <c r="K5" s="12">
        <f t="shared" si="1"/>
        <v>2.4907657413925195</v>
      </c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</row>
    <row r="6" spans="1:52" x14ac:dyDescent="0.3">
      <c r="A6" s="10">
        <v>17.5</v>
      </c>
      <c r="B6" s="10">
        <v>8.8000000000000007</v>
      </c>
      <c r="C6" s="10">
        <v>13.8</v>
      </c>
      <c r="D6" s="10">
        <v>6.7</v>
      </c>
      <c r="F6" s="10"/>
      <c r="G6" s="11" t="s">
        <v>7</v>
      </c>
      <c r="H6" s="14">
        <f>COUNT(A4:A39)</f>
        <v>34</v>
      </c>
      <c r="I6" s="15">
        <f t="shared" ref="I6:K6" si="2">COUNT(B4:B39)</f>
        <v>36</v>
      </c>
      <c r="J6" s="14">
        <f t="shared" si="2"/>
        <v>32</v>
      </c>
      <c r="K6" s="14">
        <f t="shared" si="2"/>
        <v>31</v>
      </c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</row>
    <row r="7" spans="1:52" x14ac:dyDescent="0.3">
      <c r="A7" s="10">
        <v>23.7</v>
      </c>
      <c r="B7" s="10">
        <v>3.5</v>
      </c>
      <c r="C7" s="10">
        <v>15.3</v>
      </c>
      <c r="D7" s="10">
        <v>9.4</v>
      </c>
      <c r="G7" s="11" t="s">
        <v>8</v>
      </c>
      <c r="H7" s="16" t="s">
        <v>9</v>
      </c>
      <c r="I7" s="17" t="s">
        <v>10</v>
      </c>
      <c r="J7" s="18" t="s">
        <v>9</v>
      </c>
      <c r="K7" s="17" t="s">
        <v>10</v>
      </c>
    </row>
    <row r="8" spans="1:52" x14ac:dyDescent="0.3">
      <c r="A8" s="10">
        <v>21.4</v>
      </c>
      <c r="B8" s="10">
        <v>3.4</v>
      </c>
      <c r="C8" s="10">
        <v>21.2</v>
      </c>
      <c r="D8" s="10">
        <v>6.2</v>
      </c>
      <c r="G8" s="11" t="s">
        <v>11</v>
      </c>
      <c r="H8" s="9" t="s">
        <v>12</v>
      </c>
      <c r="I8" s="9"/>
    </row>
    <row r="9" spans="1:52" x14ac:dyDescent="0.3">
      <c r="A9" s="10">
        <v>48.4</v>
      </c>
      <c r="B9" s="10">
        <v>8.6999999999999993</v>
      </c>
      <c r="C9" s="10">
        <v>43.8</v>
      </c>
      <c r="D9" s="10">
        <v>10.8</v>
      </c>
    </row>
    <row r="10" spans="1:52" x14ac:dyDescent="0.3">
      <c r="A10" s="10">
        <v>29</v>
      </c>
      <c r="B10" s="10">
        <v>13.4</v>
      </c>
      <c r="C10" s="10">
        <v>20.399999999999999</v>
      </c>
      <c r="D10" s="10">
        <v>9.5</v>
      </c>
    </row>
    <row r="11" spans="1:52" x14ac:dyDescent="0.3">
      <c r="A11" s="10">
        <v>35.6</v>
      </c>
      <c r="B11" s="10">
        <v>5.9</v>
      </c>
      <c r="C11" s="10">
        <v>15.5</v>
      </c>
      <c r="D11" s="10">
        <v>7.8</v>
      </c>
    </row>
    <row r="12" spans="1:52" x14ac:dyDescent="0.3">
      <c r="A12" s="10">
        <v>21.7</v>
      </c>
      <c r="B12" s="10">
        <v>16.2</v>
      </c>
      <c r="C12" s="10">
        <v>15.7</v>
      </c>
      <c r="D12" s="10">
        <v>5.4</v>
      </c>
    </row>
    <row r="13" spans="1:52" ht="15" thickBot="1" x14ac:dyDescent="0.35">
      <c r="A13" s="10">
        <v>28.8</v>
      </c>
      <c r="B13" s="10">
        <v>9.1</v>
      </c>
      <c r="C13" s="10">
        <v>29.9</v>
      </c>
      <c r="D13" s="10">
        <v>7.3</v>
      </c>
    </row>
    <row r="14" spans="1:52" x14ac:dyDescent="0.3">
      <c r="A14" s="10">
        <v>36.200000000000003</v>
      </c>
      <c r="B14" s="10">
        <v>4.5</v>
      </c>
      <c r="C14" s="10">
        <v>22.4</v>
      </c>
      <c r="D14" s="10">
        <v>6.2</v>
      </c>
      <c r="G14" s="19" t="s">
        <v>13</v>
      </c>
      <c r="H14" s="20"/>
      <c r="I14" s="20"/>
      <c r="J14" s="21" t="s">
        <v>14</v>
      </c>
      <c r="K14" s="21"/>
      <c r="L14" s="21"/>
      <c r="M14" s="21"/>
      <c r="N14" s="22"/>
      <c r="P14" s="19" t="s">
        <v>15</v>
      </c>
      <c r="Q14" s="20"/>
      <c r="R14" s="20"/>
      <c r="S14" s="21"/>
      <c r="T14" s="21"/>
      <c r="U14" s="21"/>
      <c r="V14" s="21"/>
      <c r="W14" s="21"/>
      <c r="X14" s="21"/>
      <c r="Y14" s="21"/>
      <c r="Z14" s="22"/>
    </row>
    <row r="15" spans="1:52" x14ac:dyDescent="0.3">
      <c r="A15" s="10">
        <v>32.4</v>
      </c>
      <c r="B15" s="10">
        <v>6.2</v>
      </c>
      <c r="C15" s="10">
        <v>32.4</v>
      </c>
      <c r="D15" s="10">
        <v>13.8</v>
      </c>
      <c r="G15" s="23"/>
      <c r="H15" s="24"/>
      <c r="I15" s="24"/>
      <c r="J15" s="25"/>
      <c r="K15" s="25"/>
      <c r="L15" s="25"/>
      <c r="M15" s="25"/>
      <c r="N15" s="26"/>
      <c r="P15" s="23"/>
      <c r="Q15" s="24"/>
      <c r="R15" s="24"/>
      <c r="S15" s="25"/>
      <c r="T15" s="25"/>
      <c r="U15" s="25"/>
      <c r="V15" s="25"/>
      <c r="W15" s="25"/>
      <c r="X15" s="25"/>
      <c r="Y15" s="25"/>
      <c r="Z15" s="26"/>
    </row>
    <row r="16" spans="1:52" x14ac:dyDescent="0.3">
      <c r="A16" s="10">
        <v>32.299999999999997</v>
      </c>
      <c r="B16" s="10">
        <v>3.2</v>
      </c>
      <c r="C16" s="10">
        <v>21.8</v>
      </c>
      <c r="D16" s="10">
        <v>10.5</v>
      </c>
      <c r="G16" s="23" t="s">
        <v>16</v>
      </c>
      <c r="H16" s="24"/>
      <c r="I16" s="24"/>
      <c r="J16" s="25" t="s">
        <v>17</v>
      </c>
      <c r="K16" s="25"/>
      <c r="L16" s="25"/>
      <c r="M16" s="25"/>
      <c r="N16" s="26"/>
      <c r="P16" s="23" t="s">
        <v>18</v>
      </c>
      <c r="Q16" s="24"/>
      <c r="R16" s="24"/>
      <c r="S16" s="25">
        <v>1</v>
      </c>
      <c r="T16" s="25"/>
      <c r="U16" s="25"/>
      <c r="V16" s="25"/>
      <c r="W16" s="25"/>
      <c r="X16" s="25"/>
      <c r="Y16" s="25"/>
      <c r="Z16" s="26"/>
    </row>
    <row r="17" spans="1:26" x14ac:dyDescent="0.3">
      <c r="A17" s="10">
        <v>46.9</v>
      </c>
      <c r="B17" s="10">
        <v>7.1</v>
      </c>
      <c r="C17" s="10">
        <v>30.9</v>
      </c>
      <c r="D17" s="10">
        <v>6.4</v>
      </c>
      <c r="G17" s="23" t="s">
        <v>19</v>
      </c>
      <c r="H17" s="24"/>
      <c r="I17" s="24"/>
      <c r="J17" s="25">
        <v>0.05</v>
      </c>
      <c r="K17" s="25"/>
      <c r="L17" s="25"/>
      <c r="M17" s="25"/>
      <c r="N17" s="26"/>
      <c r="P17" s="23" t="s">
        <v>20</v>
      </c>
      <c r="Q17" s="24"/>
      <c r="R17" s="24"/>
      <c r="S17" s="25">
        <v>2</v>
      </c>
      <c r="T17" s="25"/>
      <c r="U17" s="25"/>
      <c r="V17" s="25"/>
      <c r="W17" s="25"/>
      <c r="X17" s="25"/>
      <c r="Y17" s="25"/>
      <c r="Z17" s="26"/>
    </row>
    <row r="18" spans="1:26" x14ac:dyDescent="0.3">
      <c r="A18" s="10">
        <v>11.7</v>
      </c>
      <c r="B18" s="10">
        <v>8.6</v>
      </c>
      <c r="C18" s="10">
        <v>13.6</v>
      </c>
      <c r="D18" s="10">
        <v>8.1</v>
      </c>
      <c r="G18" s="23"/>
      <c r="H18" s="24"/>
      <c r="I18" s="24"/>
      <c r="J18" s="25"/>
      <c r="K18" s="25"/>
      <c r="L18" s="25"/>
      <c r="M18" s="25"/>
      <c r="N18" s="26"/>
      <c r="P18" s="23" t="s">
        <v>19</v>
      </c>
      <c r="Q18" s="24"/>
      <c r="R18" s="24"/>
      <c r="S18" s="25">
        <v>0.05</v>
      </c>
      <c r="T18" s="25"/>
      <c r="U18" s="25"/>
      <c r="V18" s="25"/>
      <c r="W18" s="25"/>
      <c r="X18" s="25"/>
      <c r="Y18" s="25"/>
      <c r="Z18" s="26"/>
    </row>
    <row r="19" spans="1:26" x14ac:dyDescent="0.3">
      <c r="A19" s="10">
        <v>55.7</v>
      </c>
      <c r="B19" s="10">
        <v>13</v>
      </c>
      <c r="C19" s="10">
        <v>54.3</v>
      </c>
      <c r="D19" s="10">
        <v>9.6</v>
      </c>
      <c r="G19" s="23" t="s">
        <v>21</v>
      </c>
      <c r="H19" s="24"/>
      <c r="I19" s="24"/>
      <c r="J19" s="25" t="s">
        <v>22</v>
      </c>
      <c r="K19" s="25" t="s">
        <v>23</v>
      </c>
      <c r="L19" s="25" t="s">
        <v>24</v>
      </c>
      <c r="M19" s="25" t="s">
        <v>25</v>
      </c>
      <c r="N19" s="26"/>
      <c r="P19" s="23"/>
      <c r="Q19" s="24"/>
      <c r="R19" s="24"/>
      <c r="S19" s="25"/>
      <c r="T19" s="25"/>
      <c r="U19" s="25"/>
      <c r="V19" s="25"/>
      <c r="W19" s="25"/>
      <c r="X19" s="25"/>
      <c r="Y19" s="25"/>
      <c r="Z19" s="26"/>
    </row>
    <row r="20" spans="1:26" x14ac:dyDescent="0.3">
      <c r="A20" s="10">
        <v>24.7</v>
      </c>
      <c r="B20" s="10">
        <v>6.1</v>
      </c>
      <c r="C20" s="10">
        <v>18.100000000000001</v>
      </c>
      <c r="D20" s="10">
        <v>10.199999999999999</v>
      </c>
      <c r="G20" s="23" t="s">
        <v>26</v>
      </c>
      <c r="H20" s="24"/>
      <c r="I20" s="24"/>
      <c r="J20" s="25">
        <v>0.2135</v>
      </c>
      <c r="K20" s="25">
        <v>0.37359999999999999</v>
      </c>
      <c r="L20" s="25" t="s">
        <v>27</v>
      </c>
      <c r="M20" s="25" t="s">
        <v>28</v>
      </c>
      <c r="N20" s="26"/>
      <c r="P20" s="23" t="s">
        <v>29</v>
      </c>
      <c r="Q20" s="24"/>
      <c r="R20" s="24"/>
      <c r="S20" s="25" t="s">
        <v>30</v>
      </c>
      <c r="T20" s="25" t="s">
        <v>31</v>
      </c>
      <c r="U20" s="25" t="s">
        <v>32</v>
      </c>
      <c r="V20" s="25" t="s">
        <v>33</v>
      </c>
      <c r="W20" s="25" t="s">
        <v>34</v>
      </c>
      <c r="X20" s="25"/>
      <c r="Y20" s="25"/>
      <c r="Z20" s="26"/>
    </row>
    <row r="21" spans="1:26" x14ac:dyDescent="0.3">
      <c r="A21" s="10">
        <v>39.299999999999997</v>
      </c>
      <c r="B21" s="10">
        <v>9</v>
      </c>
      <c r="C21" s="10">
        <v>31.5</v>
      </c>
      <c r="D21" s="10">
        <v>9.8000000000000007</v>
      </c>
      <c r="G21" s="23" t="s">
        <v>35</v>
      </c>
      <c r="H21" s="24"/>
      <c r="I21" s="24"/>
      <c r="J21" s="25">
        <v>0.1537</v>
      </c>
      <c r="K21" s="25">
        <v>0.45</v>
      </c>
      <c r="L21" s="25" t="s">
        <v>27</v>
      </c>
      <c r="M21" s="25" t="s">
        <v>28</v>
      </c>
      <c r="N21" s="26"/>
      <c r="P21" s="23"/>
      <c r="Q21" s="24"/>
      <c r="R21" s="24"/>
      <c r="S21" s="25"/>
      <c r="T21" s="25"/>
      <c r="U21" s="25"/>
      <c r="V21" s="25"/>
      <c r="W21" s="25"/>
      <c r="X21" s="25"/>
      <c r="Y21" s="25"/>
      <c r="Z21" s="26"/>
    </row>
    <row r="22" spans="1:26" x14ac:dyDescent="0.3">
      <c r="A22" s="10">
        <v>18</v>
      </c>
      <c r="B22" s="10">
        <v>9.1999999999999993</v>
      </c>
      <c r="C22" s="10">
        <v>37.4</v>
      </c>
      <c r="D22" s="10">
        <v>3.8</v>
      </c>
      <c r="G22" s="23" t="s">
        <v>36</v>
      </c>
      <c r="H22" s="24"/>
      <c r="I22" s="24"/>
      <c r="J22" s="25">
        <v>64.63</v>
      </c>
      <c r="K22" s="25" t="s">
        <v>10</v>
      </c>
      <c r="L22" s="25" t="s">
        <v>37</v>
      </c>
      <c r="M22" s="25" t="s">
        <v>38</v>
      </c>
      <c r="N22" s="26"/>
      <c r="P22" s="27" t="s">
        <v>39</v>
      </c>
      <c r="Q22" s="28"/>
      <c r="R22" s="28"/>
      <c r="S22" s="29"/>
      <c r="T22" s="29"/>
      <c r="U22" s="29"/>
      <c r="V22" s="29"/>
      <c r="W22" s="29"/>
      <c r="X22" s="29"/>
      <c r="Y22" s="29"/>
      <c r="Z22" s="30"/>
    </row>
    <row r="23" spans="1:26" x14ac:dyDescent="0.3">
      <c r="A23" s="10">
        <v>22.9</v>
      </c>
      <c r="B23" s="10">
        <v>12.2</v>
      </c>
      <c r="C23" s="10">
        <v>23.7</v>
      </c>
      <c r="D23" s="10">
        <v>10.8</v>
      </c>
      <c r="G23" s="23"/>
      <c r="H23" s="24"/>
      <c r="I23" s="24"/>
      <c r="J23" s="25"/>
      <c r="K23" s="25"/>
      <c r="L23" s="25"/>
      <c r="M23" s="25"/>
      <c r="N23" s="26"/>
      <c r="P23" s="27" t="s">
        <v>1</v>
      </c>
      <c r="Q23" s="28"/>
      <c r="R23" s="28"/>
      <c r="S23" s="29">
        <v>24.1</v>
      </c>
      <c r="T23" s="29" t="s">
        <v>40</v>
      </c>
      <c r="U23" s="29" t="s">
        <v>38</v>
      </c>
      <c r="V23" s="29" t="s">
        <v>37</v>
      </c>
      <c r="W23" s="31" t="s">
        <v>10</v>
      </c>
      <c r="X23" s="29"/>
      <c r="Y23" s="29"/>
      <c r="Z23" s="30"/>
    </row>
    <row r="24" spans="1:26" x14ac:dyDescent="0.3">
      <c r="A24" s="10">
        <v>36.1</v>
      </c>
      <c r="B24" s="10">
        <v>10</v>
      </c>
      <c r="C24" s="10">
        <v>23</v>
      </c>
      <c r="D24" s="10">
        <v>5.9</v>
      </c>
      <c r="G24" s="27" t="s">
        <v>41</v>
      </c>
      <c r="H24" s="28"/>
      <c r="I24" s="28"/>
      <c r="J24" s="29" t="s">
        <v>42</v>
      </c>
      <c r="K24" s="29" t="s">
        <v>43</v>
      </c>
      <c r="L24" s="29" t="s">
        <v>44</v>
      </c>
      <c r="M24" s="29" t="s">
        <v>45</v>
      </c>
      <c r="N24" s="30" t="s">
        <v>23</v>
      </c>
      <c r="P24" s="27" t="s">
        <v>2</v>
      </c>
      <c r="Q24" s="28"/>
      <c r="R24" s="28"/>
      <c r="S24" s="29">
        <v>21.48</v>
      </c>
      <c r="T24" s="29" t="s">
        <v>46</v>
      </c>
      <c r="U24" s="29" t="s">
        <v>38</v>
      </c>
      <c r="V24" s="29" t="s">
        <v>37</v>
      </c>
      <c r="W24" s="31" t="s">
        <v>10</v>
      </c>
      <c r="X24" s="29"/>
      <c r="Y24" s="29"/>
      <c r="Z24" s="30"/>
    </row>
    <row r="25" spans="1:26" x14ac:dyDescent="0.3">
      <c r="A25" s="10">
        <v>33.4</v>
      </c>
      <c r="B25" s="10">
        <v>7.1</v>
      </c>
      <c r="C25" s="10">
        <v>18.7</v>
      </c>
      <c r="D25" s="10">
        <v>6.9</v>
      </c>
      <c r="G25" s="27" t="s">
        <v>26</v>
      </c>
      <c r="H25" s="28"/>
      <c r="I25" s="28"/>
      <c r="J25" s="29">
        <v>56.88</v>
      </c>
      <c r="K25" s="29">
        <v>1</v>
      </c>
      <c r="L25" s="29">
        <v>56.88</v>
      </c>
      <c r="M25" s="29" t="s">
        <v>47</v>
      </c>
      <c r="N25" s="30" t="s">
        <v>48</v>
      </c>
      <c r="P25" s="23"/>
      <c r="Q25" s="24"/>
      <c r="R25" s="24"/>
      <c r="S25" s="25"/>
      <c r="T25" s="25"/>
      <c r="U25" s="25"/>
      <c r="V25" s="25"/>
      <c r="W25" s="25"/>
      <c r="X25" s="25"/>
      <c r="Y25" s="25"/>
      <c r="Z25" s="26"/>
    </row>
    <row r="26" spans="1:26" x14ac:dyDescent="0.3">
      <c r="A26" s="10">
        <v>36.5</v>
      </c>
      <c r="B26" s="10">
        <v>11.1</v>
      </c>
      <c r="C26" s="10">
        <v>45.2</v>
      </c>
      <c r="D26" s="10">
        <v>5</v>
      </c>
      <c r="G26" s="27" t="s">
        <v>35</v>
      </c>
      <c r="H26" s="28"/>
      <c r="I26" s="28"/>
      <c r="J26" s="29">
        <v>40.950000000000003</v>
      </c>
      <c r="K26" s="29">
        <v>1</v>
      </c>
      <c r="L26" s="29">
        <v>40.950000000000003</v>
      </c>
      <c r="M26" s="29" t="s">
        <v>49</v>
      </c>
      <c r="N26" s="30" t="s">
        <v>50</v>
      </c>
      <c r="P26" s="23"/>
      <c r="Q26" s="24"/>
      <c r="R26" s="24"/>
      <c r="S26" s="25"/>
      <c r="T26" s="25"/>
      <c r="U26" s="25"/>
      <c r="V26" s="25"/>
      <c r="W26" s="25"/>
      <c r="X26" s="25"/>
      <c r="Y26" s="25"/>
      <c r="Z26" s="26"/>
    </row>
    <row r="27" spans="1:26" x14ac:dyDescent="0.3">
      <c r="A27" s="10">
        <v>12.7</v>
      </c>
      <c r="B27" s="10">
        <v>4.5</v>
      </c>
      <c r="C27" s="10">
        <v>27.7</v>
      </c>
      <c r="D27" s="10">
        <v>3.7</v>
      </c>
      <c r="G27" s="27" t="s">
        <v>36</v>
      </c>
      <c r="H27" s="28"/>
      <c r="I27" s="28"/>
      <c r="J27" s="29">
        <v>17217</v>
      </c>
      <c r="K27" s="29">
        <v>1</v>
      </c>
      <c r="L27" s="29">
        <v>17217</v>
      </c>
      <c r="M27" s="29" t="s">
        <v>51</v>
      </c>
      <c r="N27" s="30" t="s">
        <v>52</v>
      </c>
      <c r="P27" s="23" t="s">
        <v>53</v>
      </c>
      <c r="Q27" s="24"/>
      <c r="R27" s="24"/>
      <c r="S27" s="25" t="s">
        <v>54</v>
      </c>
      <c r="T27" s="25" t="s">
        <v>55</v>
      </c>
      <c r="U27" s="25" t="s">
        <v>30</v>
      </c>
      <c r="V27" s="25" t="s">
        <v>56</v>
      </c>
      <c r="W27" s="25" t="s">
        <v>57</v>
      </c>
      <c r="X27" s="25" t="s">
        <v>58</v>
      </c>
      <c r="Y27" s="25" t="s">
        <v>59</v>
      </c>
      <c r="Z27" s="26" t="s">
        <v>43</v>
      </c>
    </row>
    <row r="28" spans="1:26" x14ac:dyDescent="0.3">
      <c r="A28" s="10">
        <v>43.2</v>
      </c>
      <c r="B28" s="10">
        <v>4.5999999999999996</v>
      </c>
      <c r="C28" s="10">
        <v>39.799999999999997</v>
      </c>
      <c r="D28" s="10">
        <v>7</v>
      </c>
      <c r="G28" s="27" t="s">
        <v>60</v>
      </c>
      <c r="H28" s="28"/>
      <c r="I28" s="28"/>
      <c r="J28" s="29">
        <v>9203</v>
      </c>
      <c r="K28" s="29">
        <v>129</v>
      </c>
      <c r="L28" s="29">
        <v>71.34</v>
      </c>
      <c r="M28" s="29"/>
      <c r="N28" s="30"/>
      <c r="P28" s="23"/>
      <c r="Q28" s="24"/>
      <c r="R28" s="24"/>
      <c r="S28" s="25"/>
      <c r="T28" s="25"/>
      <c r="U28" s="25"/>
      <c r="V28" s="25"/>
      <c r="W28" s="25"/>
      <c r="X28" s="25"/>
      <c r="Y28" s="25"/>
      <c r="Z28" s="26"/>
    </row>
    <row r="29" spans="1:26" x14ac:dyDescent="0.3">
      <c r="A29" s="10">
        <v>24.8</v>
      </c>
      <c r="B29" s="10">
        <v>5.8</v>
      </c>
      <c r="C29" s="10">
        <v>23.5</v>
      </c>
      <c r="D29" s="10">
        <v>8.4</v>
      </c>
      <c r="G29" s="23"/>
      <c r="H29" s="24"/>
      <c r="I29" s="24"/>
      <c r="J29" s="25"/>
      <c r="K29" s="25"/>
      <c r="L29" s="25"/>
      <c r="M29" s="25"/>
      <c r="N29" s="26"/>
      <c r="P29" s="23" t="s">
        <v>61</v>
      </c>
      <c r="Q29" s="24"/>
      <c r="R29" s="24"/>
      <c r="S29" s="25"/>
      <c r="T29" s="25"/>
      <c r="U29" s="25"/>
      <c r="V29" s="25"/>
      <c r="W29" s="25"/>
      <c r="X29" s="25"/>
      <c r="Y29" s="25"/>
      <c r="Z29" s="26"/>
    </row>
    <row r="30" spans="1:26" x14ac:dyDescent="0.3">
      <c r="A30" s="10">
        <v>27.7</v>
      </c>
      <c r="B30" s="10">
        <v>6.7</v>
      </c>
      <c r="C30" s="10">
        <v>42.2</v>
      </c>
      <c r="D30" s="10">
        <v>10</v>
      </c>
      <c r="G30" s="27" t="s">
        <v>62</v>
      </c>
      <c r="H30" s="28"/>
      <c r="I30" s="28"/>
      <c r="J30" s="29"/>
      <c r="K30" s="29"/>
      <c r="L30" s="29"/>
      <c r="M30" s="29"/>
      <c r="N30" s="30"/>
      <c r="P30" s="23" t="s">
        <v>1</v>
      </c>
      <c r="Q30" s="24"/>
      <c r="R30" s="24"/>
      <c r="S30" s="25">
        <v>31.95</v>
      </c>
      <c r="T30" s="25">
        <v>7.85</v>
      </c>
      <c r="U30" s="25">
        <v>24.1</v>
      </c>
      <c r="V30" s="25">
        <v>2.02</v>
      </c>
      <c r="W30" s="25">
        <v>34</v>
      </c>
      <c r="X30" s="25">
        <v>36</v>
      </c>
      <c r="Y30" s="25">
        <v>11.93</v>
      </c>
      <c r="Z30" s="26">
        <v>129</v>
      </c>
    </row>
    <row r="31" spans="1:26" ht="15" thickBot="1" x14ac:dyDescent="0.35">
      <c r="A31" s="10">
        <v>40.700000000000003</v>
      </c>
      <c r="B31" s="10">
        <v>13.6</v>
      </c>
      <c r="C31" s="10">
        <v>37</v>
      </c>
      <c r="D31" s="10">
        <v>11.5</v>
      </c>
      <c r="G31" s="27" t="s">
        <v>63</v>
      </c>
      <c r="H31" s="28"/>
      <c r="I31" s="28"/>
      <c r="J31" s="29">
        <v>30.74</v>
      </c>
      <c r="K31" s="29"/>
      <c r="L31" s="29"/>
      <c r="M31" s="29"/>
      <c r="N31" s="30"/>
      <c r="P31" s="32" t="s">
        <v>2</v>
      </c>
      <c r="Q31" s="33"/>
      <c r="R31" s="33"/>
      <c r="S31" s="34">
        <v>29.53</v>
      </c>
      <c r="T31" s="34">
        <v>8.048</v>
      </c>
      <c r="U31" s="34">
        <v>21.48</v>
      </c>
      <c r="V31" s="34">
        <v>2.129</v>
      </c>
      <c r="W31" s="34">
        <v>32</v>
      </c>
      <c r="X31" s="34">
        <v>31</v>
      </c>
      <c r="Y31" s="34">
        <v>10.09</v>
      </c>
      <c r="Z31" s="35">
        <v>129</v>
      </c>
    </row>
    <row r="32" spans="1:26" x14ac:dyDescent="0.3">
      <c r="A32" s="10">
        <v>20.399999999999999</v>
      </c>
      <c r="B32" s="10">
        <v>2.5</v>
      </c>
      <c r="C32" s="10">
        <v>48.7</v>
      </c>
      <c r="D32" s="10">
        <v>5.5</v>
      </c>
      <c r="G32" s="27" t="s">
        <v>64</v>
      </c>
      <c r="H32" s="28"/>
      <c r="I32" s="28"/>
      <c r="J32" s="29">
        <v>7.9489999999999998</v>
      </c>
      <c r="K32" s="29"/>
      <c r="L32" s="29"/>
      <c r="M32" s="29"/>
      <c r="N32" s="30"/>
    </row>
    <row r="33" spans="1:14" x14ac:dyDescent="0.3">
      <c r="A33" s="10">
        <v>22.7</v>
      </c>
      <c r="B33" s="10">
        <v>6.3</v>
      </c>
      <c r="C33" s="10">
        <v>35.799999999999997</v>
      </c>
      <c r="D33" s="10">
        <v>9.1999999999999993</v>
      </c>
      <c r="G33" s="27" t="s">
        <v>65</v>
      </c>
      <c r="H33" s="28"/>
      <c r="I33" s="28"/>
      <c r="J33" s="29">
        <v>22.79</v>
      </c>
      <c r="K33" s="29"/>
      <c r="L33" s="29"/>
      <c r="M33" s="29"/>
      <c r="N33" s="30"/>
    </row>
    <row r="34" spans="1:14" x14ac:dyDescent="0.3">
      <c r="A34" s="10">
        <v>26.2</v>
      </c>
      <c r="B34" s="10">
        <v>11.1</v>
      </c>
      <c r="C34" s="10">
        <v>40.799999999999997</v>
      </c>
      <c r="D34" s="10">
        <v>9.1999999999999993</v>
      </c>
      <c r="G34" s="27" t="s">
        <v>66</v>
      </c>
      <c r="H34" s="28"/>
      <c r="I34" s="28"/>
      <c r="J34" s="29">
        <v>1.4670000000000001</v>
      </c>
      <c r="K34" s="29"/>
      <c r="L34" s="29"/>
      <c r="M34" s="29"/>
      <c r="N34" s="30"/>
    </row>
    <row r="35" spans="1:14" x14ac:dyDescent="0.3">
      <c r="A35" s="10">
        <v>42.2</v>
      </c>
      <c r="B35" s="10">
        <v>5.9</v>
      </c>
      <c r="C35" s="10">
        <v>34.200000000000003</v>
      </c>
      <c r="D35" s="36"/>
      <c r="G35" s="27" t="s">
        <v>67</v>
      </c>
      <c r="H35" s="28"/>
      <c r="I35" s="28"/>
      <c r="J35" s="29" t="s">
        <v>68</v>
      </c>
      <c r="K35" s="29"/>
      <c r="L35" s="29"/>
      <c r="M35" s="29"/>
      <c r="N35" s="30"/>
    </row>
    <row r="36" spans="1:14" x14ac:dyDescent="0.3">
      <c r="A36" s="10">
        <v>57.4</v>
      </c>
      <c r="B36" s="10">
        <v>2.8</v>
      </c>
      <c r="C36" s="37"/>
      <c r="D36" s="37"/>
      <c r="G36" s="23"/>
      <c r="H36" s="24"/>
      <c r="I36" s="24"/>
      <c r="J36" s="25"/>
      <c r="K36" s="25"/>
      <c r="L36" s="25"/>
      <c r="M36" s="25"/>
      <c r="N36" s="26"/>
    </row>
    <row r="37" spans="1:14" x14ac:dyDescent="0.3">
      <c r="A37" s="10">
        <v>28.2</v>
      </c>
      <c r="B37" s="10">
        <v>6.8</v>
      </c>
      <c r="C37" s="24"/>
      <c r="D37" s="24"/>
      <c r="G37" s="23" t="s">
        <v>69</v>
      </c>
      <c r="H37" s="24"/>
      <c r="I37" s="24"/>
      <c r="J37" s="25"/>
      <c r="K37" s="25"/>
      <c r="L37" s="25"/>
      <c r="M37" s="25"/>
      <c r="N37" s="26"/>
    </row>
    <row r="38" spans="1:14" x14ac:dyDescent="0.3">
      <c r="B38" s="10">
        <v>11</v>
      </c>
      <c r="G38" s="23" t="s">
        <v>70</v>
      </c>
      <c r="H38" s="24"/>
      <c r="I38" s="24"/>
      <c r="J38" s="25">
        <v>19.899999999999999</v>
      </c>
      <c r="K38" s="25"/>
      <c r="L38" s="25"/>
      <c r="M38" s="25"/>
      <c r="N38" s="26"/>
    </row>
    <row r="39" spans="1:14" x14ac:dyDescent="0.3">
      <c r="B39" s="10">
        <v>3.8</v>
      </c>
      <c r="G39" s="23" t="s">
        <v>71</v>
      </c>
      <c r="H39" s="24"/>
      <c r="I39" s="24"/>
      <c r="J39" s="25">
        <v>18.79</v>
      </c>
      <c r="K39" s="25"/>
      <c r="L39" s="25"/>
      <c r="M39" s="25"/>
      <c r="N39" s="26"/>
    </row>
    <row r="40" spans="1:14" x14ac:dyDescent="0.3">
      <c r="A40" s="38"/>
      <c r="B40" s="38"/>
      <c r="C40" s="38"/>
      <c r="D40" s="38"/>
      <c r="G40" s="23" t="s">
        <v>65</v>
      </c>
      <c r="H40" s="24"/>
      <c r="I40" s="24"/>
      <c r="J40" s="25">
        <v>1.1120000000000001</v>
      </c>
      <c r="K40" s="25"/>
      <c r="L40" s="25"/>
      <c r="M40" s="25"/>
      <c r="N40" s="26"/>
    </row>
    <row r="41" spans="1:14" x14ac:dyDescent="0.3">
      <c r="G41" s="23" t="s">
        <v>66</v>
      </c>
      <c r="H41" s="24"/>
      <c r="I41" s="24"/>
      <c r="J41" s="25">
        <v>1.4670000000000001</v>
      </c>
      <c r="K41" s="25"/>
      <c r="L41" s="25"/>
      <c r="M41" s="25"/>
      <c r="N41" s="26"/>
    </row>
    <row r="42" spans="1:14" x14ac:dyDescent="0.3">
      <c r="G42" s="23" t="s">
        <v>67</v>
      </c>
      <c r="H42" s="24"/>
      <c r="I42" s="24"/>
      <c r="J42" s="25" t="s">
        <v>72</v>
      </c>
      <c r="K42" s="25"/>
      <c r="L42" s="25"/>
      <c r="M42" s="25"/>
      <c r="N42" s="26"/>
    </row>
    <row r="43" spans="1:14" x14ac:dyDescent="0.3">
      <c r="G43" s="23"/>
      <c r="H43" s="24"/>
      <c r="I43" s="24"/>
      <c r="J43" s="25"/>
      <c r="K43" s="25"/>
      <c r="L43" s="25"/>
      <c r="M43" s="25"/>
      <c r="N43" s="26"/>
    </row>
    <row r="44" spans="1:14" x14ac:dyDescent="0.3">
      <c r="G44" s="23" t="s">
        <v>73</v>
      </c>
      <c r="H44" s="24"/>
      <c r="I44" s="24"/>
      <c r="J44" s="25"/>
      <c r="K44" s="25"/>
      <c r="L44" s="25"/>
      <c r="M44" s="25"/>
      <c r="N44" s="26"/>
    </row>
    <row r="45" spans="1:14" x14ac:dyDescent="0.3">
      <c r="G45" s="23" t="s">
        <v>74</v>
      </c>
      <c r="H45" s="24"/>
      <c r="I45" s="24"/>
      <c r="J45" s="25">
        <v>24.1</v>
      </c>
      <c r="K45" s="25"/>
      <c r="L45" s="25"/>
      <c r="M45" s="25"/>
      <c r="N45" s="26"/>
    </row>
    <row r="46" spans="1:14" x14ac:dyDescent="0.3">
      <c r="G46" s="23" t="s">
        <v>75</v>
      </c>
      <c r="H46" s="24"/>
      <c r="I46" s="24"/>
      <c r="J46" s="25">
        <v>21.48</v>
      </c>
      <c r="K46" s="25"/>
      <c r="L46" s="25"/>
      <c r="M46" s="25"/>
      <c r="N46" s="26"/>
    </row>
    <row r="47" spans="1:14" x14ac:dyDescent="0.3">
      <c r="G47" s="23" t="s">
        <v>76</v>
      </c>
      <c r="H47" s="24"/>
      <c r="I47" s="24"/>
      <c r="J47" s="25">
        <v>2.62</v>
      </c>
      <c r="K47" s="25"/>
      <c r="L47" s="25"/>
      <c r="M47" s="25"/>
      <c r="N47" s="26"/>
    </row>
    <row r="48" spans="1:14" x14ac:dyDescent="0.3">
      <c r="G48" s="23" t="s">
        <v>67</v>
      </c>
      <c r="H48" s="24"/>
      <c r="I48" s="24"/>
      <c r="J48" s="25" t="s">
        <v>77</v>
      </c>
      <c r="K48" s="25"/>
      <c r="L48" s="25"/>
      <c r="M48" s="25"/>
      <c r="N48" s="26"/>
    </row>
    <row r="49" spans="7:14" x14ac:dyDescent="0.3">
      <c r="G49" s="23" t="s">
        <v>78</v>
      </c>
      <c r="H49" s="24"/>
      <c r="I49" s="24"/>
      <c r="J49" s="25">
        <v>-2.62</v>
      </c>
      <c r="K49" s="25"/>
      <c r="L49" s="25"/>
      <c r="M49" s="25"/>
      <c r="N49" s="26"/>
    </row>
    <row r="50" spans="7:14" x14ac:dyDescent="0.3">
      <c r="G50" s="23" t="s">
        <v>67</v>
      </c>
      <c r="H50" s="24"/>
      <c r="I50" s="24"/>
      <c r="J50" s="25" t="s">
        <v>79</v>
      </c>
      <c r="K50" s="25"/>
      <c r="L50" s="25"/>
      <c r="M50" s="25"/>
      <c r="N50" s="26"/>
    </row>
    <row r="51" spans="7:14" x14ac:dyDescent="0.3">
      <c r="G51" s="23"/>
      <c r="H51" s="24"/>
      <c r="I51" s="24"/>
      <c r="J51" s="25"/>
      <c r="K51" s="25"/>
      <c r="L51" s="25"/>
      <c r="M51" s="25"/>
      <c r="N51" s="26"/>
    </row>
    <row r="52" spans="7:14" x14ac:dyDescent="0.3">
      <c r="G52" s="23" t="s">
        <v>80</v>
      </c>
      <c r="H52" s="24"/>
      <c r="I52" s="24"/>
      <c r="J52" s="25"/>
      <c r="K52" s="25"/>
      <c r="L52" s="25"/>
      <c r="M52" s="25"/>
      <c r="N52" s="26"/>
    </row>
    <row r="53" spans="7:14" x14ac:dyDescent="0.3">
      <c r="G53" s="23" t="s">
        <v>81</v>
      </c>
      <c r="H53" s="24"/>
      <c r="I53" s="24"/>
      <c r="J53" s="25">
        <v>2</v>
      </c>
      <c r="K53" s="25"/>
      <c r="L53" s="25"/>
      <c r="M53" s="25"/>
      <c r="N53" s="26"/>
    </row>
    <row r="54" spans="7:14" x14ac:dyDescent="0.3">
      <c r="G54" s="23" t="s">
        <v>82</v>
      </c>
      <c r="H54" s="24"/>
      <c r="I54" s="24"/>
      <c r="J54" s="25">
        <v>2</v>
      </c>
      <c r="K54" s="25"/>
      <c r="L54" s="25"/>
      <c r="M54" s="25"/>
      <c r="N54" s="26"/>
    </row>
    <row r="55" spans="7:14" ht="15" thickBot="1" x14ac:dyDescent="0.35">
      <c r="G55" s="32" t="s">
        <v>83</v>
      </c>
      <c r="H55" s="33"/>
      <c r="I55" s="33"/>
      <c r="J55" s="34">
        <v>133</v>
      </c>
      <c r="K55" s="34"/>
      <c r="L55" s="34"/>
      <c r="M55" s="34"/>
      <c r="N55" s="35"/>
    </row>
  </sheetData>
  <mergeCells count="6">
    <mergeCell ref="A1:D1"/>
    <mergeCell ref="H1:K1"/>
    <mergeCell ref="A2:B2"/>
    <mergeCell ref="C2:D2"/>
    <mergeCell ref="H2:I2"/>
    <mergeCell ref="J2:K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3"/>
  <sheetViews>
    <sheetView workbookViewId="0">
      <selection sqref="A1:D1"/>
    </sheetView>
  </sheetViews>
  <sheetFormatPr defaultRowHeight="14.4" x14ac:dyDescent="0.3"/>
  <cols>
    <col min="15" max="15" width="2.88671875" customWidth="1"/>
  </cols>
  <sheetData>
    <row r="1" spans="1:39" ht="15" thickBot="1" x14ac:dyDescent="0.35">
      <c r="A1" s="1" t="s">
        <v>0</v>
      </c>
      <c r="B1" s="1"/>
      <c r="C1" s="1"/>
      <c r="D1" s="1"/>
      <c r="G1" s="1" t="s">
        <v>0</v>
      </c>
      <c r="H1" s="1"/>
      <c r="I1" s="1"/>
      <c r="J1" s="1"/>
    </row>
    <row r="2" spans="1:39" ht="15" thickTop="1" x14ac:dyDescent="0.3">
      <c r="A2" s="39" t="s">
        <v>1</v>
      </c>
      <c r="B2" s="40"/>
      <c r="C2" s="41" t="s">
        <v>2</v>
      </c>
      <c r="D2" s="41"/>
      <c r="G2" s="2" t="s">
        <v>1</v>
      </c>
      <c r="H2" s="3"/>
      <c r="I2" s="42" t="s">
        <v>2</v>
      </c>
      <c r="J2" s="42"/>
    </row>
    <row r="3" spans="1:39" ht="15" thickBot="1" x14ac:dyDescent="0.35">
      <c r="A3" s="7" t="s">
        <v>84</v>
      </c>
      <c r="B3" s="8" t="s">
        <v>85</v>
      </c>
      <c r="C3" s="7" t="s">
        <v>84</v>
      </c>
      <c r="D3" s="7" t="s">
        <v>85</v>
      </c>
      <c r="F3" s="9"/>
      <c r="G3" s="7" t="s">
        <v>84</v>
      </c>
      <c r="H3" s="8" t="s">
        <v>85</v>
      </c>
      <c r="I3" s="7" t="s">
        <v>84</v>
      </c>
      <c r="J3" s="7" t="s">
        <v>85</v>
      </c>
    </row>
    <row r="4" spans="1:39" ht="15" thickTop="1" x14ac:dyDescent="0.3">
      <c r="A4" s="43">
        <v>1.0396000000000001</v>
      </c>
      <c r="B4" s="44">
        <v>1.4330000000000001</v>
      </c>
      <c r="C4" s="43">
        <v>0.70930000000000004</v>
      </c>
      <c r="D4" s="43">
        <v>0.60150000000000003</v>
      </c>
      <c r="E4" s="10"/>
      <c r="F4" s="11" t="s">
        <v>5</v>
      </c>
      <c r="G4" s="12">
        <f>AVERAGE(A4:A35)</f>
        <v>1.0000000000000002</v>
      </c>
      <c r="H4" s="13">
        <f>AVERAGE(B4:B32)</f>
        <v>1.4014793103448278</v>
      </c>
      <c r="I4" s="12">
        <f>AVERAGE(C4:C36)</f>
        <v>0.67049696969696959</v>
      </c>
      <c r="J4" s="12">
        <f>AVERAGE(D4:D32)</f>
        <v>0.70323793103448284</v>
      </c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</row>
    <row r="5" spans="1:39" x14ac:dyDescent="0.3">
      <c r="A5" s="43">
        <v>1.0616000000000001</v>
      </c>
      <c r="B5" s="44">
        <v>1.0674999999999999</v>
      </c>
      <c r="C5" s="43">
        <v>0.70150000000000001</v>
      </c>
      <c r="D5" s="43">
        <v>0.75290000000000001</v>
      </c>
      <c r="F5" s="11" t="s">
        <v>6</v>
      </c>
      <c r="G5" s="12">
        <f>STDEV(A4:A35)</f>
        <v>0.2510789260307873</v>
      </c>
      <c r="H5" s="13">
        <f>STDEV(B4:B32)</f>
        <v>0.31348795189802936</v>
      </c>
      <c r="I5" s="12">
        <f>STDEV(C4:C36)</f>
        <v>0.12322073558468324</v>
      </c>
      <c r="J5" s="12">
        <f t="shared" ref="J5" si="0">STDEV(D4:D32)</f>
        <v>0.18083448907336136</v>
      </c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</row>
    <row r="6" spans="1:39" x14ac:dyDescent="0.3">
      <c r="A6" s="43">
        <v>0.61919999999999997</v>
      </c>
      <c r="B6" s="44">
        <v>1.1919999999999999</v>
      </c>
      <c r="C6" s="43">
        <v>0.61109999999999998</v>
      </c>
      <c r="D6" s="43">
        <v>0.4123</v>
      </c>
      <c r="F6" s="11" t="s">
        <v>7</v>
      </c>
      <c r="G6" s="14">
        <f>COUNT(A4:A35)</f>
        <v>32</v>
      </c>
      <c r="H6" s="15">
        <f>COUNT(B4:B32)</f>
        <v>29</v>
      </c>
      <c r="I6" s="14">
        <f>COUNT(C4:C36)</f>
        <v>33</v>
      </c>
      <c r="J6" s="14">
        <f t="shared" ref="J6" si="1">COUNT(D4:D32)</f>
        <v>29</v>
      </c>
    </row>
    <row r="7" spans="1:39" x14ac:dyDescent="0.3">
      <c r="A7" s="43">
        <v>0.80959999999999999</v>
      </c>
      <c r="B7" s="44">
        <v>1.2164999999999999</v>
      </c>
      <c r="C7" s="43">
        <v>0.82630000000000003</v>
      </c>
      <c r="D7" s="43">
        <v>0.70540000000000003</v>
      </c>
      <c r="F7" s="11" t="s">
        <v>86</v>
      </c>
      <c r="G7" s="16" t="s">
        <v>9</v>
      </c>
      <c r="H7" s="17" t="s">
        <v>10</v>
      </c>
      <c r="I7" s="18" t="s">
        <v>9</v>
      </c>
      <c r="J7" s="45" t="s">
        <v>87</v>
      </c>
    </row>
    <row r="8" spans="1:39" x14ac:dyDescent="0.3">
      <c r="A8" s="43">
        <v>0.99299999999999999</v>
      </c>
      <c r="B8" s="44">
        <v>0.8528</v>
      </c>
      <c r="C8" s="43">
        <v>0.91080000000000005</v>
      </c>
      <c r="D8" s="43">
        <v>0.55159999999999998</v>
      </c>
      <c r="F8" s="11" t="s">
        <v>11</v>
      </c>
      <c r="G8" s="9" t="s">
        <v>12</v>
      </c>
      <c r="H8" s="9"/>
    </row>
    <row r="9" spans="1:39" x14ac:dyDescent="0.3">
      <c r="A9" s="43">
        <v>1.6608000000000001</v>
      </c>
      <c r="B9" s="44">
        <v>1.6342000000000001</v>
      </c>
      <c r="C9" s="43">
        <v>0.95369999999999999</v>
      </c>
      <c r="D9" s="43">
        <v>1.3143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</row>
    <row r="10" spans="1:39" x14ac:dyDescent="0.3">
      <c r="A10" s="43">
        <v>0.76300000000000001</v>
      </c>
      <c r="B10" s="44">
        <v>1.7453000000000001</v>
      </c>
      <c r="C10" s="43">
        <v>0.79049999999999998</v>
      </c>
      <c r="D10" s="43">
        <v>0.59670000000000001</v>
      </c>
    </row>
    <row r="11" spans="1:39" ht="15" thickBot="1" x14ac:dyDescent="0.35">
      <c r="A11" s="43">
        <v>0.71089999999999998</v>
      </c>
      <c r="B11" s="44">
        <v>1.9754</v>
      </c>
      <c r="C11" s="43">
        <v>0.7107</v>
      </c>
      <c r="D11" s="43">
        <v>0.86639999999999995</v>
      </c>
    </row>
    <row r="12" spans="1:39" x14ac:dyDescent="0.3">
      <c r="A12" s="43">
        <v>1.0076000000000001</v>
      </c>
      <c r="B12" s="44">
        <v>1.153</v>
      </c>
      <c r="C12" s="43">
        <v>0.63890000000000002</v>
      </c>
      <c r="D12" s="43">
        <v>1.0135000000000001</v>
      </c>
      <c r="G12" s="19" t="s">
        <v>13</v>
      </c>
      <c r="H12" s="20"/>
      <c r="I12" s="20"/>
      <c r="J12" s="21" t="s">
        <v>88</v>
      </c>
      <c r="K12" s="21"/>
      <c r="L12" s="21"/>
      <c r="M12" s="21"/>
      <c r="N12" s="22"/>
      <c r="P12" s="19" t="s">
        <v>15</v>
      </c>
      <c r="Q12" s="21"/>
      <c r="R12" s="21"/>
      <c r="S12" s="21"/>
      <c r="T12" s="21"/>
      <c r="U12" s="21"/>
      <c r="V12" s="21"/>
      <c r="W12" s="21"/>
      <c r="X12" s="21"/>
      <c r="Y12" s="20"/>
      <c r="Z12" s="46"/>
    </row>
    <row r="13" spans="1:39" x14ac:dyDescent="0.3">
      <c r="A13" s="43">
        <v>1.5647</v>
      </c>
      <c r="B13" s="44">
        <v>2.2930999999999999</v>
      </c>
      <c r="C13" s="43">
        <v>0.60529999999999995</v>
      </c>
      <c r="D13" s="43">
        <v>0.6381</v>
      </c>
      <c r="G13" s="23"/>
      <c r="H13" s="24"/>
      <c r="I13" s="24"/>
      <c r="J13" s="25"/>
      <c r="K13" s="25"/>
      <c r="L13" s="25"/>
      <c r="M13" s="25"/>
      <c r="N13" s="26"/>
      <c r="P13" s="23"/>
      <c r="Q13" s="25"/>
      <c r="R13" s="25"/>
      <c r="S13" s="25"/>
      <c r="T13" s="25"/>
      <c r="U13" s="25"/>
      <c r="V13" s="25"/>
      <c r="W13" s="25"/>
      <c r="X13" s="25"/>
      <c r="Y13" s="24"/>
      <c r="Z13" s="47"/>
    </row>
    <row r="14" spans="1:39" x14ac:dyDescent="0.3">
      <c r="A14" s="43">
        <v>0.89649999999999996</v>
      </c>
      <c r="B14" s="44">
        <v>1.7632000000000001</v>
      </c>
      <c r="C14" s="43">
        <v>0.42270000000000002</v>
      </c>
      <c r="D14" s="43">
        <v>0.60740000000000005</v>
      </c>
      <c r="G14" s="23" t="s">
        <v>16</v>
      </c>
      <c r="H14" s="24"/>
      <c r="I14" s="24"/>
      <c r="J14" s="25" t="s">
        <v>17</v>
      </c>
      <c r="K14" s="25"/>
      <c r="L14" s="25"/>
      <c r="M14" s="25"/>
      <c r="N14" s="26"/>
      <c r="P14" s="23" t="s">
        <v>18</v>
      </c>
      <c r="Q14" s="24"/>
      <c r="R14" s="24"/>
      <c r="S14" s="25">
        <v>1</v>
      </c>
      <c r="T14" s="25"/>
      <c r="U14" s="25"/>
      <c r="V14" s="25"/>
      <c r="W14" s="25"/>
      <c r="X14" s="25"/>
      <c r="Y14" s="25"/>
      <c r="Z14" s="26"/>
    </row>
    <row r="15" spans="1:39" x14ac:dyDescent="0.3">
      <c r="A15" s="43">
        <v>0.91279999999999994</v>
      </c>
      <c r="B15" s="44">
        <v>1.4353</v>
      </c>
      <c r="C15" s="43">
        <v>0.85650000000000004</v>
      </c>
      <c r="D15" s="43">
        <v>0.5696</v>
      </c>
      <c r="G15" s="23" t="s">
        <v>19</v>
      </c>
      <c r="H15" s="24"/>
      <c r="I15" s="24"/>
      <c r="J15" s="25">
        <v>0.05</v>
      </c>
      <c r="K15" s="25"/>
      <c r="L15" s="25"/>
      <c r="M15" s="25"/>
      <c r="N15" s="26"/>
      <c r="P15" s="23" t="s">
        <v>20</v>
      </c>
      <c r="Q15" s="24"/>
      <c r="R15" s="24"/>
      <c r="S15" s="25">
        <v>2</v>
      </c>
      <c r="T15" s="25"/>
      <c r="U15" s="25"/>
      <c r="V15" s="25"/>
      <c r="W15" s="25"/>
      <c r="X15" s="25"/>
      <c r="Y15" s="25"/>
      <c r="Z15" s="26"/>
    </row>
    <row r="16" spans="1:39" x14ac:dyDescent="0.3">
      <c r="A16" s="43">
        <v>0.93530000000000002</v>
      </c>
      <c r="B16" s="44">
        <v>0.93289999999999995</v>
      </c>
      <c r="C16" s="43">
        <v>0.67079999999999995</v>
      </c>
      <c r="D16" s="43">
        <v>0.80220000000000002</v>
      </c>
      <c r="G16" s="23"/>
      <c r="H16" s="24"/>
      <c r="I16" s="24"/>
      <c r="J16" s="25"/>
      <c r="K16" s="25"/>
      <c r="L16" s="25"/>
      <c r="M16" s="25"/>
      <c r="N16" s="26"/>
      <c r="P16" s="23" t="s">
        <v>19</v>
      </c>
      <c r="Q16" s="24"/>
      <c r="R16" s="24"/>
      <c r="S16" s="25">
        <v>0.05</v>
      </c>
      <c r="T16" s="25"/>
      <c r="U16" s="25"/>
      <c r="V16" s="25"/>
      <c r="W16" s="25"/>
      <c r="X16" s="25"/>
      <c r="Y16" s="25"/>
      <c r="Z16" s="26"/>
    </row>
    <row r="17" spans="1:26" x14ac:dyDescent="0.3">
      <c r="A17" s="43">
        <v>1.6178999999999999</v>
      </c>
      <c r="B17" s="44">
        <v>1.1646000000000001</v>
      </c>
      <c r="C17" s="43">
        <v>0.36430000000000001</v>
      </c>
      <c r="D17" s="43">
        <v>0.80330000000000001</v>
      </c>
      <c r="G17" s="23" t="s">
        <v>21</v>
      </c>
      <c r="H17" s="24"/>
      <c r="I17" s="24"/>
      <c r="J17" s="25" t="s">
        <v>22</v>
      </c>
      <c r="K17" s="25" t="s">
        <v>23</v>
      </c>
      <c r="L17" s="25" t="s">
        <v>24</v>
      </c>
      <c r="M17" s="25" t="s">
        <v>25</v>
      </c>
      <c r="N17" s="26"/>
      <c r="P17" s="23"/>
      <c r="Q17" s="24"/>
      <c r="R17" s="24"/>
      <c r="S17" s="25"/>
      <c r="T17" s="25"/>
      <c r="U17" s="25"/>
      <c r="V17" s="25"/>
      <c r="W17" s="25"/>
      <c r="X17" s="25"/>
      <c r="Y17" s="25"/>
      <c r="Z17" s="26"/>
    </row>
    <row r="18" spans="1:26" x14ac:dyDescent="0.3">
      <c r="A18" s="43">
        <v>1.3712</v>
      </c>
      <c r="B18" s="44">
        <v>1.3664000000000001</v>
      </c>
      <c r="C18" s="43">
        <v>0.55459999999999998</v>
      </c>
      <c r="D18" s="43">
        <v>0.6673</v>
      </c>
      <c r="G18" s="23" t="s">
        <v>26</v>
      </c>
      <c r="H18" s="24"/>
      <c r="I18" s="24"/>
      <c r="J18" s="25">
        <v>6.3449999999999998</v>
      </c>
      <c r="K18" s="25" t="s">
        <v>10</v>
      </c>
      <c r="L18" s="25" t="s">
        <v>37</v>
      </c>
      <c r="M18" s="25" t="s">
        <v>38</v>
      </c>
      <c r="N18" s="26"/>
      <c r="P18" s="23" t="s">
        <v>29</v>
      </c>
      <c r="Q18" s="24"/>
      <c r="R18" s="24"/>
      <c r="S18" s="25" t="s">
        <v>30</v>
      </c>
      <c r="T18" s="25" t="s">
        <v>31</v>
      </c>
      <c r="U18" s="25" t="s">
        <v>25</v>
      </c>
      <c r="V18" s="25" t="s">
        <v>33</v>
      </c>
      <c r="W18" s="25" t="s">
        <v>34</v>
      </c>
      <c r="X18" s="25"/>
      <c r="Y18" s="25"/>
      <c r="Z18" s="26"/>
    </row>
    <row r="19" spans="1:26" x14ac:dyDescent="0.3">
      <c r="A19" s="43">
        <v>1.0308999999999999</v>
      </c>
      <c r="B19" s="44">
        <v>1.363</v>
      </c>
      <c r="C19" s="43">
        <v>0.5484</v>
      </c>
      <c r="D19" s="43">
        <v>0.72860000000000003</v>
      </c>
      <c r="G19" s="23" t="s">
        <v>35</v>
      </c>
      <c r="H19" s="24"/>
      <c r="I19" s="24"/>
      <c r="J19" s="25">
        <v>49.29</v>
      </c>
      <c r="K19" s="25" t="s">
        <v>10</v>
      </c>
      <c r="L19" s="25" t="s">
        <v>37</v>
      </c>
      <c r="M19" s="25" t="s">
        <v>38</v>
      </c>
      <c r="N19" s="26"/>
      <c r="P19" s="23"/>
      <c r="Q19" s="24"/>
      <c r="R19" s="24"/>
      <c r="S19" s="25"/>
      <c r="T19" s="25"/>
      <c r="U19" s="25"/>
      <c r="V19" s="25"/>
      <c r="W19" s="25"/>
      <c r="X19" s="25"/>
      <c r="Y19" s="25"/>
      <c r="Z19" s="26"/>
    </row>
    <row r="20" spans="1:26" x14ac:dyDescent="0.3">
      <c r="A20" s="43">
        <v>0.82440000000000002</v>
      </c>
      <c r="B20" s="44">
        <v>1.4582999999999999</v>
      </c>
      <c r="C20" s="43">
        <v>0.72960000000000003</v>
      </c>
      <c r="D20" s="43">
        <v>0.89790000000000003</v>
      </c>
      <c r="G20" s="23" t="s">
        <v>36</v>
      </c>
      <c r="H20" s="24"/>
      <c r="I20" s="24"/>
      <c r="J20" s="25">
        <v>8.798</v>
      </c>
      <c r="K20" s="25" t="s">
        <v>10</v>
      </c>
      <c r="L20" s="25" t="s">
        <v>37</v>
      </c>
      <c r="M20" s="25" t="s">
        <v>38</v>
      </c>
      <c r="N20" s="26"/>
      <c r="P20" s="27" t="s">
        <v>89</v>
      </c>
      <c r="Q20" s="28"/>
      <c r="R20" s="28"/>
      <c r="S20" s="29"/>
      <c r="T20" s="29"/>
      <c r="U20" s="29"/>
      <c r="V20" s="29"/>
      <c r="W20" s="29"/>
      <c r="X20" s="29"/>
      <c r="Y20" s="29"/>
      <c r="Z20" s="30"/>
    </row>
    <row r="21" spans="1:26" x14ac:dyDescent="0.3">
      <c r="A21" s="43">
        <v>0.93279999999999996</v>
      </c>
      <c r="B21" s="44">
        <v>1.3562000000000001</v>
      </c>
      <c r="C21" s="43">
        <v>0.66010000000000002</v>
      </c>
      <c r="D21" s="43">
        <v>0.6351</v>
      </c>
      <c r="G21" s="23"/>
      <c r="H21" s="24"/>
      <c r="I21" s="24"/>
      <c r="J21" s="25"/>
      <c r="K21" s="25"/>
      <c r="L21" s="25"/>
      <c r="M21" s="25"/>
      <c r="N21" s="26"/>
      <c r="P21" s="27" t="s">
        <v>1</v>
      </c>
      <c r="Q21" s="28"/>
      <c r="R21" s="28"/>
      <c r="S21" s="29">
        <v>-0.40150000000000002</v>
      </c>
      <c r="T21" s="29" t="s">
        <v>90</v>
      </c>
      <c r="U21" s="29" t="s">
        <v>38</v>
      </c>
      <c r="V21" s="29" t="s">
        <v>37</v>
      </c>
      <c r="W21" s="31" t="s">
        <v>10</v>
      </c>
      <c r="X21" s="29"/>
      <c r="Y21" s="29"/>
      <c r="Z21" s="30"/>
    </row>
    <row r="22" spans="1:26" x14ac:dyDescent="0.3">
      <c r="A22" s="43">
        <v>0.98370000000000002</v>
      </c>
      <c r="B22" s="44">
        <v>1.3774999999999999</v>
      </c>
      <c r="C22" s="43">
        <v>0.66490000000000005</v>
      </c>
      <c r="D22" s="43">
        <v>0.69399999999999995</v>
      </c>
      <c r="G22" s="27" t="s">
        <v>41</v>
      </c>
      <c r="H22" s="28"/>
      <c r="I22" s="28"/>
      <c r="J22" s="29" t="s">
        <v>42</v>
      </c>
      <c r="K22" s="29" t="s">
        <v>43</v>
      </c>
      <c r="L22" s="29" t="s">
        <v>44</v>
      </c>
      <c r="M22" s="29" t="s">
        <v>45</v>
      </c>
      <c r="N22" s="30" t="s">
        <v>23</v>
      </c>
      <c r="P22" s="27" t="s">
        <v>2</v>
      </c>
      <c r="Q22" s="28"/>
      <c r="R22" s="28"/>
      <c r="S22" s="29">
        <v>-3.2739999999999998E-2</v>
      </c>
      <c r="T22" s="29" t="s">
        <v>91</v>
      </c>
      <c r="U22" s="29" t="s">
        <v>28</v>
      </c>
      <c r="V22" s="29" t="s">
        <v>27</v>
      </c>
      <c r="W22" s="29" t="s">
        <v>87</v>
      </c>
      <c r="X22" s="29"/>
      <c r="Y22" s="29"/>
      <c r="Z22" s="30"/>
    </row>
    <row r="23" spans="1:26" x14ac:dyDescent="0.3">
      <c r="A23" s="43">
        <v>0.78900000000000003</v>
      </c>
      <c r="B23" s="44">
        <v>1.3874</v>
      </c>
      <c r="C23" s="43">
        <v>0.57499999999999996</v>
      </c>
      <c r="D23" s="43">
        <v>0.81859999999999999</v>
      </c>
      <c r="G23" s="27" t="s">
        <v>26</v>
      </c>
      <c r="H23" s="28"/>
      <c r="I23" s="28"/>
      <c r="J23" s="29">
        <v>1.042</v>
      </c>
      <c r="K23" s="29">
        <v>1</v>
      </c>
      <c r="L23" s="29">
        <v>1.042</v>
      </c>
      <c r="M23" s="29" t="s">
        <v>92</v>
      </c>
      <c r="N23" s="30" t="s">
        <v>52</v>
      </c>
      <c r="P23" s="23"/>
      <c r="Q23" s="24"/>
      <c r="R23" s="24"/>
      <c r="S23" s="25"/>
      <c r="T23" s="25"/>
      <c r="U23" s="25"/>
      <c r="V23" s="25"/>
      <c r="W23" s="25"/>
      <c r="X23" s="25"/>
      <c r="Y23" s="25"/>
      <c r="Z23" s="26"/>
    </row>
    <row r="24" spans="1:26" x14ac:dyDescent="0.3">
      <c r="A24" s="43">
        <v>1.1113</v>
      </c>
      <c r="B24" s="44">
        <v>1.4039999999999999</v>
      </c>
      <c r="C24" s="43">
        <v>0.72240000000000004</v>
      </c>
      <c r="D24" s="43">
        <v>0.73909999999999998</v>
      </c>
      <c r="G24" s="27" t="s">
        <v>35</v>
      </c>
      <c r="H24" s="28"/>
      <c r="I24" s="28"/>
      <c r="J24" s="29">
        <v>8.093</v>
      </c>
      <c r="K24" s="29">
        <v>1</v>
      </c>
      <c r="L24" s="29">
        <v>8.093</v>
      </c>
      <c r="M24" s="29" t="s">
        <v>93</v>
      </c>
      <c r="N24" s="30" t="s">
        <v>52</v>
      </c>
      <c r="P24" s="23"/>
      <c r="Q24" s="24"/>
      <c r="R24" s="24"/>
      <c r="S24" s="25"/>
      <c r="T24" s="25"/>
      <c r="U24" s="25"/>
      <c r="V24" s="25"/>
      <c r="W24" s="25"/>
      <c r="X24" s="25"/>
      <c r="Y24" s="25"/>
      <c r="Z24" s="26"/>
    </row>
    <row r="25" spans="1:26" x14ac:dyDescent="0.3">
      <c r="A25" s="43">
        <v>0.76439999999999997</v>
      </c>
      <c r="B25" s="44">
        <v>1.3168</v>
      </c>
      <c r="C25" s="43">
        <v>0.69799999999999995</v>
      </c>
      <c r="D25" s="43">
        <v>0.40089999999999998</v>
      </c>
      <c r="G25" s="27" t="s">
        <v>36</v>
      </c>
      <c r="H25" s="28"/>
      <c r="I25" s="28"/>
      <c r="J25" s="29">
        <v>1.4450000000000001</v>
      </c>
      <c r="K25" s="29">
        <v>1</v>
      </c>
      <c r="L25" s="29">
        <v>1.4450000000000001</v>
      </c>
      <c r="M25" s="29" t="s">
        <v>94</v>
      </c>
      <c r="N25" s="30" t="s">
        <v>52</v>
      </c>
      <c r="P25" s="23" t="s">
        <v>53</v>
      </c>
      <c r="Q25" s="24"/>
      <c r="R25" s="24"/>
      <c r="S25" s="25" t="s">
        <v>54</v>
      </c>
      <c r="T25" s="25" t="s">
        <v>55</v>
      </c>
      <c r="U25" s="25" t="s">
        <v>30</v>
      </c>
      <c r="V25" s="25" t="s">
        <v>56</v>
      </c>
      <c r="W25" s="25" t="s">
        <v>57</v>
      </c>
      <c r="X25" s="25" t="s">
        <v>58</v>
      </c>
      <c r="Y25" s="25" t="s">
        <v>59</v>
      </c>
      <c r="Z25" s="26" t="s">
        <v>43</v>
      </c>
    </row>
    <row r="26" spans="1:26" x14ac:dyDescent="0.3">
      <c r="A26" s="43">
        <v>0.97789999999999999</v>
      </c>
      <c r="B26" s="44">
        <v>1.7005999999999999</v>
      </c>
      <c r="C26" s="43">
        <v>0.7742</v>
      </c>
      <c r="D26" s="43">
        <v>0.53720000000000001</v>
      </c>
      <c r="G26" s="27" t="s">
        <v>60</v>
      </c>
      <c r="H26" s="28"/>
      <c r="I26" s="28"/>
      <c r="J26" s="29">
        <v>6.1070000000000002</v>
      </c>
      <c r="K26" s="29">
        <v>119</v>
      </c>
      <c r="L26" s="29">
        <v>5.1319999999999998E-2</v>
      </c>
      <c r="M26" s="29"/>
      <c r="N26" s="30"/>
      <c r="P26" s="23"/>
      <c r="Q26" s="24"/>
      <c r="R26" s="24"/>
      <c r="S26" s="25"/>
      <c r="T26" s="25"/>
      <c r="U26" s="25"/>
      <c r="V26" s="25"/>
      <c r="W26" s="25"/>
      <c r="X26" s="25"/>
      <c r="Y26" s="25"/>
      <c r="Z26" s="26"/>
    </row>
    <row r="27" spans="1:26" x14ac:dyDescent="0.3">
      <c r="A27" s="43">
        <v>1.2163999999999999</v>
      </c>
      <c r="B27" s="44">
        <v>1.2057</v>
      </c>
      <c r="C27" s="43">
        <v>0.67420000000000002</v>
      </c>
      <c r="D27" s="43">
        <v>0.64810000000000001</v>
      </c>
      <c r="G27" s="23"/>
      <c r="H27" s="24"/>
      <c r="I27" s="24"/>
      <c r="J27" s="25"/>
      <c r="K27" s="25"/>
      <c r="L27" s="25"/>
      <c r="M27" s="25"/>
      <c r="N27" s="26"/>
      <c r="P27" s="23" t="s">
        <v>89</v>
      </c>
      <c r="Q27" s="24"/>
      <c r="R27" s="24"/>
      <c r="S27" s="25"/>
      <c r="T27" s="25"/>
      <c r="U27" s="25"/>
      <c r="V27" s="25"/>
      <c r="W27" s="25"/>
      <c r="X27" s="25"/>
      <c r="Y27" s="25"/>
      <c r="Z27" s="26"/>
    </row>
    <row r="28" spans="1:26" x14ac:dyDescent="0.3">
      <c r="A28" s="43">
        <v>0.93359999999999999</v>
      </c>
      <c r="B28" s="44">
        <v>1.0355000000000001</v>
      </c>
      <c r="C28" s="43">
        <v>0.68459999999999999</v>
      </c>
      <c r="D28" s="43">
        <v>0.59850000000000003</v>
      </c>
      <c r="G28" s="27" t="s">
        <v>62</v>
      </c>
      <c r="H28" s="28"/>
      <c r="I28" s="28"/>
      <c r="J28" s="29"/>
      <c r="K28" s="29"/>
      <c r="L28" s="29"/>
      <c r="M28" s="29"/>
      <c r="N28" s="30"/>
      <c r="P28" s="23" t="s">
        <v>1</v>
      </c>
      <c r="Q28" s="24"/>
      <c r="R28" s="24"/>
      <c r="S28" s="25">
        <v>1</v>
      </c>
      <c r="T28" s="25">
        <v>1.401</v>
      </c>
      <c r="U28" s="25">
        <v>-0.40150000000000002</v>
      </c>
      <c r="V28" s="25">
        <v>5.808E-2</v>
      </c>
      <c r="W28" s="25">
        <v>32</v>
      </c>
      <c r="X28" s="25">
        <v>29</v>
      </c>
      <c r="Y28" s="25">
        <v>6.9119999999999999</v>
      </c>
      <c r="Z28" s="26">
        <v>119</v>
      </c>
    </row>
    <row r="29" spans="1:26" ht="15" thickBot="1" x14ac:dyDescent="0.35">
      <c r="A29" s="43">
        <v>0.74060000000000004</v>
      </c>
      <c r="B29" s="44">
        <v>1.466</v>
      </c>
      <c r="C29" s="43">
        <v>0.52400000000000002</v>
      </c>
      <c r="D29" s="43">
        <v>0.78359999999999996</v>
      </c>
      <c r="G29" s="27" t="s">
        <v>63</v>
      </c>
      <c r="H29" s="28"/>
      <c r="I29" s="28"/>
      <c r="J29" s="29">
        <v>0.83520000000000005</v>
      </c>
      <c r="K29" s="29"/>
      <c r="L29" s="29"/>
      <c r="M29" s="29"/>
      <c r="N29" s="30"/>
      <c r="P29" s="32" t="s">
        <v>2</v>
      </c>
      <c r="Q29" s="33"/>
      <c r="R29" s="33"/>
      <c r="S29" s="34">
        <v>0.67049999999999998</v>
      </c>
      <c r="T29" s="34">
        <v>0.70320000000000005</v>
      </c>
      <c r="U29" s="34">
        <v>-3.2739999999999998E-2</v>
      </c>
      <c r="V29" s="34">
        <v>5.7660000000000003E-2</v>
      </c>
      <c r="W29" s="34">
        <v>33</v>
      </c>
      <c r="X29" s="34">
        <v>29</v>
      </c>
      <c r="Y29" s="34">
        <v>0.56779999999999997</v>
      </c>
      <c r="Z29" s="35">
        <v>119</v>
      </c>
    </row>
    <row r="30" spans="1:26" x14ac:dyDescent="0.3">
      <c r="A30" s="43">
        <v>0.81679999999999997</v>
      </c>
      <c r="B30" s="44">
        <v>1.4607000000000001</v>
      </c>
      <c r="C30" s="43">
        <v>0.61439999999999995</v>
      </c>
      <c r="D30" s="43">
        <v>0.82140000000000002</v>
      </c>
      <c r="G30" s="27" t="s">
        <v>95</v>
      </c>
      <c r="H30" s="28"/>
      <c r="I30" s="28"/>
      <c r="J30" s="29">
        <v>1.052</v>
      </c>
      <c r="K30" s="29"/>
      <c r="L30" s="29"/>
      <c r="M30" s="29"/>
      <c r="N30" s="30"/>
      <c r="P30" s="48"/>
      <c r="Q30" s="24"/>
      <c r="R30" s="24"/>
      <c r="S30" s="25"/>
      <c r="T30" s="25"/>
      <c r="U30" s="25"/>
      <c r="V30" s="25"/>
      <c r="W30" s="25"/>
      <c r="X30" s="25"/>
      <c r="Y30" s="25"/>
      <c r="Z30" s="25"/>
    </row>
    <row r="31" spans="1:26" x14ac:dyDescent="0.3">
      <c r="A31" s="43">
        <v>0.89490000000000003</v>
      </c>
      <c r="B31" s="44">
        <v>1.1228</v>
      </c>
      <c r="C31" s="43">
        <v>0.55649999999999999</v>
      </c>
      <c r="D31" s="43">
        <v>0.60160000000000002</v>
      </c>
      <c r="G31" s="27" t="s">
        <v>65</v>
      </c>
      <c r="H31" s="28"/>
      <c r="I31" s="28"/>
      <c r="J31" s="29">
        <v>-0.21709999999999999</v>
      </c>
      <c r="K31" s="29"/>
      <c r="L31" s="29"/>
      <c r="M31" s="29"/>
      <c r="N31" s="30"/>
      <c r="P31" s="48"/>
      <c r="Q31" s="24"/>
      <c r="R31" s="24"/>
      <c r="S31" s="25"/>
      <c r="T31" s="25"/>
      <c r="U31" s="25"/>
      <c r="V31" s="25"/>
      <c r="W31" s="25"/>
      <c r="X31" s="25"/>
      <c r="Y31" s="25"/>
      <c r="Z31" s="25"/>
    </row>
    <row r="32" spans="1:26" x14ac:dyDescent="0.3">
      <c r="A32" s="43">
        <v>1.0068999999999999</v>
      </c>
      <c r="B32" s="44">
        <v>1.7632000000000001</v>
      </c>
      <c r="C32" s="43">
        <v>0.67110000000000003</v>
      </c>
      <c r="D32" s="43">
        <v>0.58679999999999999</v>
      </c>
      <c r="G32" s="27" t="s">
        <v>66</v>
      </c>
      <c r="H32" s="28"/>
      <c r="I32" s="28"/>
      <c r="J32" s="29">
        <v>4.0919999999999998E-2</v>
      </c>
      <c r="K32" s="29"/>
      <c r="L32" s="29"/>
      <c r="M32" s="29"/>
      <c r="N32" s="30"/>
      <c r="P32" s="48"/>
      <c r="Q32" s="24"/>
      <c r="R32" s="24"/>
      <c r="S32" s="25"/>
      <c r="T32" s="25"/>
      <c r="U32" s="25"/>
      <c r="V32" s="25"/>
      <c r="W32" s="25"/>
      <c r="X32" s="25"/>
      <c r="Y32" s="25"/>
      <c r="Z32" s="25"/>
    </row>
    <row r="33" spans="1:34" x14ac:dyDescent="0.3">
      <c r="A33" s="43">
        <v>0.90529999999999999</v>
      </c>
      <c r="B33" s="49"/>
      <c r="C33" s="43">
        <v>0.66790000000000005</v>
      </c>
      <c r="D33" s="50"/>
      <c r="G33" s="27" t="s">
        <v>67</v>
      </c>
      <c r="H33" s="28"/>
      <c r="I33" s="28"/>
      <c r="J33" s="29" t="s">
        <v>96</v>
      </c>
      <c r="K33" s="29"/>
      <c r="L33" s="29"/>
      <c r="M33" s="29"/>
      <c r="N33" s="30"/>
      <c r="P33" s="48"/>
      <c r="Q33" s="24"/>
      <c r="R33" s="24"/>
      <c r="S33" s="25"/>
      <c r="T33" s="25"/>
      <c r="U33" s="25"/>
      <c r="V33" s="25"/>
      <c r="W33" s="25"/>
      <c r="X33" s="25"/>
      <c r="Y33" s="25"/>
      <c r="Z33" s="25"/>
    </row>
    <row r="34" spans="1:34" x14ac:dyDescent="0.3">
      <c r="A34" s="43">
        <v>1.0165999999999999</v>
      </c>
      <c r="B34" s="49"/>
      <c r="C34" s="43">
        <v>0.59209999999999996</v>
      </c>
      <c r="D34" s="50"/>
      <c r="G34" s="23"/>
      <c r="H34" s="24"/>
      <c r="I34" s="24"/>
      <c r="J34" s="25"/>
      <c r="K34" s="25"/>
      <c r="L34" s="25"/>
      <c r="M34" s="25"/>
      <c r="N34" s="26"/>
      <c r="P34" s="48"/>
      <c r="Q34" s="24"/>
      <c r="R34" s="24"/>
      <c r="S34" s="25"/>
      <c r="T34" s="25"/>
      <c r="U34" s="25"/>
      <c r="V34" s="25"/>
      <c r="W34" s="25"/>
      <c r="X34" s="25"/>
      <c r="Y34" s="25"/>
      <c r="Z34" s="25"/>
    </row>
    <row r="35" spans="1:34" x14ac:dyDescent="0.3">
      <c r="A35" s="43">
        <v>1.0908</v>
      </c>
      <c r="B35" s="49"/>
      <c r="C35" s="43">
        <v>0.68740000000000001</v>
      </c>
      <c r="D35" s="50"/>
      <c r="G35" s="51" t="s">
        <v>69</v>
      </c>
      <c r="H35" s="52"/>
      <c r="I35" s="52"/>
      <c r="J35" s="53"/>
      <c r="K35" s="53"/>
      <c r="L35" s="53"/>
      <c r="M35" s="53"/>
      <c r="N35" s="54"/>
      <c r="P35" s="48"/>
      <c r="Q35" s="24"/>
      <c r="R35" s="24"/>
      <c r="S35" s="25"/>
      <c r="T35" s="25"/>
      <c r="U35" s="25"/>
      <c r="V35" s="25"/>
      <c r="W35" s="25"/>
      <c r="X35" s="25"/>
      <c r="Y35" s="25"/>
      <c r="Z35" s="25"/>
    </row>
    <row r="36" spans="1:34" x14ac:dyDescent="0.3">
      <c r="A36" s="55"/>
      <c r="B36" s="56"/>
      <c r="C36" s="57">
        <v>0.75460000000000005</v>
      </c>
      <c r="D36" s="55"/>
      <c r="G36" s="51" t="s">
        <v>70</v>
      </c>
      <c r="H36" s="52"/>
      <c r="I36" s="52"/>
      <c r="J36" s="53">
        <v>1.2010000000000001</v>
      </c>
      <c r="K36" s="53"/>
      <c r="L36" s="53"/>
      <c r="M36" s="53"/>
      <c r="N36" s="54"/>
    </row>
    <row r="37" spans="1:34" x14ac:dyDescent="0.3">
      <c r="B37" s="10"/>
      <c r="C37" s="10"/>
      <c r="D37" s="10"/>
      <c r="E37" s="10"/>
      <c r="F37" s="10"/>
      <c r="G37" s="51" t="s">
        <v>71</v>
      </c>
      <c r="H37" s="52"/>
      <c r="I37" s="52"/>
      <c r="J37" s="53">
        <v>0.68689999999999996</v>
      </c>
      <c r="K37" s="53"/>
      <c r="L37" s="53"/>
      <c r="M37" s="53"/>
      <c r="N37" s="54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</row>
    <row r="38" spans="1:34" x14ac:dyDescent="0.3">
      <c r="G38" s="51" t="s">
        <v>65</v>
      </c>
      <c r="H38" s="52"/>
      <c r="I38" s="52"/>
      <c r="J38" s="53">
        <v>0.51390000000000002</v>
      </c>
      <c r="K38" s="53"/>
      <c r="L38" s="53"/>
      <c r="M38" s="53"/>
      <c r="N38" s="54"/>
    </row>
    <row r="39" spans="1:34" x14ac:dyDescent="0.3">
      <c r="G39" s="51" t="s">
        <v>66</v>
      </c>
      <c r="H39" s="52"/>
      <c r="I39" s="52"/>
      <c r="J39" s="53">
        <v>4.0919999999999998E-2</v>
      </c>
      <c r="K39" s="53"/>
      <c r="L39" s="53"/>
      <c r="M39" s="53"/>
      <c r="N39" s="54"/>
    </row>
    <row r="40" spans="1:34" x14ac:dyDescent="0.3">
      <c r="G40" s="51" t="s">
        <v>67</v>
      </c>
      <c r="H40" s="52"/>
      <c r="I40" s="52"/>
      <c r="J40" s="53" t="s">
        <v>97</v>
      </c>
      <c r="K40" s="53"/>
      <c r="L40" s="53"/>
      <c r="M40" s="53"/>
      <c r="N40" s="54"/>
    </row>
    <row r="41" spans="1:34" x14ac:dyDescent="0.3">
      <c r="G41" s="23"/>
      <c r="H41" s="24"/>
      <c r="I41" s="24"/>
      <c r="J41" s="25"/>
      <c r="K41" s="25"/>
      <c r="L41" s="25"/>
      <c r="M41" s="25"/>
      <c r="N41" s="26"/>
    </row>
    <row r="42" spans="1:34" x14ac:dyDescent="0.3">
      <c r="G42" s="23" t="s">
        <v>73</v>
      </c>
      <c r="H42" s="24"/>
      <c r="I42" s="24"/>
      <c r="J42" s="25"/>
      <c r="K42" s="25"/>
      <c r="L42" s="25"/>
      <c r="M42" s="25"/>
      <c r="N42" s="26"/>
    </row>
    <row r="43" spans="1:34" x14ac:dyDescent="0.3">
      <c r="G43" s="23" t="s">
        <v>74</v>
      </c>
      <c r="H43" s="24"/>
      <c r="I43" s="24"/>
      <c r="J43" s="25">
        <v>-0.40150000000000002</v>
      </c>
      <c r="K43" s="25"/>
      <c r="L43" s="25"/>
      <c r="M43" s="25"/>
      <c r="N43" s="26"/>
    </row>
    <row r="44" spans="1:34" x14ac:dyDescent="0.3">
      <c r="G44" s="23" t="s">
        <v>75</v>
      </c>
      <c r="H44" s="24"/>
      <c r="I44" s="24"/>
      <c r="J44" s="25">
        <v>-3.2739999999999998E-2</v>
      </c>
      <c r="K44" s="25"/>
      <c r="L44" s="25"/>
      <c r="M44" s="25"/>
      <c r="N44" s="26"/>
    </row>
    <row r="45" spans="1:34" x14ac:dyDescent="0.3">
      <c r="G45" s="23" t="s">
        <v>76</v>
      </c>
      <c r="H45" s="24"/>
      <c r="I45" s="24"/>
      <c r="J45" s="25">
        <v>-0.36870000000000003</v>
      </c>
      <c r="K45" s="25"/>
      <c r="L45" s="25"/>
      <c r="M45" s="25"/>
      <c r="N45" s="26"/>
    </row>
    <row r="46" spans="1:34" x14ac:dyDescent="0.3">
      <c r="G46" s="23" t="s">
        <v>67</v>
      </c>
      <c r="H46" s="24"/>
      <c r="I46" s="24"/>
      <c r="J46" s="25" t="s">
        <v>98</v>
      </c>
      <c r="K46" s="25"/>
      <c r="L46" s="25"/>
      <c r="M46" s="25"/>
      <c r="N46" s="26"/>
    </row>
    <row r="47" spans="1:34" x14ac:dyDescent="0.3">
      <c r="G47" s="23" t="s">
        <v>78</v>
      </c>
      <c r="H47" s="24"/>
      <c r="I47" s="24"/>
      <c r="J47" s="25">
        <v>0.36870000000000003</v>
      </c>
      <c r="K47" s="25"/>
      <c r="L47" s="25"/>
      <c r="M47" s="25"/>
      <c r="N47" s="26"/>
    </row>
    <row r="48" spans="1:34" x14ac:dyDescent="0.3">
      <c r="G48" s="23" t="s">
        <v>67</v>
      </c>
      <c r="H48" s="24"/>
      <c r="I48" s="24"/>
      <c r="J48" s="25" t="s">
        <v>99</v>
      </c>
      <c r="K48" s="25"/>
      <c r="L48" s="25"/>
      <c r="M48" s="25"/>
      <c r="N48" s="26"/>
    </row>
    <row r="49" spans="7:14" x14ac:dyDescent="0.3">
      <c r="G49" s="23"/>
      <c r="H49" s="24"/>
      <c r="I49" s="24"/>
      <c r="J49" s="25"/>
      <c r="K49" s="25"/>
      <c r="L49" s="25"/>
      <c r="M49" s="25"/>
      <c r="N49" s="26"/>
    </row>
    <row r="50" spans="7:14" x14ac:dyDescent="0.3">
      <c r="G50" s="23" t="s">
        <v>80</v>
      </c>
      <c r="H50" s="24"/>
      <c r="I50" s="24"/>
      <c r="J50" s="25"/>
      <c r="K50" s="25"/>
      <c r="L50" s="25"/>
      <c r="M50" s="25"/>
      <c r="N50" s="26"/>
    </row>
    <row r="51" spans="7:14" x14ac:dyDescent="0.3">
      <c r="G51" s="23" t="s">
        <v>81</v>
      </c>
      <c r="H51" s="24"/>
      <c r="I51" s="24"/>
      <c r="J51" s="25">
        <v>2</v>
      </c>
      <c r="K51" s="25"/>
      <c r="L51" s="25"/>
      <c r="M51" s="25"/>
      <c r="N51" s="26"/>
    </row>
    <row r="52" spans="7:14" x14ac:dyDescent="0.3">
      <c r="G52" s="23" t="s">
        <v>82</v>
      </c>
      <c r="H52" s="24"/>
      <c r="I52" s="24"/>
      <c r="J52" s="25">
        <v>2</v>
      </c>
      <c r="K52" s="25"/>
      <c r="L52" s="25"/>
      <c r="M52" s="25"/>
      <c r="N52" s="26"/>
    </row>
    <row r="53" spans="7:14" ht="15" thickBot="1" x14ac:dyDescent="0.35">
      <c r="G53" s="32" t="s">
        <v>83</v>
      </c>
      <c r="H53" s="33"/>
      <c r="I53" s="33"/>
      <c r="J53" s="34">
        <v>123</v>
      </c>
      <c r="K53" s="34"/>
      <c r="L53" s="34"/>
      <c r="M53" s="34"/>
      <c r="N53" s="35"/>
    </row>
  </sheetData>
  <mergeCells count="6">
    <mergeCell ref="A1:D1"/>
    <mergeCell ref="G1:J1"/>
    <mergeCell ref="A2:B2"/>
    <mergeCell ref="C2:D2"/>
    <mergeCell ref="G2:H2"/>
    <mergeCell ref="I2:J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53"/>
  <sheetViews>
    <sheetView workbookViewId="0">
      <selection sqref="A1:D1"/>
    </sheetView>
  </sheetViews>
  <sheetFormatPr defaultRowHeight="14.4" x14ac:dyDescent="0.3"/>
  <cols>
    <col min="17" max="17" width="2.88671875" customWidth="1"/>
  </cols>
  <sheetData>
    <row r="1" spans="1:58" ht="15" thickBot="1" x14ac:dyDescent="0.35">
      <c r="A1" s="1" t="s">
        <v>0</v>
      </c>
      <c r="B1" s="1"/>
      <c r="C1" s="1"/>
      <c r="D1" s="1"/>
      <c r="E1" s="1"/>
      <c r="F1" s="1"/>
      <c r="I1" s="1" t="s">
        <v>0</v>
      </c>
      <c r="J1" s="1"/>
      <c r="K1" s="1"/>
      <c r="L1" s="1"/>
      <c r="M1" s="1"/>
      <c r="N1" s="1"/>
    </row>
    <row r="2" spans="1:58" ht="15" thickTop="1" x14ac:dyDescent="0.3">
      <c r="A2" s="5" t="s">
        <v>1</v>
      </c>
      <c r="B2" s="5"/>
      <c r="C2" s="6"/>
      <c r="D2" s="41" t="s">
        <v>2</v>
      </c>
      <c r="E2" s="41"/>
      <c r="F2" s="41"/>
      <c r="I2" s="5" t="s">
        <v>1</v>
      </c>
      <c r="J2" s="5"/>
      <c r="K2" s="6"/>
      <c r="L2" s="41" t="s">
        <v>2</v>
      </c>
      <c r="M2" s="41"/>
      <c r="N2" s="41"/>
    </row>
    <row r="3" spans="1:58" ht="15" thickBot="1" x14ac:dyDescent="0.35">
      <c r="A3" s="7" t="s">
        <v>3</v>
      </c>
      <c r="B3" s="7" t="s">
        <v>4</v>
      </c>
      <c r="C3" s="8" t="s">
        <v>100</v>
      </c>
      <c r="D3" s="7" t="s">
        <v>3</v>
      </c>
      <c r="E3" s="7" t="s">
        <v>4</v>
      </c>
      <c r="F3" s="7" t="s">
        <v>100</v>
      </c>
      <c r="H3" s="9"/>
      <c r="I3" s="7" t="s">
        <v>3</v>
      </c>
      <c r="J3" s="7" t="s">
        <v>4</v>
      </c>
      <c r="K3" s="8" t="s">
        <v>100</v>
      </c>
      <c r="L3" s="7" t="s">
        <v>3</v>
      </c>
      <c r="M3" s="7" t="s">
        <v>4</v>
      </c>
      <c r="N3" s="7" t="s">
        <v>100</v>
      </c>
    </row>
    <row r="4" spans="1:58" ht="15" thickTop="1" x14ac:dyDescent="0.3">
      <c r="A4" s="58">
        <v>0.81499999999999995</v>
      </c>
      <c r="B4" s="58">
        <v>0.70099999999999996</v>
      </c>
      <c r="C4" s="10">
        <v>0.96699999999999997</v>
      </c>
      <c r="D4" s="10">
        <v>0.68500000000000005</v>
      </c>
      <c r="E4" s="10">
        <v>0.87</v>
      </c>
      <c r="F4" s="10">
        <v>0.45100000000000001</v>
      </c>
      <c r="G4" s="10"/>
      <c r="H4" s="11" t="s">
        <v>5</v>
      </c>
      <c r="I4" s="59">
        <f>AVERAGE(A4:A43)</f>
        <v>0.999941176470588</v>
      </c>
      <c r="J4" s="59">
        <f t="shared" ref="J4:N4" si="0">AVERAGE(B4:B43)</f>
        <v>1.5399722222222221</v>
      </c>
      <c r="K4" s="60">
        <f t="shared" si="0"/>
        <v>1.17405</v>
      </c>
      <c r="L4" s="59">
        <f t="shared" si="0"/>
        <v>0.67765625000000007</v>
      </c>
      <c r="M4" s="59">
        <f t="shared" si="0"/>
        <v>0.82161290322580638</v>
      </c>
      <c r="N4" s="59">
        <f t="shared" si="0"/>
        <v>0.701030303030303</v>
      </c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</row>
    <row r="5" spans="1:58" x14ac:dyDescent="0.3">
      <c r="A5" s="58">
        <v>0.60199999999999998</v>
      </c>
      <c r="B5" s="58">
        <v>0.64800000000000002</v>
      </c>
      <c r="C5" s="10">
        <v>0.73</v>
      </c>
      <c r="D5" s="10">
        <v>0.66300000000000003</v>
      </c>
      <c r="E5" s="10">
        <v>0.77400000000000002</v>
      </c>
      <c r="F5" s="10">
        <v>0.45100000000000001</v>
      </c>
      <c r="H5" s="11" t="s">
        <v>6</v>
      </c>
      <c r="I5" s="36">
        <f>STDEV(A4:A43)</f>
        <v>0.25578174185277852</v>
      </c>
      <c r="J5" s="36">
        <f t="shared" ref="J5:N5" si="1">STDEV(B4:B43)</f>
        <v>0.55390863022245862</v>
      </c>
      <c r="K5" s="61">
        <f t="shared" si="1"/>
        <v>0.34579732836980048</v>
      </c>
      <c r="L5" s="36">
        <f t="shared" si="1"/>
        <v>0.12791469167681299</v>
      </c>
      <c r="M5" s="36">
        <f t="shared" si="1"/>
        <v>0.16620482893493363</v>
      </c>
      <c r="N5" s="36">
        <f t="shared" si="1"/>
        <v>0.13142119426877197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</row>
    <row r="6" spans="1:58" x14ac:dyDescent="0.3">
      <c r="A6" s="58">
        <v>1.2090000000000001</v>
      </c>
      <c r="B6" s="58">
        <v>1.08</v>
      </c>
      <c r="C6" s="10">
        <v>1.41</v>
      </c>
      <c r="D6" s="10">
        <v>0.91900000000000004</v>
      </c>
      <c r="E6" s="10">
        <v>0.72399999999999998</v>
      </c>
      <c r="F6" s="10">
        <v>0.754</v>
      </c>
      <c r="H6" s="11" t="s">
        <v>7</v>
      </c>
      <c r="I6" s="62">
        <f>COUNT(A4:A43)</f>
        <v>34</v>
      </c>
      <c r="J6" s="62">
        <f t="shared" ref="J6:N6" si="2">COUNT(B4:B43)</f>
        <v>36</v>
      </c>
      <c r="K6" s="63">
        <f t="shared" si="2"/>
        <v>40</v>
      </c>
      <c r="L6" s="62">
        <f t="shared" si="2"/>
        <v>32</v>
      </c>
      <c r="M6" s="62">
        <f t="shared" si="2"/>
        <v>31</v>
      </c>
      <c r="N6" s="62">
        <f t="shared" si="2"/>
        <v>33</v>
      </c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</row>
    <row r="7" spans="1:58" x14ac:dyDescent="0.3">
      <c r="A7" s="58">
        <v>1.2370000000000001</v>
      </c>
      <c r="B7" s="58">
        <v>1.399</v>
      </c>
      <c r="C7" s="10">
        <v>1.446</v>
      </c>
      <c r="D7" s="10">
        <v>0.84599999999999997</v>
      </c>
      <c r="E7" s="10">
        <v>0.8</v>
      </c>
      <c r="F7" s="10">
        <v>0.69199999999999995</v>
      </c>
      <c r="H7" s="11" t="s">
        <v>8</v>
      </c>
      <c r="I7" s="16" t="s">
        <v>9</v>
      </c>
      <c r="J7" s="17" t="s">
        <v>10</v>
      </c>
      <c r="K7" s="16">
        <v>5.28E-2</v>
      </c>
      <c r="L7" s="16" t="s">
        <v>9</v>
      </c>
      <c r="M7" s="64">
        <v>0.2054</v>
      </c>
      <c r="N7" s="64" t="s">
        <v>87</v>
      </c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</row>
    <row r="8" spans="1:58" x14ac:dyDescent="0.3">
      <c r="A8" s="58">
        <v>0.73499999999999999</v>
      </c>
      <c r="B8" s="58">
        <v>1.006</v>
      </c>
      <c r="C8" s="10">
        <v>0.64600000000000002</v>
      </c>
      <c r="D8" s="10">
        <v>0.61199999999999999</v>
      </c>
      <c r="E8" s="10">
        <v>0.80800000000000005</v>
      </c>
      <c r="F8" s="10">
        <v>0.74299999999999999</v>
      </c>
      <c r="H8" s="11" t="s">
        <v>101</v>
      </c>
      <c r="I8" s="18" t="s">
        <v>9</v>
      </c>
      <c r="J8" s="18" t="s">
        <v>9</v>
      </c>
      <c r="K8" s="65" t="s">
        <v>10</v>
      </c>
      <c r="L8" s="18" t="s">
        <v>9</v>
      </c>
      <c r="M8" s="18" t="s">
        <v>9</v>
      </c>
      <c r="N8" s="64">
        <v>0.37109999999999999</v>
      </c>
    </row>
    <row r="9" spans="1:58" x14ac:dyDescent="0.3">
      <c r="A9" s="58">
        <v>0.89100000000000001</v>
      </c>
      <c r="B9" s="58">
        <v>1.464</v>
      </c>
      <c r="C9" s="10">
        <v>0.91200000000000003</v>
      </c>
      <c r="D9" s="10">
        <v>0.629</v>
      </c>
      <c r="E9" s="10">
        <v>0.85799999999999998</v>
      </c>
      <c r="F9" s="10">
        <v>0.64600000000000002</v>
      </c>
      <c r="H9" s="11" t="s">
        <v>11</v>
      </c>
      <c r="I9" s="9" t="s">
        <v>12</v>
      </c>
      <c r="J9" s="9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</row>
    <row r="10" spans="1:58" x14ac:dyDescent="0.3">
      <c r="A10" s="58">
        <v>1.506</v>
      </c>
      <c r="B10" s="58">
        <v>1.3460000000000001</v>
      </c>
      <c r="C10" s="10">
        <v>1.1020000000000001</v>
      </c>
      <c r="D10" s="10">
        <v>0.86299999999999999</v>
      </c>
      <c r="E10" s="10">
        <v>0.61599999999999999</v>
      </c>
      <c r="F10" s="10">
        <v>0.68100000000000005</v>
      </c>
      <c r="K10" s="10"/>
    </row>
    <row r="11" spans="1:58" ht="15" thickBot="1" x14ac:dyDescent="0.35">
      <c r="A11" s="58">
        <v>1.728</v>
      </c>
      <c r="B11" s="58">
        <v>1.9790000000000001</v>
      </c>
      <c r="C11" s="10">
        <v>1.446</v>
      </c>
      <c r="D11" s="10">
        <v>0.53600000000000003</v>
      </c>
      <c r="E11" s="10">
        <v>0.83699999999999997</v>
      </c>
      <c r="F11" s="10">
        <v>0.76</v>
      </c>
    </row>
    <row r="12" spans="1:58" x14ac:dyDescent="0.3">
      <c r="A12" s="58">
        <v>0.78200000000000003</v>
      </c>
      <c r="B12" s="58">
        <v>1.915</v>
      </c>
      <c r="C12" s="10">
        <v>1.0229999999999999</v>
      </c>
      <c r="D12" s="10">
        <v>0.71299999999999997</v>
      </c>
      <c r="E12" s="10">
        <v>0.97099999999999997</v>
      </c>
      <c r="F12" s="10">
        <v>0.79100000000000004</v>
      </c>
      <c r="I12" s="19" t="s">
        <v>13</v>
      </c>
      <c r="J12" s="20" t="s">
        <v>102</v>
      </c>
      <c r="K12" s="20"/>
      <c r="L12" s="21"/>
      <c r="M12" s="21"/>
      <c r="N12" s="21"/>
      <c r="O12" s="21"/>
      <c r="P12" s="22"/>
      <c r="R12" s="19" t="s">
        <v>103</v>
      </c>
      <c r="S12" s="66"/>
      <c r="T12" s="66"/>
      <c r="U12" s="21"/>
      <c r="V12" s="21"/>
      <c r="W12" s="21"/>
      <c r="X12" s="21"/>
      <c r="Y12" s="21"/>
      <c r="Z12" s="21"/>
      <c r="AA12" s="21"/>
      <c r="AB12" s="22"/>
    </row>
    <row r="13" spans="1:58" x14ac:dyDescent="0.3">
      <c r="A13" s="58">
        <v>0.86699999999999999</v>
      </c>
      <c r="B13" s="58">
        <v>1.026</v>
      </c>
      <c r="C13" s="10">
        <v>0.89800000000000002</v>
      </c>
      <c r="D13" s="10">
        <v>0.58899999999999997</v>
      </c>
      <c r="E13" s="10">
        <v>0.69599999999999995</v>
      </c>
      <c r="F13" s="10">
        <v>0.58799999999999997</v>
      </c>
      <c r="I13" s="23"/>
      <c r="J13" s="24"/>
      <c r="K13" s="24"/>
      <c r="L13" s="25"/>
      <c r="M13" s="25"/>
      <c r="N13" s="25"/>
      <c r="O13" s="25"/>
      <c r="P13" s="26"/>
      <c r="R13" s="23"/>
      <c r="S13" s="67"/>
      <c r="T13" s="67"/>
      <c r="U13" s="25"/>
      <c r="V13" s="25"/>
      <c r="W13" s="25"/>
      <c r="X13" s="25"/>
      <c r="Y13" s="25"/>
      <c r="Z13" s="25"/>
      <c r="AA13" s="25"/>
      <c r="AB13" s="26"/>
    </row>
    <row r="14" spans="1:58" x14ac:dyDescent="0.3">
      <c r="A14" s="58">
        <v>0.90800000000000003</v>
      </c>
      <c r="B14" s="58">
        <v>1.1839999999999999</v>
      </c>
      <c r="C14" s="10">
        <v>2.0019999999999998</v>
      </c>
      <c r="D14" s="10">
        <v>0.874</v>
      </c>
      <c r="E14" s="10">
        <v>0.63400000000000001</v>
      </c>
      <c r="F14" s="10">
        <v>0.61899999999999999</v>
      </c>
      <c r="I14" s="23" t="s">
        <v>16</v>
      </c>
      <c r="J14" s="24"/>
      <c r="K14" s="24"/>
      <c r="L14" s="24" t="s">
        <v>17</v>
      </c>
      <c r="M14" s="24"/>
      <c r="N14" s="25"/>
      <c r="O14" s="25"/>
      <c r="P14" s="26"/>
      <c r="R14" s="23" t="s">
        <v>18</v>
      </c>
      <c r="S14" s="24"/>
      <c r="T14" s="24"/>
      <c r="U14" s="67">
        <v>2</v>
      </c>
      <c r="V14" s="67"/>
      <c r="W14" s="25"/>
      <c r="X14" s="25"/>
      <c r="Y14" s="25"/>
      <c r="Z14" s="25"/>
      <c r="AA14" s="25"/>
      <c r="AB14" s="26"/>
    </row>
    <row r="15" spans="1:58" x14ac:dyDescent="0.3">
      <c r="A15" s="58">
        <v>0.754</v>
      </c>
      <c r="B15" s="58">
        <v>2.3439999999999999</v>
      </c>
      <c r="C15" s="10">
        <v>1.708</v>
      </c>
      <c r="D15" s="10">
        <v>0.52100000000000002</v>
      </c>
      <c r="E15" s="10">
        <v>0.92700000000000005</v>
      </c>
      <c r="F15" s="10">
        <v>0.58199999999999996</v>
      </c>
      <c r="I15" s="23" t="s">
        <v>19</v>
      </c>
      <c r="J15" s="24"/>
      <c r="K15" s="24"/>
      <c r="L15" s="24">
        <v>0.05</v>
      </c>
      <c r="M15" s="24"/>
      <c r="N15" s="25"/>
      <c r="O15" s="25"/>
      <c r="P15" s="26"/>
      <c r="R15" s="23" t="s">
        <v>20</v>
      </c>
      <c r="S15" s="24"/>
      <c r="T15" s="24"/>
      <c r="U15" s="67">
        <v>3</v>
      </c>
      <c r="V15" s="67"/>
      <c r="W15" s="25"/>
      <c r="X15" s="25"/>
      <c r="Y15" s="25"/>
      <c r="Z15" s="25"/>
      <c r="AA15" s="25"/>
      <c r="AB15" s="26"/>
    </row>
    <row r="16" spans="1:58" x14ac:dyDescent="0.3">
      <c r="A16" s="58">
        <v>1.226</v>
      </c>
      <c r="B16" s="58">
        <v>2.052</v>
      </c>
      <c r="C16" s="10">
        <v>1.2889999999999999</v>
      </c>
      <c r="D16" s="10">
        <v>0.53400000000000003</v>
      </c>
      <c r="E16" s="10">
        <v>0.88</v>
      </c>
      <c r="F16" s="10">
        <v>0.58899999999999997</v>
      </c>
      <c r="I16" s="23"/>
      <c r="J16" s="24"/>
      <c r="K16" s="24"/>
      <c r="L16" s="24"/>
      <c r="M16" s="24"/>
      <c r="N16" s="25"/>
      <c r="O16" s="25"/>
      <c r="P16" s="26"/>
      <c r="R16" s="23" t="s">
        <v>19</v>
      </c>
      <c r="S16" s="24"/>
      <c r="T16" s="24"/>
      <c r="U16" s="67">
        <v>0.05</v>
      </c>
      <c r="V16" s="67"/>
      <c r="W16" s="25"/>
      <c r="X16" s="25"/>
      <c r="Y16" s="25"/>
      <c r="Z16" s="25"/>
      <c r="AA16" s="25"/>
      <c r="AB16" s="26"/>
    </row>
    <row r="17" spans="1:28" x14ac:dyDescent="0.3">
      <c r="A17" s="58">
        <v>0.89500000000000002</v>
      </c>
      <c r="B17" s="58">
        <v>1.839</v>
      </c>
      <c r="C17" s="10">
        <v>1.1319999999999999</v>
      </c>
      <c r="D17" s="10">
        <v>0.47199999999999998</v>
      </c>
      <c r="E17" s="10">
        <v>0.57699999999999996</v>
      </c>
      <c r="F17" s="10">
        <v>0.57899999999999996</v>
      </c>
      <c r="I17" s="23" t="s">
        <v>21</v>
      </c>
      <c r="J17" s="24"/>
      <c r="K17" s="24"/>
      <c r="L17" s="24" t="s">
        <v>22</v>
      </c>
      <c r="M17" s="24" t="s">
        <v>23</v>
      </c>
      <c r="N17" s="25" t="s">
        <v>24</v>
      </c>
      <c r="O17" s="25" t="s">
        <v>25</v>
      </c>
      <c r="P17" s="26"/>
      <c r="R17" s="23"/>
      <c r="S17" s="24"/>
      <c r="T17" s="24"/>
      <c r="U17" s="67"/>
      <c r="V17" s="67"/>
      <c r="W17" s="25"/>
      <c r="X17" s="25"/>
      <c r="Y17" s="25"/>
      <c r="Z17" s="25"/>
      <c r="AA17" s="25"/>
      <c r="AB17" s="26"/>
    </row>
    <row r="18" spans="1:28" x14ac:dyDescent="0.3">
      <c r="A18" s="58">
        <v>1.1990000000000001</v>
      </c>
      <c r="B18" s="58">
        <v>1.2310000000000001</v>
      </c>
      <c r="C18" s="10">
        <v>1.143</v>
      </c>
      <c r="D18" s="10">
        <v>0.47499999999999998</v>
      </c>
      <c r="E18" s="10">
        <v>0.71899999999999997</v>
      </c>
      <c r="F18" s="10">
        <v>0.81200000000000006</v>
      </c>
      <c r="I18" s="23" t="s">
        <v>26</v>
      </c>
      <c r="J18" s="24"/>
      <c r="K18" s="24"/>
      <c r="L18" s="24">
        <v>3.4540000000000002</v>
      </c>
      <c r="M18" s="24">
        <v>1.4E-3</v>
      </c>
      <c r="N18" s="25" t="s">
        <v>104</v>
      </c>
      <c r="O18" s="25" t="s">
        <v>38</v>
      </c>
      <c r="P18" s="26"/>
      <c r="R18" s="23" t="s">
        <v>29</v>
      </c>
      <c r="S18" s="24"/>
      <c r="T18" s="24"/>
      <c r="U18" s="67" t="s">
        <v>30</v>
      </c>
      <c r="V18" s="67" t="s">
        <v>31</v>
      </c>
      <c r="W18" s="25" t="s">
        <v>32</v>
      </c>
      <c r="X18" s="25" t="s">
        <v>33</v>
      </c>
      <c r="Y18" s="25" t="s">
        <v>34</v>
      </c>
      <c r="Z18" s="25"/>
      <c r="AA18" s="25"/>
      <c r="AB18" s="26"/>
    </row>
    <row r="19" spans="1:28" x14ac:dyDescent="0.3">
      <c r="A19" s="58">
        <v>0.83099999999999996</v>
      </c>
      <c r="B19" s="58">
        <v>0.68400000000000005</v>
      </c>
      <c r="C19" s="10">
        <v>1.194</v>
      </c>
      <c r="D19" s="10">
        <v>0.627</v>
      </c>
      <c r="E19" s="10">
        <v>0.98399999999999999</v>
      </c>
      <c r="F19" s="10">
        <v>0.81399999999999995</v>
      </c>
      <c r="I19" s="23" t="s">
        <v>35</v>
      </c>
      <c r="J19" s="24"/>
      <c r="K19" s="24"/>
      <c r="L19" s="24">
        <v>33.89</v>
      </c>
      <c r="M19" s="24" t="s">
        <v>10</v>
      </c>
      <c r="N19" s="25" t="s">
        <v>37</v>
      </c>
      <c r="O19" s="25" t="s">
        <v>38</v>
      </c>
      <c r="P19" s="26"/>
      <c r="R19" s="23"/>
      <c r="S19" s="24"/>
      <c r="T19" s="24"/>
      <c r="U19" s="67"/>
      <c r="V19" s="67"/>
      <c r="W19" s="25"/>
      <c r="X19" s="25"/>
      <c r="Y19" s="25"/>
      <c r="Z19" s="25"/>
      <c r="AA19" s="25"/>
      <c r="AB19" s="26"/>
    </row>
    <row r="20" spans="1:28" x14ac:dyDescent="0.3">
      <c r="A20" s="58">
        <v>1.0529999999999999</v>
      </c>
      <c r="B20" s="58">
        <v>1.2410000000000001</v>
      </c>
      <c r="C20" s="10">
        <v>0.84199999999999997</v>
      </c>
      <c r="D20" s="10">
        <v>0.78100000000000003</v>
      </c>
      <c r="E20" s="10">
        <v>0.82799999999999996</v>
      </c>
      <c r="F20" s="10">
        <v>0.60299999999999998</v>
      </c>
      <c r="I20" s="23" t="s">
        <v>36</v>
      </c>
      <c r="J20" s="24"/>
      <c r="K20" s="24"/>
      <c r="L20" s="24">
        <v>10.74</v>
      </c>
      <c r="M20" s="24" t="s">
        <v>10</v>
      </c>
      <c r="N20" s="25" t="s">
        <v>37</v>
      </c>
      <c r="O20" s="25" t="s">
        <v>38</v>
      </c>
      <c r="P20" s="26"/>
      <c r="R20" s="27" t="s">
        <v>1</v>
      </c>
      <c r="S20" s="28"/>
      <c r="T20" s="28"/>
      <c r="U20" s="68"/>
      <c r="V20" s="68"/>
      <c r="W20" s="29"/>
      <c r="X20" s="29"/>
      <c r="Y20" s="29"/>
      <c r="Z20" s="29"/>
      <c r="AA20" s="29"/>
      <c r="AB20" s="30"/>
    </row>
    <row r="21" spans="1:28" x14ac:dyDescent="0.3">
      <c r="A21" s="58">
        <v>0.66800000000000004</v>
      </c>
      <c r="B21" s="58">
        <v>1.423</v>
      </c>
      <c r="C21" s="10">
        <v>1.0760000000000001</v>
      </c>
      <c r="D21" s="10">
        <v>0.55700000000000005</v>
      </c>
      <c r="E21" s="10">
        <v>1.0209999999999999</v>
      </c>
      <c r="F21" s="10">
        <v>0.90800000000000003</v>
      </c>
      <c r="I21" s="23"/>
      <c r="J21" s="24"/>
      <c r="K21" s="24"/>
      <c r="L21" s="24"/>
      <c r="M21" s="24"/>
      <c r="N21" s="25"/>
      <c r="O21" s="25"/>
      <c r="P21" s="26"/>
      <c r="R21" s="27" t="s">
        <v>105</v>
      </c>
      <c r="S21" s="28"/>
      <c r="T21" s="28"/>
      <c r="U21" s="68">
        <v>-0.54</v>
      </c>
      <c r="V21" s="68" t="s">
        <v>106</v>
      </c>
      <c r="W21" s="29" t="s">
        <v>38</v>
      </c>
      <c r="X21" s="29" t="s">
        <v>37</v>
      </c>
      <c r="Y21" s="31" t="s">
        <v>10</v>
      </c>
      <c r="Z21" s="29"/>
      <c r="AA21" s="31"/>
      <c r="AB21" s="30"/>
    </row>
    <row r="22" spans="1:28" x14ac:dyDescent="0.3">
      <c r="A22" s="58">
        <v>1.3380000000000001</v>
      </c>
      <c r="B22" s="58">
        <v>1.482</v>
      </c>
      <c r="C22" s="10">
        <v>1.2150000000000001</v>
      </c>
      <c r="D22" s="10">
        <v>0.54900000000000004</v>
      </c>
      <c r="E22" s="10">
        <v>0.85199999999999998</v>
      </c>
      <c r="F22" s="10">
        <v>1.0029999999999999</v>
      </c>
      <c r="I22" s="27" t="s">
        <v>41</v>
      </c>
      <c r="J22" s="28"/>
      <c r="K22" s="28"/>
      <c r="L22" s="28" t="s">
        <v>42</v>
      </c>
      <c r="M22" s="28" t="s">
        <v>43</v>
      </c>
      <c r="N22" s="29" t="s">
        <v>44</v>
      </c>
      <c r="O22" s="29" t="s">
        <v>45</v>
      </c>
      <c r="P22" s="30" t="s">
        <v>23</v>
      </c>
      <c r="R22" s="27" t="s">
        <v>107</v>
      </c>
      <c r="S22" s="28"/>
      <c r="T22" s="28"/>
      <c r="U22" s="68">
        <v>-0.1741</v>
      </c>
      <c r="V22" s="68" t="s">
        <v>108</v>
      </c>
      <c r="W22" s="29" t="s">
        <v>28</v>
      </c>
      <c r="X22" s="29" t="s">
        <v>27</v>
      </c>
      <c r="Y22" s="29">
        <v>5.28E-2</v>
      </c>
      <c r="Z22" s="29"/>
      <c r="AA22" s="31"/>
      <c r="AB22" s="30"/>
    </row>
    <row r="23" spans="1:28" x14ac:dyDescent="0.3">
      <c r="A23" s="58">
        <v>0.871</v>
      </c>
      <c r="B23" s="58">
        <v>0.95099999999999996</v>
      </c>
      <c r="C23" s="10">
        <v>0.622</v>
      </c>
      <c r="D23" s="10">
        <v>0.71</v>
      </c>
      <c r="E23" s="10">
        <v>1.196</v>
      </c>
      <c r="F23" s="10">
        <v>0.52500000000000002</v>
      </c>
      <c r="I23" s="27" t="s">
        <v>26</v>
      </c>
      <c r="J23" s="28"/>
      <c r="K23" s="28"/>
      <c r="L23" s="28">
        <v>1.327</v>
      </c>
      <c r="M23" s="28">
        <v>2</v>
      </c>
      <c r="N23" s="29">
        <v>0.66349999999999998</v>
      </c>
      <c r="O23" s="29" t="s">
        <v>109</v>
      </c>
      <c r="P23" s="30" t="s">
        <v>110</v>
      </c>
      <c r="R23" s="27" t="s">
        <v>111</v>
      </c>
      <c r="S23" s="28"/>
      <c r="T23" s="28"/>
      <c r="U23" s="68">
        <v>0.3659</v>
      </c>
      <c r="V23" s="68" t="s">
        <v>112</v>
      </c>
      <c r="W23" s="29" t="s">
        <v>38</v>
      </c>
      <c r="X23" s="29" t="s">
        <v>37</v>
      </c>
      <c r="Y23" s="31" t="s">
        <v>10</v>
      </c>
      <c r="Z23" s="29"/>
      <c r="AA23" s="29"/>
      <c r="AB23" s="30"/>
    </row>
    <row r="24" spans="1:28" x14ac:dyDescent="0.3">
      <c r="A24" s="58">
        <v>1.1299999999999999</v>
      </c>
      <c r="B24" s="58">
        <v>1.889</v>
      </c>
      <c r="C24" s="10">
        <v>1.29</v>
      </c>
      <c r="D24" s="10">
        <v>0.66800000000000004</v>
      </c>
      <c r="E24" s="10">
        <v>0.75</v>
      </c>
      <c r="F24" s="10">
        <v>0.92700000000000005</v>
      </c>
      <c r="I24" s="27" t="s">
        <v>35</v>
      </c>
      <c r="J24" s="28"/>
      <c r="K24" s="28"/>
      <c r="L24" s="28">
        <v>13.02</v>
      </c>
      <c r="M24" s="28">
        <v>1</v>
      </c>
      <c r="N24" s="29">
        <v>13.02</v>
      </c>
      <c r="O24" s="29" t="s">
        <v>113</v>
      </c>
      <c r="P24" s="30" t="s">
        <v>52</v>
      </c>
      <c r="R24" s="51"/>
      <c r="S24" s="52"/>
      <c r="T24" s="52"/>
      <c r="U24" s="69"/>
      <c r="V24" s="69"/>
      <c r="W24" s="53"/>
      <c r="X24" s="53"/>
      <c r="Y24" s="53"/>
      <c r="Z24" s="53"/>
      <c r="AA24" s="53"/>
      <c r="AB24" s="26"/>
    </row>
    <row r="25" spans="1:28" x14ac:dyDescent="0.3">
      <c r="A25" s="58">
        <v>0.93700000000000006</v>
      </c>
      <c r="B25" s="58">
        <v>2.109</v>
      </c>
      <c r="C25" s="10">
        <v>1.147</v>
      </c>
      <c r="D25" s="10">
        <v>0.79</v>
      </c>
      <c r="E25" s="10">
        <v>0.628</v>
      </c>
      <c r="F25" s="10">
        <v>0.64500000000000002</v>
      </c>
      <c r="I25" s="27" t="s">
        <v>36</v>
      </c>
      <c r="J25" s="28"/>
      <c r="K25" s="28"/>
      <c r="L25" s="28">
        <v>4.1260000000000003</v>
      </c>
      <c r="M25" s="28">
        <v>2</v>
      </c>
      <c r="N25" s="29">
        <v>2.0630000000000002</v>
      </c>
      <c r="O25" s="29" t="s">
        <v>114</v>
      </c>
      <c r="P25" s="30" t="s">
        <v>52</v>
      </c>
      <c r="R25" s="27" t="s">
        <v>115</v>
      </c>
      <c r="S25" s="28"/>
      <c r="T25" s="28"/>
      <c r="U25" s="68"/>
      <c r="V25" s="68"/>
      <c r="W25" s="29"/>
      <c r="X25" s="29"/>
      <c r="Y25" s="29"/>
      <c r="Z25" s="29"/>
      <c r="AA25" s="29"/>
      <c r="AB25" s="30"/>
    </row>
    <row r="26" spans="1:28" x14ac:dyDescent="0.3">
      <c r="A26" s="58">
        <v>1.1040000000000001</v>
      </c>
      <c r="B26" s="58">
        <v>1.3939999999999999</v>
      </c>
      <c r="C26" s="10">
        <v>0.82599999999999996</v>
      </c>
      <c r="D26" s="10">
        <v>0.54600000000000004</v>
      </c>
      <c r="E26" s="10">
        <v>0.873</v>
      </c>
      <c r="F26" s="10">
        <v>0.68799999999999994</v>
      </c>
      <c r="I26" s="27" t="s">
        <v>60</v>
      </c>
      <c r="J26" s="28"/>
      <c r="K26" s="28"/>
      <c r="L26" s="28">
        <v>19.45</v>
      </c>
      <c r="M26" s="28">
        <v>200</v>
      </c>
      <c r="N26" s="29">
        <v>9.7250000000000003E-2</v>
      </c>
      <c r="O26" s="29"/>
      <c r="P26" s="30"/>
      <c r="R26" s="27" t="s">
        <v>105</v>
      </c>
      <c r="S26" s="28"/>
      <c r="T26" s="28"/>
      <c r="U26" s="68">
        <v>-0.14399999999999999</v>
      </c>
      <c r="V26" s="68" t="s">
        <v>116</v>
      </c>
      <c r="W26" s="29" t="s">
        <v>28</v>
      </c>
      <c r="X26" s="29" t="s">
        <v>27</v>
      </c>
      <c r="Y26" s="29">
        <v>0.2054</v>
      </c>
      <c r="Z26" s="29"/>
      <c r="AA26" s="29"/>
      <c r="AB26" s="30"/>
    </row>
    <row r="27" spans="1:28" x14ac:dyDescent="0.3">
      <c r="A27" s="58">
        <v>1.139</v>
      </c>
      <c r="B27" s="58">
        <v>2.149</v>
      </c>
      <c r="C27" s="10">
        <v>0.71199999999999997</v>
      </c>
      <c r="D27" s="10">
        <v>0.80600000000000005</v>
      </c>
      <c r="E27" s="10">
        <v>0.56799999999999995</v>
      </c>
      <c r="F27" s="10">
        <v>0.74</v>
      </c>
      <c r="I27" s="23"/>
      <c r="J27" s="24"/>
      <c r="K27" s="24"/>
      <c r="L27" s="24"/>
      <c r="M27" s="24"/>
      <c r="N27" s="25"/>
      <c r="O27" s="25"/>
      <c r="P27" s="26"/>
      <c r="R27" s="27" t="s">
        <v>107</v>
      </c>
      <c r="S27" s="28"/>
      <c r="T27" s="28"/>
      <c r="U27" s="68">
        <v>-2.3369999999999998E-2</v>
      </c>
      <c r="V27" s="68" t="s">
        <v>117</v>
      </c>
      <c r="W27" s="29" t="s">
        <v>28</v>
      </c>
      <c r="X27" s="29" t="s">
        <v>27</v>
      </c>
      <c r="Y27" s="29" t="s">
        <v>87</v>
      </c>
      <c r="Z27" s="29"/>
      <c r="AA27" s="29"/>
      <c r="AB27" s="30"/>
    </row>
    <row r="28" spans="1:28" x14ac:dyDescent="0.3">
      <c r="A28" s="58">
        <v>0.89700000000000002</v>
      </c>
      <c r="B28" s="58">
        <v>2.1749999999999998</v>
      </c>
      <c r="C28" s="10">
        <v>1.0740000000000001</v>
      </c>
      <c r="D28" s="10">
        <v>0.81100000000000005</v>
      </c>
      <c r="E28" s="10">
        <v>0.77500000000000002</v>
      </c>
      <c r="F28" s="10">
        <v>0.67700000000000005</v>
      </c>
      <c r="I28" s="27" t="s">
        <v>69</v>
      </c>
      <c r="J28" s="28"/>
      <c r="K28" s="28"/>
      <c r="L28" s="28"/>
      <c r="M28" s="28"/>
      <c r="N28" s="29"/>
      <c r="O28" s="29"/>
      <c r="P28" s="30"/>
      <c r="R28" s="27" t="s">
        <v>111</v>
      </c>
      <c r="S28" s="28"/>
      <c r="T28" s="28"/>
      <c r="U28" s="68">
        <v>0.1206</v>
      </c>
      <c r="V28" s="68" t="s">
        <v>118</v>
      </c>
      <c r="W28" s="29" t="s">
        <v>28</v>
      </c>
      <c r="X28" s="29" t="s">
        <v>27</v>
      </c>
      <c r="Y28" s="29">
        <v>0.37109999999999999</v>
      </c>
      <c r="Z28" s="29"/>
      <c r="AA28" s="29"/>
      <c r="AB28" s="30"/>
    </row>
    <row r="29" spans="1:28" x14ac:dyDescent="0.3">
      <c r="A29" s="58">
        <v>1.03</v>
      </c>
      <c r="B29" s="58">
        <v>2.81</v>
      </c>
      <c r="C29" s="10">
        <v>1.218</v>
      </c>
      <c r="D29" s="10">
        <v>0.76200000000000001</v>
      </c>
      <c r="E29" s="10">
        <v>0.86199999999999999</v>
      </c>
      <c r="F29" s="10">
        <v>0.89500000000000002</v>
      </c>
      <c r="I29" s="27" t="s">
        <v>70</v>
      </c>
      <c r="J29" s="28"/>
      <c r="K29" s="28"/>
      <c r="L29" s="28">
        <v>1.238</v>
      </c>
      <c r="M29" s="28"/>
      <c r="N29" s="29"/>
      <c r="O29" s="29"/>
      <c r="P29" s="30"/>
      <c r="R29" s="23"/>
      <c r="S29" s="24"/>
      <c r="T29" s="24"/>
      <c r="U29" s="67"/>
      <c r="V29" s="67"/>
      <c r="W29" s="25"/>
      <c r="X29" s="25"/>
      <c r="Y29" s="25"/>
      <c r="Z29" s="25"/>
      <c r="AA29" s="25"/>
      <c r="AB29" s="26"/>
    </row>
    <row r="30" spans="1:28" x14ac:dyDescent="0.3">
      <c r="A30" s="58">
        <v>0.95899999999999996</v>
      </c>
      <c r="B30" s="58">
        <v>2.718</v>
      </c>
      <c r="C30" s="10">
        <v>1.258</v>
      </c>
      <c r="D30" s="10">
        <v>0.81399999999999995</v>
      </c>
      <c r="E30" s="10">
        <v>0.70699999999999996</v>
      </c>
      <c r="F30" s="10">
        <v>0.68300000000000005</v>
      </c>
      <c r="I30" s="27" t="s">
        <v>119</v>
      </c>
      <c r="J30" s="28"/>
      <c r="K30" s="28"/>
      <c r="L30" s="28">
        <v>0.73340000000000005</v>
      </c>
      <c r="M30" s="28"/>
      <c r="N30" s="29"/>
      <c r="O30" s="29"/>
      <c r="P30" s="30"/>
      <c r="R30" s="23"/>
      <c r="S30" s="24"/>
      <c r="T30" s="24"/>
      <c r="U30" s="67"/>
      <c r="V30" s="67"/>
      <c r="W30" s="25"/>
      <c r="X30" s="25"/>
      <c r="Y30" s="25"/>
      <c r="Z30" s="25"/>
      <c r="AA30" s="25"/>
      <c r="AB30" s="26"/>
    </row>
    <row r="31" spans="1:28" x14ac:dyDescent="0.3">
      <c r="A31" s="58">
        <v>0.85399999999999998</v>
      </c>
      <c r="B31" s="58">
        <v>0.93</v>
      </c>
      <c r="C31" s="10">
        <v>1.03</v>
      </c>
      <c r="D31" s="10">
        <v>0.77800000000000002</v>
      </c>
      <c r="E31" s="10">
        <v>1.0620000000000001</v>
      </c>
      <c r="F31" s="10">
        <v>0.73599999999999999</v>
      </c>
      <c r="I31" s="27" t="s">
        <v>65</v>
      </c>
      <c r="J31" s="28"/>
      <c r="K31" s="28"/>
      <c r="L31" s="28">
        <v>0.50460000000000005</v>
      </c>
      <c r="M31" s="28"/>
      <c r="N31" s="29"/>
      <c r="O31" s="29"/>
      <c r="P31" s="30"/>
      <c r="R31" s="23" t="s">
        <v>53</v>
      </c>
      <c r="S31" s="24"/>
      <c r="T31" s="24"/>
      <c r="U31" s="67" t="s">
        <v>54</v>
      </c>
      <c r="V31" s="67" t="s">
        <v>55</v>
      </c>
      <c r="W31" s="25" t="s">
        <v>30</v>
      </c>
      <c r="X31" s="25" t="s">
        <v>56</v>
      </c>
      <c r="Y31" s="25" t="s">
        <v>57</v>
      </c>
      <c r="Z31" s="25" t="s">
        <v>58</v>
      </c>
      <c r="AA31" s="25" t="s">
        <v>59</v>
      </c>
      <c r="AB31" s="26" t="s">
        <v>43</v>
      </c>
    </row>
    <row r="32" spans="1:28" x14ac:dyDescent="0.3">
      <c r="A32" s="58">
        <v>1.0349999999999999</v>
      </c>
      <c r="B32" s="58">
        <v>1.427</v>
      </c>
      <c r="C32" s="10">
        <v>0.97399999999999998</v>
      </c>
      <c r="D32" s="10">
        <v>0.63800000000000001</v>
      </c>
      <c r="E32" s="10">
        <v>0.84599999999999997</v>
      </c>
      <c r="F32" s="10">
        <v>0.57699999999999996</v>
      </c>
      <c r="I32" s="27" t="s">
        <v>66</v>
      </c>
      <c r="J32" s="28"/>
      <c r="K32" s="28"/>
      <c r="L32" s="28">
        <v>4.3610000000000003E-2</v>
      </c>
      <c r="M32" s="28"/>
      <c r="N32" s="29"/>
      <c r="O32" s="29"/>
      <c r="P32" s="30"/>
      <c r="R32" s="23"/>
      <c r="S32" s="24"/>
      <c r="T32" s="24"/>
      <c r="U32" s="67"/>
      <c r="V32" s="67"/>
      <c r="W32" s="25"/>
      <c r="X32" s="25"/>
      <c r="Y32" s="25"/>
      <c r="Z32" s="25"/>
      <c r="AA32" s="25"/>
      <c r="AB32" s="26"/>
    </row>
    <row r="33" spans="1:36" x14ac:dyDescent="0.3">
      <c r="A33" s="58">
        <v>1.49</v>
      </c>
      <c r="B33" s="58">
        <v>1.4990000000000001</v>
      </c>
      <c r="C33" s="10">
        <v>0.52900000000000003</v>
      </c>
      <c r="D33" s="10">
        <v>0.71299999999999997</v>
      </c>
      <c r="E33" s="10">
        <v>1.232</v>
      </c>
      <c r="F33" s="10">
        <v>0.79500000000000004</v>
      </c>
      <c r="I33" s="27" t="s">
        <v>67</v>
      </c>
      <c r="J33" s="28"/>
      <c r="K33" s="28"/>
      <c r="L33" s="28" t="s">
        <v>120</v>
      </c>
      <c r="M33" s="28"/>
      <c r="N33" s="29"/>
      <c r="O33" s="29"/>
      <c r="P33" s="30"/>
      <c r="R33" s="23" t="s">
        <v>1</v>
      </c>
      <c r="S33" s="24"/>
      <c r="T33" s="24"/>
      <c r="U33" s="67"/>
      <c r="V33" s="67"/>
      <c r="W33" s="25"/>
      <c r="X33" s="25"/>
      <c r="Y33" s="25"/>
      <c r="Z33" s="25"/>
      <c r="AA33" s="25"/>
      <c r="AB33" s="26"/>
    </row>
    <row r="34" spans="1:36" x14ac:dyDescent="0.3">
      <c r="A34" s="58">
        <v>0.75600000000000001</v>
      </c>
      <c r="B34" s="58">
        <v>1.8819999999999999</v>
      </c>
      <c r="C34" s="10">
        <v>1.52</v>
      </c>
      <c r="D34" s="10">
        <v>0.49399999999999999</v>
      </c>
      <c r="E34" s="10">
        <v>0.59499999999999997</v>
      </c>
      <c r="F34" s="10">
        <v>0.73299999999999998</v>
      </c>
      <c r="I34" s="23"/>
      <c r="J34" s="24"/>
      <c r="K34" s="24"/>
      <c r="L34" s="24"/>
      <c r="M34" s="24"/>
      <c r="N34" s="25"/>
      <c r="O34" s="25"/>
      <c r="P34" s="26"/>
      <c r="R34" s="23" t="s">
        <v>105</v>
      </c>
      <c r="S34" s="24"/>
      <c r="T34" s="24"/>
      <c r="U34" s="67">
        <v>0.99990000000000001</v>
      </c>
      <c r="V34" s="67">
        <v>1.54</v>
      </c>
      <c r="W34" s="25">
        <v>-0.54</v>
      </c>
      <c r="X34" s="25">
        <v>7.4579999999999994E-2</v>
      </c>
      <c r="Y34" s="25">
        <v>34</v>
      </c>
      <c r="Z34" s="25">
        <v>36</v>
      </c>
      <c r="AA34" s="25">
        <v>7.2409999999999997</v>
      </c>
      <c r="AB34" s="26">
        <v>200</v>
      </c>
    </row>
    <row r="35" spans="1:36" x14ac:dyDescent="0.3">
      <c r="A35" s="58">
        <v>0.89300000000000002</v>
      </c>
      <c r="B35" s="58">
        <v>1.5089999999999999</v>
      </c>
      <c r="C35" s="10">
        <v>1.1040000000000001</v>
      </c>
      <c r="D35" s="10">
        <v>0.71</v>
      </c>
      <c r="E35" s="10"/>
      <c r="F35" s="10">
        <v>0.61099999999999999</v>
      </c>
      <c r="I35" s="23" t="s">
        <v>80</v>
      </c>
      <c r="J35" s="24"/>
      <c r="K35" s="24"/>
      <c r="L35" s="24"/>
      <c r="M35" s="24"/>
      <c r="N35" s="25"/>
      <c r="O35" s="25"/>
      <c r="P35" s="26"/>
      <c r="R35" s="23" t="s">
        <v>107</v>
      </c>
      <c r="S35" s="24"/>
      <c r="T35" s="24"/>
      <c r="U35" s="67">
        <v>0.99990000000000001</v>
      </c>
      <c r="V35" s="67">
        <v>1.1739999999999999</v>
      </c>
      <c r="W35" s="25">
        <v>-0.1741</v>
      </c>
      <c r="X35" s="25">
        <v>7.2739999999999999E-2</v>
      </c>
      <c r="Y35" s="25">
        <v>34</v>
      </c>
      <c r="Z35" s="25">
        <v>40</v>
      </c>
      <c r="AA35" s="25">
        <v>2.3940000000000001</v>
      </c>
      <c r="AB35" s="26">
        <v>200</v>
      </c>
    </row>
    <row r="36" spans="1:36" x14ac:dyDescent="0.3">
      <c r="A36" s="58">
        <v>0.69899999999999995</v>
      </c>
      <c r="B36" s="58">
        <v>0.93200000000000005</v>
      </c>
      <c r="C36" s="10">
        <v>1.212</v>
      </c>
      <c r="D36" s="58"/>
      <c r="E36" s="58"/>
      <c r="F36" s="10">
        <v>0.83599999999999997</v>
      </c>
      <c r="I36" s="23" t="s">
        <v>81</v>
      </c>
      <c r="J36" s="24"/>
      <c r="K36" s="24"/>
      <c r="L36" s="24">
        <v>3</v>
      </c>
      <c r="M36" s="24"/>
      <c r="N36" s="25"/>
      <c r="O36" s="25"/>
      <c r="P36" s="26"/>
      <c r="R36" s="23" t="s">
        <v>111</v>
      </c>
      <c r="S36" s="24"/>
      <c r="T36" s="24"/>
      <c r="U36" s="67">
        <v>1.54</v>
      </c>
      <c r="V36" s="67">
        <v>1.1739999999999999</v>
      </c>
      <c r="W36" s="25">
        <v>0.3659</v>
      </c>
      <c r="X36" s="25">
        <v>7.1639999999999995E-2</v>
      </c>
      <c r="Y36" s="25">
        <v>36</v>
      </c>
      <c r="Z36" s="25">
        <v>40</v>
      </c>
      <c r="AA36" s="25">
        <v>5.1079999999999997</v>
      </c>
      <c r="AB36" s="26">
        <v>200</v>
      </c>
    </row>
    <row r="37" spans="1:36" x14ac:dyDescent="0.3">
      <c r="A37" s="58">
        <v>0.96</v>
      </c>
      <c r="B37" s="58">
        <v>1.75</v>
      </c>
      <c r="C37" s="10">
        <v>1.0329999999999999</v>
      </c>
      <c r="D37" s="58"/>
      <c r="E37" s="58"/>
      <c r="F37" s="10"/>
      <c r="G37" s="10"/>
      <c r="H37" s="10"/>
      <c r="I37" s="23" t="s">
        <v>82</v>
      </c>
      <c r="J37" s="24"/>
      <c r="K37" s="24"/>
      <c r="L37" s="24">
        <v>2</v>
      </c>
      <c r="M37" s="24"/>
      <c r="N37" s="25"/>
      <c r="O37" s="25"/>
      <c r="P37" s="26"/>
      <c r="R37" s="23"/>
      <c r="S37" s="24"/>
      <c r="T37" s="24"/>
      <c r="U37" s="67"/>
      <c r="V37" s="67"/>
      <c r="W37" s="25"/>
      <c r="X37" s="25"/>
      <c r="Y37" s="25"/>
      <c r="Z37" s="25"/>
      <c r="AA37" s="25"/>
      <c r="AB37" s="26"/>
      <c r="AC37" s="10"/>
      <c r="AD37" s="10"/>
      <c r="AE37" s="10"/>
      <c r="AF37" s="10"/>
      <c r="AG37" s="10"/>
      <c r="AH37" s="10"/>
      <c r="AI37" s="10"/>
      <c r="AJ37" s="10"/>
    </row>
    <row r="38" spans="1:36" ht="15" thickBot="1" x14ac:dyDescent="0.35">
      <c r="A38" s="24"/>
      <c r="B38" s="58">
        <v>1.137</v>
      </c>
      <c r="C38" s="10">
        <v>1.8069999999999999</v>
      </c>
      <c r="D38" s="24"/>
      <c r="E38" s="24"/>
      <c r="F38" s="10"/>
      <c r="I38" s="32" t="s">
        <v>83</v>
      </c>
      <c r="J38" s="33"/>
      <c r="K38" s="33"/>
      <c r="L38" s="33">
        <v>206</v>
      </c>
      <c r="M38" s="33"/>
      <c r="N38" s="34"/>
      <c r="O38" s="34"/>
      <c r="P38" s="35"/>
      <c r="R38" s="70" t="s">
        <v>115</v>
      </c>
      <c r="S38" s="24"/>
      <c r="T38" s="24"/>
      <c r="U38" s="67"/>
      <c r="V38" s="67"/>
      <c r="W38" s="67"/>
      <c r="X38" s="67"/>
      <c r="Y38" s="67"/>
      <c r="Z38" s="67"/>
      <c r="AA38" s="67"/>
      <c r="AB38" s="71"/>
    </row>
    <row r="39" spans="1:36" x14ac:dyDescent="0.3">
      <c r="A39" s="24"/>
      <c r="B39" s="58">
        <v>2.1339999999999999</v>
      </c>
      <c r="C39" s="10">
        <v>1.379</v>
      </c>
      <c r="F39" s="10"/>
      <c r="I39" s="72"/>
      <c r="J39" s="20"/>
      <c r="K39" s="20"/>
      <c r="L39" s="21"/>
      <c r="M39" s="21"/>
      <c r="N39" s="21"/>
      <c r="O39" s="21"/>
      <c r="P39" s="21"/>
      <c r="R39" s="73" t="s">
        <v>105</v>
      </c>
      <c r="S39" s="24"/>
      <c r="T39" s="24"/>
      <c r="U39" s="67">
        <v>0.67769999999999997</v>
      </c>
      <c r="V39" s="67">
        <v>0.8216</v>
      </c>
      <c r="W39" s="67">
        <v>-0.14399999999999999</v>
      </c>
      <c r="X39" s="67">
        <v>7.8589999999999993E-2</v>
      </c>
      <c r="Y39" s="67">
        <v>32</v>
      </c>
      <c r="Z39" s="67">
        <v>31</v>
      </c>
      <c r="AA39" s="67">
        <v>1.8320000000000001</v>
      </c>
      <c r="AB39" s="71">
        <v>200</v>
      </c>
    </row>
    <row r="40" spans="1:36" x14ac:dyDescent="0.3">
      <c r="A40" s="24"/>
      <c r="B40" s="24"/>
      <c r="C40" s="58">
        <v>1.1259999999999999</v>
      </c>
      <c r="D40" s="24"/>
      <c r="E40" s="24"/>
      <c r="F40" s="24"/>
      <c r="I40" s="48"/>
      <c r="J40" s="24"/>
      <c r="K40" s="24"/>
      <c r="L40" s="25"/>
      <c r="M40" s="25"/>
      <c r="N40" s="25"/>
      <c r="O40" s="25"/>
      <c r="P40" s="25"/>
      <c r="R40" s="73" t="s">
        <v>107</v>
      </c>
      <c r="S40" s="24"/>
      <c r="T40" s="24"/>
      <c r="U40" s="67">
        <v>0.67769999999999997</v>
      </c>
      <c r="V40" s="67">
        <v>0.70099999999999996</v>
      </c>
      <c r="W40" s="67">
        <v>-2.3369999999999998E-2</v>
      </c>
      <c r="X40" s="67">
        <v>7.7369999999999994E-2</v>
      </c>
      <c r="Y40" s="67">
        <v>32</v>
      </c>
      <c r="Z40" s="67">
        <v>33</v>
      </c>
      <c r="AA40" s="67">
        <v>0.30209999999999998</v>
      </c>
      <c r="AB40" s="71">
        <v>200</v>
      </c>
    </row>
    <row r="41" spans="1:36" ht="15" thickBot="1" x14ac:dyDescent="0.35">
      <c r="A41" s="24"/>
      <c r="B41" s="24"/>
      <c r="C41" s="58">
        <v>1.2290000000000001</v>
      </c>
      <c r="D41" s="24"/>
      <c r="E41" s="24"/>
      <c r="F41" s="24"/>
      <c r="I41" s="48"/>
      <c r="J41" s="24"/>
      <c r="K41" s="24"/>
      <c r="L41" s="25"/>
      <c r="M41" s="25"/>
      <c r="N41" s="25"/>
      <c r="O41" s="25"/>
      <c r="P41" s="25"/>
      <c r="R41" s="74" t="s">
        <v>111</v>
      </c>
      <c r="S41" s="33"/>
      <c r="T41" s="33"/>
      <c r="U41" s="75">
        <v>0.8216</v>
      </c>
      <c r="V41" s="75">
        <v>0.70099999999999996</v>
      </c>
      <c r="W41" s="75">
        <v>0.1206</v>
      </c>
      <c r="X41" s="75">
        <v>7.8E-2</v>
      </c>
      <c r="Y41" s="75">
        <v>31</v>
      </c>
      <c r="Z41" s="75">
        <v>33</v>
      </c>
      <c r="AA41" s="75">
        <v>1.546</v>
      </c>
      <c r="AB41" s="76">
        <v>200</v>
      </c>
    </row>
    <row r="42" spans="1:36" x14ac:dyDescent="0.3">
      <c r="A42" s="24"/>
      <c r="B42" s="24"/>
      <c r="C42" s="58">
        <v>1.931</v>
      </c>
      <c r="D42" s="24"/>
      <c r="E42" s="24"/>
      <c r="F42" s="24"/>
      <c r="I42" s="48"/>
      <c r="J42" s="24"/>
      <c r="K42" s="24"/>
      <c r="L42" s="25"/>
      <c r="M42" s="25"/>
      <c r="N42" s="25"/>
      <c r="O42" s="25"/>
      <c r="P42" s="25"/>
    </row>
    <row r="43" spans="1:36" x14ac:dyDescent="0.3">
      <c r="A43" s="77"/>
      <c r="B43" s="77"/>
      <c r="C43" s="62">
        <v>1.76</v>
      </c>
      <c r="D43" s="77"/>
      <c r="E43" s="77"/>
      <c r="F43" s="77"/>
      <c r="I43" s="48"/>
      <c r="J43" s="24"/>
      <c r="K43" s="24"/>
      <c r="L43" s="25"/>
      <c r="M43" s="25"/>
      <c r="N43" s="25"/>
      <c r="O43" s="25"/>
      <c r="P43" s="25"/>
    </row>
    <row r="44" spans="1:36" x14ac:dyDescent="0.3">
      <c r="I44" s="48"/>
      <c r="J44" s="24"/>
      <c r="K44" s="24"/>
      <c r="L44" s="25"/>
      <c r="M44" s="25"/>
      <c r="N44" s="25"/>
      <c r="O44" s="25"/>
      <c r="P44" s="25"/>
    </row>
    <row r="45" spans="1:36" x14ac:dyDescent="0.3">
      <c r="I45" s="48"/>
      <c r="J45" s="24"/>
      <c r="K45" s="24"/>
      <c r="L45" s="25"/>
      <c r="M45" s="25"/>
      <c r="N45" s="25"/>
      <c r="O45" s="25"/>
      <c r="P45" s="25"/>
    </row>
    <row r="46" spans="1:36" x14ac:dyDescent="0.3">
      <c r="I46" s="48"/>
      <c r="J46" s="24"/>
      <c r="K46" s="24"/>
      <c r="L46" s="25"/>
      <c r="M46" s="25"/>
      <c r="N46" s="25"/>
      <c r="O46" s="25"/>
      <c r="P46" s="25"/>
    </row>
    <row r="47" spans="1:36" x14ac:dyDescent="0.3">
      <c r="I47" s="48"/>
      <c r="J47" s="24"/>
      <c r="K47" s="24"/>
      <c r="L47" s="25"/>
      <c r="M47" s="25"/>
      <c r="N47" s="25"/>
      <c r="O47" s="25"/>
      <c r="P47" s="25"/>
    </row>
    <row r="48" spans="1:36" x14ac:dyDescent="0.3">
      <c r="I48" s="48"/>
      <c r="J48" s="24"/>
      <c r="K48" s="24"/>
      <c r="L48" s="25"/>
      <c r="M48" s="25"/>
      <c r="N48" s="25"/>
      <c r="O48" s="25"/>
      <c r="P48" s="25"/>
    </row>
    <row r="49" spans="9:16" x14ac:dyDescent="0.3">
      <c r="I49" s="48"/>
      <c r="J49" s="24"/>
      <c r="K49" s="24"/>
      <c r="L49" s="25"/>
      <c r="M49" s="25"/>
      <c r="N49" s="25"/>
      <c r="O49" s="25"/>
      <c r="P49" s="25"/>
    </row>
    <row r="50" spans="9:16" x14ac:dyDescent="0.3">
      <c r="I50" s="48"/>
      <c r="J50" s="24"/>
      <c r="K50" s="24"/>
      <c r="L50" s="25"/>
      <c r="M50" s="25"/>
      <c r="N50" s="25"/>
      <c r="O50" s="25"/>
      <c r="P50" s="25"/>
    </row>
    <row r="51" spans="9:16" x14ac:dyDescent="0.3">
      <c r="I51" s="48"/>
      <c r="J51" s="24"/>
      <c r="K51" s="24"/>
      <c r="L51" s="25"/>
      <c r="M51" s="25"/>
      <c r="N51" s="25"/>
      <c r="O51" s="25"/>
      <c r="P51" s="25"/>
    </row>
    <row r="52" spans="9:16" x14ac:dyDescent="0.3">
      <c r="I52" s="48"/>
      <c r="J52" s="24"/>
      <c r="K52" s="24"/>
      <c r="L52" s="25"/>
      <c r="M52" s="25"/>
      <c r="N52" s="25"/>
      <c r="O52" s="25"/>
      <c r="P52" s="25"/>
    </row>
    <row r="53" spans="9:16" x14ac:dyDescent="0.3">
      <c r="I53" s="48"/>
      <c r="J53" s="24"/>
      <c r="K53" s="24"/>
      <c r="L53" s="25"/>
      <c r="M53" s="25"/>
      <c r="N53" s="25"/>
      <c r="O53" s="25"/>
      <c r="P53" s="25"/>
    </row>
  </sheetData>
  <mergeCells count="6">
    <mergeCell ref="A1:F1"/>
    <mergeCell ref="I1:N1"/>
    <mergeCell ref="A2:C2"/>
    <mergeCell ref="D2:F2"/>
    <mergeCell ref="I2:K2"/>
    <mergeCell ref="L2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fig2 sup 1C</vt:lpstr>
      <vt:lpstr>fig2 sup 1E</vt:lpstr>
      <vt:lpstr>fig2 sup 1I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ShimuraD</dc:creator>
  <cp:lastModifiedBy>ShimuraD</cp:lastModifiedBy>
  <dcterms:created xsi:type="dcterms:W3CDTF">2021-08-18T22:13:48Z</dcterms:created>
  <dcterms:modified xsi:type="dcterms:W3CDTF">2021-08-18T22:13:56Z</dcterms:modified>
</cp:coreProperties>
</file>