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muraD\Desktop\On going manuscript\Daisuke_2020-21\eLife\Revision\Source data\"/>
    </mc:Choice>
  </mc:AlternateContent>
  <bookViews>
    <workbookView xWindow="0" yWindow="0" windowWidth="23772" windowHeight="12504"/>
  </bookViews>
  <sheets>
    <sheet name="Fig. 3C" sheetId="1" r:id="rId1"/>
    <sheet name="Fig. 3D" sheetId="2" r:id="rId2"/>
    <sheet name="Fig. 3E" sheetId="3" r:id="rId3"/>
    <sheet name="Fig. 3G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4" l="1"/>
  <c r="J6" i="4"/>
  <c r="I6" i="4"/>
  <c r="H6" i="4"/>
  <c r="K5" i="4"/>
  <c r="J5" i="4"/>
  <c r="I5" i="4"/>
  <c r="H5" i="4"/>
  <c r="K4" i="4"/>
  <c r="J4" i="4"/>
  <c r="I4" i="4"/>
  <c r="H4" i="4"/>
  <c r="Q62" i="3"/>
  <c r="M62" i="3"/>
  <c r="I62" i="3"/>
  <c r="E62" i="3"/>
  <c r="Q61" i="3"/>
  <c r="M61" i="3"/>
  <c r="I61" i="3"/>
  <c r="E61" i="3"/>
  <c r="Q60" i="3"/>
  <c r="M60" i="3"/>
  <c r="I60" i="3"/>
  <c r="E60" i="3"/>
  <c r="Q59" i="3"/>
  <c r="M59" i="3"/>
  <c r="I59" i="3"/>
  <c r="E59" i="3"/>
  <c r="Q58" i="3"/>
  <c r="M58" i="3"/>
  <c r="I58" i="3"/>
  <c r="E58" i="3"/>
  <c r="Q57" i="3"/>
  <c r="M57" i="3"/>
  <c r="I57" i="3"/>
  <c r="E57" i="3"/>
  <c r="Q56" i="3"/>
  <c r="M56" i="3"/>
  <c r="I56" i="3"/>
  <c r="E56" i="3"/>
  <c r="Q55" i="3"/>
  <c r="M55" i="3"/>
  <c r="I55" i="3"/>
  <c r="E55" i="3"/>
  <c r="Q54" i="3"/>
  <c r="M54" i="3"/>
  <c r="I54" i="3"/>
  <c r="E54" i="3"/>
  <c r="Q53" i="3"/>
  <c r="M53" i="3"/>
  <c r="I53" i="3"/>
  <c r="E53" i="3"/>
  <c r="Q52" i="3"/>
  <c r="M52" i="3"/>
  <c r="I52" i="3"/>
  <c r="E52" i="3"/>
  <c r="Q51" i="3"/>
  <c r="M51" i="3"/>
  <c r="I51" i="3"/>
  <c r="E51" i="3"/>
  <c r="Q50" i="3"/>
  <c r="M50" i="3"/>
  <c r="I50" i="3"/>
  <c r="E50" i="3"/>
  <c r="Q49" i="3"/>
  <c r="M49" i="3"/>
  <c r="I49" i="3"/>
  <c r="E49" i="3"/>
  <c r="Q48" i="3"/>
  <c r="M48" i="3"/>
  <c r="I48" i="3"/>
  <c r="E48" i="3"/>
  <c r="Q47" i="3"/>
  <c r="M47" i="3"/>
  <c r="I47" i="3"/>
  <c r="E47" i="3"/>
  <c r="Q46" i="3"/>
  <c r="M46" i="3"/>
  <c r="I46" i="3"/>
  <c r="E46" i="3"/>
  <c r="Q45" i="3"/>
  <c r="M45" i="3"/>
  <c r="I45" i="3"/>
  <c r="E45" i="3"/>
  <c r="Q44" i="3"/>
  <c r="M44" i="3"/>
  <c r="I44" i="3"/>
  <c r="E44" i="3"/>
  <c r="Q43" i="3"/>
  <c r="M43" i="3"/>
  <c r="I43" i="3"/>
  <c r="E43" i="3"/>
  <c r="Q42" i="3"/>
  <c r="M42" i="3"/>
  <c r="I42" i="3"/>
  <c r="E42" i="3"/>
  <c r="Q41" i="3"/>
  <c r="M41" i="3"/>
  <c r="I41" i="3"/>
  <c r="E41" i="3"/>
  <c r="Q40" i="3"/>
  <c r="M40" i="3"/>
  <c r="I40" i="3"/>
  <c r="E40" i="3"/>
  <c r="Q39" i="3"/>
  <c r="M39" i="3"/>
  <c r="I39" i="3"/>
  <c r="E39" i="3"/>
  <c r="Q38" i="3"/>
  <c r="M38" i="3"/>
  <c r="I38" i="3"/>
  <c r="E38" i="3"/>
  <c r="Q37" i="3"/>
  <c r="M37" i="3"/>
  <c r="I37" i="3"/>
  <c r="E37" i="3"/>
  <c r="Q36" i="3"/>
  <c r="M36" i="3"/>
  <c r="I36" i="3"/>
  <c r="E36" i="3"/>
  <c r="Q35" i="3"/>
  <c r="M35" i="3"/>
  <c r="I35" i="3"/>
  <c r="E35" i="3"/>
  <c r="Q34" i="3"/>
  <c r="M34" i="3"/>
  <c r="I34" i="3"/>
  <c r="E34" i="3"/>
  <c r="Q33" i="3"/>
  <c r="M33" i="3"/>
  <c r="I33" i="3"/>
  <c r="E33" i="3"/>
  <c r="Q32" i="3"/>
  <c r="M32" i="3"/>
  <c r="I32" i="3"/>
  <c r="E32" i="3"/>
  <c r="Q31" i="3"/>
  <c r="M31" i="3"/>
  <c r="I31" i="3"/>
  <c r="E31" i="3"/>
  <c r="Q30" i="3"/>
  <c r="M30" i="3"/>
  <c r="I30" i="3"/>
  <c r="E30" i="3"/>
  <c r="Q29" i="3"/>
  <c r="M29" i="3"/>
  <c r="I29" i="3"/>
  <c r="E29" i="3"/>
  <c r="Q28" i="3"/>
  <c r="M28" i="3"/>
  <c r="I28" i="3"/>
  <c r="E28" i="3"/>
  <c r="Q27" i="3"/>
  <c r="M27" i="3"/>
  <c r="I27" i="3"/>
  <c r="E27" i="3"/>
  <c r="Q26" i="3"/>
  <c r="M26" i="3"/>
  <c r="I26" i="3"/>
  <c r="E26" i="3"/>
  <c r="Q25" i="3"/>
  <c r="M25" i="3"/>
  <c r="I25" i="3"/>
  <c r="E25" i="3"/>
  <c r="Q24" i="3"/>
  <c r="M24" i="3"/>
  <c r="I24" i="3"/>
  <c r="E24" i="3"/>
  <c r="Q23" i="3"/>
  <c r="M23" i="3"/>
  <c r="I23" i="3"/>
  <c r="E23" i="3"/>
  <c r="Q22" i="3"/>
  <c r="M22" i="3"/>
  <c r="I22" i="3"/>
  <c r="E22" i="3"/>
  <c r="Q21" i="3"/>
  <c r="M21" i="3"/>
  <c r="I21" i="3"/>
  <c r="E21" i="3"/>
  <c r="Q20" i="3"/>
  <c r="M20" i="3"/>
  <c r="I20" i="3"/>
  <c r="E20" i="3"/>
  <c r="Q19" i="3"/>
  <c r="M19" i="3"/>
  <c r="I19" i="3"/>
  <c r="E19" i="3"/>
  <c r="Q18" i="3"/>
  <c r="M18" i="3"/>
  <c r="I18" i="3"/>
  <c r="E18" i="3"/>
  <c r="Q17" i="3"/>
  <c r="M17" i="3"/>
  <c r="I17" i="3"/>
  <c r="E17" i="3"/>
  <c r="Q16" i="3"/>
  <c r="M16" i="3"/>
  <c r="I16" i="3"/>
  <c r="E16" i="3"/>
  <c r="Q15" i="3"/>
  <c r="M15" i="3"/>
  <c r="I15" i="3"/>
  <c r="E15" i="3"/>
  <c r="Q14" i="3"/>
  <c r="M14" i="3"/>
  <c r="I14" i="3"/>
  <c r="E14" i="3"/>
  <c r="Q13" i="3"/>
  <c r="M13" i="3"/>
  <c r="I13" i="3"/>
  <c r="E13" i="3"/>
  <c r="Q12" i="3"/>
  <c r="M12" i="3"/>
  <c r="I12" i="3"/>
  <c r="E12" i="3"/>
  <c r="Q11" i="3"/>
  <c r="M11" i="3"/>
  <c r="I11" i="3"/>
  <c r="E11" i="3"/>
  <c r="Q10" i="3"/>
  <c r="M10" i="3"/>
  <c r="I10" i="3"/>
  <c r="E10" i="3"/>
  <c r="Q9" i="3"/>
  <c r="M9" i="3"/>
  <c r="I9" i="3"/>
  <c r="E9" i="3"/>
  <c r="Q8" i="3"/>
  <c r="M8" i="3"/>
  <c r="I8" i="3"/>
  <c r="E8" i="3"/>
  <c r="Q7" i="3"/>
  <c r="M7" i="3"/>
  <c r="I7" i="3"/>
  <c r="E7" i="3"/>
  <c r="Q6" i="3"/>
  <c r="M6" i="3"/>
  <c r="I6" i="3"/>
  <c r="E6" i="3"/>
  <c r="Q5" i="3"/>
  <c r="M5" i="3"/>
  <c r="I5" i="3"/>
  <c r="E5" i="3"/>
  <c r="Q4" i="3"/>
  <c r="M4" i="3"/>
  <c r="I4" i="3"/>
  <c r="E4" i="3"/>
  <c r="Q3" i="3"/>
  <c r="M3" i="3"/>
  <c r="I3" i="3"/>
  <c r="E3" i="3"/>
  <c r="G63" i="2"/>
  <c r="D63" i="2"/>
  <c r="G62" i="2"/>
  <c r="D62" i="2"/>
  <c r="G61" i="2"/>
  <c r="D61" i="2"/>
  <c r="G60" i="2"/>
  <c r="D60" i="2"/>
  <c r="G59" i="2"/>
  <c r="D59" i="2"/>
  <c r="G58" i="2"/>
  <c r="D58" i="2"/>
  <c r="G57" i="2"/>
  <c r="D57" i="2"/>
  <c r="G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G3" i="2"/>
  <c r="D3" i="2"/>
  <c r="G5" i="1"/>
  <c r="F5" i="1"/>
  <c r="G4" i="1"/>
  <c r="F4" i="1"/>
  <c r="G3" i="1"/>
  <c r="F3" i="1"/>
</calcChain>
</file>

<file path=xl/sharedStrings.xml><?xml version="1.0" encoding="utf-8"?>
<sst xmlns="http://schemas.openxmlformats.org/spreadsheetml/2006/main" count="194" uniqueCount="124">
  <si>
    <t>Actin in mitochondria</t>
  </si>
  <si>
    <t>Normalized by Tom20</t>
  </si>
  <si>
    <t>Actin</t>
  </si>
  <si>
    <t>GST</t>
  </si>
  <si>
    <t>GJA1-20k</t>
  </si>
  <si>
    <t>Mean</t>
  </si>
  <si>
    <t>SD</t>
  </si>
  <si>
    <t>N</t>
  </si>
  <si>
    <t>p-value vs GST</t>
  </si>
  <si>
    <t>-----</t>
  </si>
  <si>
    <t>Test</t>
  </si>
  <si>
    <t>Mann-Whitney</t>
  </si>
  <si>
    <t>Table Analyzed</t>
  </si>
  <si>
    <t>Column B</t>
  </si>
  <si>
    <t>vs.</t>
  </si>
  <si>
    <t>Column A</t>
  </si>
  <si>
    <t>Mann Whitney test</t>
  </si>
  <si>
    <t>P value</t>
  </si>
  <si>
    <t>Exact or approximate P value?</t>
  </si>
  <si>
    <t>Exact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</si>
  <si>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</si>
  <si>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</si>
  <si>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</si>
  <si>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</si>
  <si>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</si>
  <si>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</si>
  <si>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Sum of ranks in column A,B</t>
  </si>
  <si>
    <t>10 , 26</t>
  </si>
  <si>
    <t>Mann-Whitney U</t>
  </si>
  <si>
    <t>Difference between medians</t>
  </si>
  <si>
    <t>Median of column A</t>
  </si>
  <si>
    <t>0.8648, n=4</t>
  </si>
  <si>
    <t>Median of column B</t>
  </si>
  <si>
    <t>5.859, n=4</t>
  </si>
  <si>
    <t>Difference: Actual</t>
  </si>
  <si>
    <t>Difference: Hodges-Lehmann</t>
  </si>
  <si>
    <t>20k</t>
  </si>
  <si>
    <t>Number of values</t>
  </si>
  <si>
    <t>Minimum</t>
  </si>
  <si>
    <t>25% Percentile</t>
  </si>
  <si>
    <t>Median</t>
  </si>
  <si>
    <t>75% Percentile</t>
  </si>
  <si>
    <t>Maximum</t>
  </si>
  <si>
    <t>Std. Deviation</t>
  </si>
  <si>
    <t>Std. Error of Mean</t>
  </si>
  <si>
    <t>Lower 95% CI</t>
  </si>
  <si>
    <t>Upper 95% CI</t>
  </si>
  <si>
    <t>Mean ranks</t>
  </si>
  <si>
    <t>Actin Polymerization</t>
  </si>
  <si>
    <t>Time(min)</t>
  </si>
  <si>
    <t>Actin Only</t>
  </si>
  <si>
    <t>Actin + GJA1-20k</t>
  </si>
  <si>
    <t>Actin depolymerization</t>
  </si>
  <si>
    <t>Actin + LatA</t>
  </si>
  <si>
    <t>Actin + LatA + GJA1-20k</t>
  </si>
  <si>
    <t>HEK293</t>
  </si>
  <si>
    <t>DMSO</t>
  </si>
  <si>
    <t>LatA</t>
  </si>
  <si>
    <t>p-value vs DMSO</t>
  </si>
  <si>
    <t>&lt;0.0001</t>
  </si>
  <si>
    <t>&gt;0.9999</t>
  </si>
  <si>
    <t>Bonferroni's multiple comparisons</t>
  </si>
  <si>
    <t>Ave Area of Mitochondria</t>
  </si>
  <si>
    <t>Compare each cell mean with the other cell mean in that row</t>
  </si>
  <si>
    <t>Two-way ANOVA</t>
  </si>
  <si>
    <t>Ordinary</t>
  </si>
  <si>
    <t>Number of families</t>
  </si>
  <si>
    <t>Alpha</t>
  </si>
  <si>
    <t>Number of comparisons per family</t>
  </si>
  <si>
    <t>Source of Variation</t>
  </si>
  <si>
    <t>% of total variation</t>
  </si>
  <si>
    <t>Significant?</t>
  </si>
  <si>
    <t>Interaction</t>
  </si>
  <si>
    <t>****</t>
  </si>
  <si>
    <t>Bonferroni's multiple comparisons test</t>
  </si>
  <si>
    <t>Predicted (LS) mean diff.</t>
  </si>
  <si>
    <t>95.00% CI of diff.</t>
  </si>
  <si>
    <t>Summary</t>
  </si>
  <si>
    <t>Adjusted P Value</t>
  </si>
  <si>
    <t>Row Factor</t>
  </si>
  <si>
    <t>Column Factor</t>
  </si>
  <si>
    <t>DMSO - LatA</t>
  </si>
  <si>
    <t>-0.4973 to -0.2437</t>
  </si>
  <si>
    <t>ANOVA table</t>
  </si>
  <si>
    <t>SS (Type III)</t>
  </si>
  <si>
    <t>DF</t>
  </si>
  <si>
    <t>MS</t>
  </si>
  <si>
    <t>F (DFn, DFd)</t>
  </si>
  <si>
    <t>-0.1353 to 0.1291</t>
  </si>
  <si>
    <t>No</t>
  </si>
  <si>
    <t>ns</t>
  </si>
  <si>
    <t>F (1, 121) = 20.72</t>
  </si>
  <si>
    <t>P&lt;0.0001</t>
  </si>
  <si>
    <t>F (1, 121) = 170.0</t>
  </si>
  <si>
    <t>F (1, 121) = 21.43</t>
  </si>
  <si>
    <t>Test details</t>
  </si>
  <si>
    <t>Predicted (LS) mean 1</t>
  </si>
  <si>
    <t>Predicted (LS) mean 2</t>
  </si>
  <si>
    <t>SE of diff.</t>
  </si>
  <si>
    <t>N1</t>
  </si>
  <si>
    <t>N2</t>
  </si>
  <si>
    <t>t</t>
  </si>
  <si>
    <t>Residual</t>
  </si>
  <si>
    <t>Difference between column means</t>
  </si>
  <si>
    <t>Predicted (LS) mean of DMSO</t>
  </si>
  <si>
    <t>Predicted (LS) mean of LatA(100nM)</t>
  </si>
  <si>
    <t>Difference between predicted means</t>
  </si>
  <si>
    <t>SE of difference</t>
  </si>
  <si>
    <t>95% CI of difference</t>
  </si>
  <si>
    <t>-0.2667 to -0.1069</t>
  </si>
  <si>
    <t>Difference between row means</t>
  </si>
  <si>
    <t>Predicted (LS) mean of GST</t>
  </si>
  <si>
    <t>Predicted (LS) mean of GJA1-20k</t>
  </si>
  <si>
    <t>0.4462 to 0.6060</t>
  </si>
  <si>
    <t>Interaction CI</t>
  </si>
  <si>
    <t>Mean diff, A1 - B1</t>
  </si>
  <si>
    <t>Mean diff, A2 - B2</t>
  </si>
  <si>
    <t>(A1 -B1) - (A2 - B2)</t>
  </si>
  <si>
    <t>-0.5272 to -0.2076</t>
  </si>
  <si>
    <t>(B1 - A1) - (B2 - A2)</t>
  </si>
  <si>
    <t>0.2076 to 0.5272</t>
  </si>
  <si>
    <t>Data summary</t>
  </si>
  <si>
    <t>Number of columns (Column Factor)</t>
  </si>
  <si>
    <t>Number of rows (Row Factor)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</si>
</sst>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ashed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ashed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auto="1"/>
      </right>
      <top/>
      <bottom style="double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2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0" borderId="0" xfId="0" applyFont="1"/>
    <xf numFmtId="0" fontId="0" fillId="3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2" fontId="3" fillId="0" borderId="0" xfId="0" applyNumberFormat="1" applyFont="1" applyBorder="1"/>
    <xf numFmtId="0" fontId="2" fillId="0" borderId="0" xfId="0" applyFont="1" applyAlignment="1">
      <alignment horizontal="right"/>
    </xf>
    <xf numFmtId="2" fontId="4" fillId="0" borderId="5" xfId="0" applyNumberFormat="1" applyFont="1" applyBorder="1"/>
    <xf numFmtId="2" fontId="4" fillId="0" borderId="0" xfId="0" applyNumberFormat="1" applyFont="1" applyBorder="1"/>
    <xf numFmtId="0" fontId="0" fillId="0" borderId="6" xfId="0" applyFont="1" applyBorder="1"/>
    <xf numFmtId="2" fontId="3" fillId="0" borderId="6" xfId="0" applyNumberFormat="1" applyFont="1" applyBorder="1"/>
    <xf numFmtId="0" fontId="0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5" fillId="0" borderId="7" xfId="0" applyFont="1" applyBorder="1" applyAlignment="1">
      <alignment horizontal="left"/>
    </xf>
    <xf numFmtId="0" fontId="0" fillId="0" borderId="8" xfId="0" applyBorder="1"/>
    <xf numFmtId="0" fontId="5" fillId="0" borderId="8" xfId="0" applyFont="1" applyBorder="1" applyAlignment="1">
      <alignment horizontal="left"/>
    </xf>
    <xf numFmtId="0" fontId="0" fillId="0" borderId="9" xfId="0" applyBorder="1"/>
    <xf numFmtId="0" fontId="5" fillId="0" borderId="10" xfId="0" applyFont="1" applyBorder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0" fillId="0" borderId="11" xfId="0" applyBorder="1"/>
    <xf numFmtId="0" fontId="5" fillId="2" borderId="10" xfId="0" applyFont="1" applyFill="1" applyBorder="1" applyAlignment="1">
      <alignment horizontal="left"/>
    </xf>
    <xf numFmtId="0" fontId="0" fillId="2" borderId="0" xfId="0" applyFill="1" applyBorder="1"/>
    <xf numFmtId="0" fontId="6" fillId="2" borderId="0" xfId="0" applyFont="1" applyFill="1" applyBorder="1"/>
    <xf numFmtId="0" fontId="0" fillId="2" borderId="11" xfId="0" applyFill="1" applyBorder="1"/>
    <xf numFmtId="0" fontId="5" fillId="2" borderId="0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5" fillId="0" borderId="16" xfId="0" applyFont="1" applyBorder="1" applyAlignment="1">
      <alignment horizontal="center"/>
    </xf>
    <xf numFmtId="0" fontId="0" fillId="0" borderId="17" xfId="0" applyBorder="1"/>
    <xf numFmtId="2" fontId="5" fillId="2" borderId="0" xfId="0" applyNumberFormat="1" applyFont="1" applyFill="1" applyBorder="1"/>
    <xf numFmtId="0" fontId="5" fillId="0" borderId="18" xfId="0" applyFont="1" applyBorder="1" applyAlignment="1">
      <alignment horizontal="left"/>
    </xf>
    <xf numFmtId="0" fontId="0" fillId="0" borderId="19" xfId="0" applyBorder="1"/>
    <xf numFmtId="0" fontId="5" fillId="0" borderId="19" xfId="0" applyFont="1" applyBorder="1"/>
    <xf numFmtId="0" fontId="0" fillId="0" borderId="20" xfId="0" applyBorder="1"/>
    <xf numFmtId="0" fontId="0" fillId="2" borderId="0" xfId="0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3" fillId="0" borderId="25" xfId="0" applyFont="1" applyBorder="1"/>
    <xf numFmtId="164" fontId="3" fillId="0" borderId="26" xfId="0" applyNumberFormat="1" applyFont="1" applyBorder="1"/>
    <xf numFmtId="164" fontId="3" fillId="0" borderId="5" xfId="0" applyNumberFormat="1" applyFont="1" applyBorder="1"/>
    <xf numFmtId="164" fontId="3" fillId="0" borderId="27" xfId="0" applyNumberFormat="1" applyFont="1" applyBorder="1"/>
    <xf numFmtId="164" fontId="3" fillId="0" borderId="0" xfId="0" applyNumberFormat="1" applyFont="1" applyBorder="1"/>
    <xf numFmtId="164" fontId="0" fillId="0" borderId="28" xfId="0" applyNumberFormat="1" applyBorder="1"/>
    <xf numFmtId="0" fontId="3" fillId="0" borderId="29" xfId="0" applyFont="1" applyBorder="1"/>
    <xf numFmtId="164" fontId="3" fillId="0" borderId="30" xfId="0" applyNumberFormat="1" applyFont="1" applyBorder="1"/>
    <xf numFmtId="164" fontId="3" fillId="0" borderId="6" xfId="0" applyNumberFormat="1" applyFont="1" applyBorder="1"/>
    <xf numFmtId="164" fontId="3" fillId="0" borderId="31" xfId="0" applyNumberFormat="1" applyFont="1" applyBorder="1"/>
    <xf numFmtId="164" fontId="0" fillId="0" borderId="32" xfId="0" applyNumberFormat="1" applyBorder="1"/>
    <xf numFmtId="0" fontId="0" fillId="2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164" fontId="0" fillId="0" borderId="27" xfId="0" applyNumberFormat="1" applyBorder="1"/>
    <xf numFmtId="164" fontId="3" fillId="0" borderId="0" xfId="0" applyNumberFormat="1" applyFont="1"/>
    <xf numFmtId="164" fontId="0" fillId="0" borderId="31" xfId="0" applyNumberFormat="1" applyBorder="1"/>
    <xf numFmtId="0" fontId="0" fillId="3" borderId="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5" fontId="3" fillId="0" borderId="0" xfId="0" applyNumberFormat="1" applyFont="1" applyBorder="1"/>
    <xf numFmtId="165" fontId="3" fillId="0" borderId="33" xfId="0" applyNumberFormat="1" applyFont="1" applyBorder="1"/>
    <xf numFmtId="0" fontId="3" fillId="0" borderId="0" xfId="0" applyFont="1"/>
    <xf numFmtId="2" fontId="4" fillId="0" borderId="33" xfId="0" applyNumberFormat="1" applyFont="1" applyBorder="1"/>
    <xf numFmtId="0" fontId="0" fillId="0" borderId="36" xfId="0" applyFont="1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5" fillId="2" borderId="11" xfId="0" applyFont="1" applyFill="1" applyBorder="1"/>
    <xf numFmtId="0" fontId="5" fillId="0" borderId="20" xfId="0" applyFont="1" applyBorder="1"/>
    <xf numFmtId="165" fontId="0" fillId="0" borderId="0" xfId="0" applyNumberFormat="1" applyBorder="1"/>
    <xf numFmtId="165" fontId="0" fillId="0" borderId="6" xfId="0" applyNumberFormat="1" applyBorder="1"/>
    <xf numFmtId="165" fontId="3" fillId="0" borderId="3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sqref="A1:D1"/>
    </sheetView>
  </sheetViews>
  <sheetFormatPr defaultRowHeight="14.4" x14ac:dyDescent="0.3"/>
  <sheetData>
    <row r="1" spans="1:7" ht="15" thickBot="1" x14ac:dyDescent="0.35">
      <c r="A1" s="1" t="s">
        <v>0</v>
      </c>
      <c r="B1" s="1"/>
      <c r="C1" t="s">
        <v>1</v>
      </c>
      <c r="E1" s="2"/>
      <c r="F1" s="1" t="s">
        <v>2</v>
      </c>
      <c r="G1" s="3"/>
    </row>
    <row r="2" spans="1:7" ht="15" thickTop="1" x14ac:dyDescent="0.3">
      <c r="A2" s="4" t="s">
        <v>3</v>
      </c>
      <c r="B2" s="5" t="s">
        <v>4</v>
      </c>
      <c r="E2" s="6"/>
      <c r="F2" s="7" t="s">
        <v>3</v>
      </c>
      <c r="G2" s="8" t="s">
        <v>4</v>
      </c>
    </row>
    <row r="3" spans="1:7" x14ac:dyDescent="0.3">
      <c r="A3" s="9">
        <v>1.6233390000000001</v>
      </c>
      <c r="B3" s="9">
        <v>7.6718979999999997</v>
      </c>
      <c r="E3" s="10" t="s">
        <v>5</v>
      </c>
      <c r="F3" s="11">
        <f>AVERAGE(A3:A6)</f>
        <v>0.99999975000000008</v>
      </c>
      <c r="G3" s="11">
        <f>AVERAGE(B3:B6)</f>
        <v>5.8749424999999995</v>
      </c>
    </row>
    <row r="4" spans="1:7" x14ac:dyDescent="0.3">
      <c r="A4" s="9">
        <v>0.790937</v>
      </c>
      <c r="B4" s="9">
        <v>4.1103990000000001</v>
      </c>
      <c r="E4" s="10" t="s">
        <v>6</v>
      </c>
      <c r="F4" s="12">
        <f>STDEV(A3:A6)</f>
        <v>0.43227401393358111</v>
      </c>
      <c r="G4" s="12">
        <f>STDEV(B3:B6)</f>
        <v>1.5895068526564082</v>
      </c>
    </row>
    <row r="5" spans="1:7" x14ac:dyDescent="0.3">
      <c r="A5" s="9">
        <v>0.64706900000000001</v>
      </c>
      <c r="B5" s="9">
        <v>5.0724770000000001</v>
      </c>
      <c r="E5" s="10" t="s">
        <v>7</v>
      </c>
      <c r="F5" s="13">
        <f>COUNT(A3:A6)</f>
        <v>4</v>
      </c>
      <c r="G5" s="13">
        <f>COUNT(B3:B6)</f>
        <v>4</v>
      </c>
    </row>
    <row r="6" spans="1:7" x14ac:dyDescent="0.3">
      <c r="A6" s="14">
        <v>0.93865399999999999</v>
      </c>
      <c r="B6" s="14">
        <v>6.6449959999999999</v>
      </c>
      <c r="E6" s="10" t="s">
        <v>8</v>
      </c>
      <c r="F6" s="15" t="s">
        <v>9</v>
      </c>
      <c r="G6" s="16">
        <v>2.86E-2</v>
      </c>
    </row>
    <row r="7" spans="1:7" x14ac:dyDescent="0.3">
      <c r="E7" s="10" t="s">
        <v>10</v>
      </c>
      <c r="F7" s="6" t="s">
        <v>11</v>
      </c>
      <c r="G7" s="6"/>
    </row>
    <row r="8" spans="1:7" ht="15" thickBot="1" x14ac:dyDescent="0.35"/>
    <row r="9" spans="1:7" x14ac:dyDescent="0.3">
      <c r="B9" s="17" t="s">
        <v>12</v>
      </c>
      <c r="C9" s="18"/>
      <c r="D9" s="18"/>
      <c r="E9" s="19" t="s">
        <v>0</v>
      </c>
      <c r="F9" s="20"/>
    </row>
    <row r="10" spans="1:7" x14ac:dyDescent="0.3">
      <c r="B10" s="21"/>
      <c r="C10" s="22"/>
      <c r="D10" s="22"/>
      <c r="E10" s="23"/>
      <c r="F10" s="24"/>
    </row>
    <row r="11" spans="1:7" x14ac:dyDescent="0.3">
      <c r="B11" s="21" t="s">
        <v>13</v>
      </c>
      <c r="C11" s="22"/>
      <c r="D11" s="22"/>
      <c r="E11" s="23" t="s">
        <v>4</v>
      </c>
      <c r="F11" s="24"/>
    </row>
    <row r="12" spans="1:7" x14ac:dyDescent="0.3">
      <c r="B12" s="21" t="s">
        <v>14</v>
      </c>
      <c r="C12" s="22"/>
      <c r="D12" s="22"/>
      <c r="E12" s="23" t="s">
        <v>14</v>
      </c>
      <c r="F12" s="24"/>
    </row>
    <row r="13" spans="1:7" x14ac:dyDescent="0.3">
      <c r="B13" s="21" t="s">
        <v>15</v>
      </c>
      <c r="C13" s="22"/>
      <c r="D13" s="22"/>
      <c r="E13" s="23" t="s">
        <v>3</v>
      </c>
      <c r="F13" s="24"/>
    </row>
    <row r="14" spans="1:7" x14ac:dyDescent="0.3">
      <c r="B14" s="21"/>
      <c r="C14" s="22"/>
      <c r="D14" s="22"/>
      <c r="E14" s="23"/>
      <c r="F14" s="24"/>
    </row>
    <row r="15" spans="1:7" x14ac:dyDescent="0.3">
      <c r="B15" s="21" t="s">
        <v>16</v>
      </c>
      <c r="C15" s="22"/>
      <c r="D15" s="22"/>
      <c r="E15" s="23"/>
      <c r="F15" s="24"/>
    </row>
    <row r="16" spans="1:7" x14ac:dyDescent="0.3">
      <c r="B16" s="25" t="s">
        <v>17</v>
      </c>
      <c r="C16" s="26"/>
      <c r="D16" s="26"/>
      <c r="E16" s="27">
        <v>2.86E-2</v>
      </c>
      <c r="F16" s="28"/>
    </row>
    <row r="17" spans="2:6" x14ac:dyDescent="0.3">
      <c r="B17" s="21" t="s">
        <v>18</v>
      </c>
      <c r="C17" s="22"/>
      <c r="D17" s="22"/>
      <c r="E17" s="23" t="s">
        <v>19</v>
      </c>
      <c r="F17" s="24"/>
    </row>
    <row r="18" spans="2:6" x14ac:dyDescent="0.3">
      <c r="B18" s="21" t="s">
        <v>20</v>
      </c>
      <c r="C18" s="22"/>
      <c r="D18" s="22"/>
      <c r="E18" s="23" t="s">
        <v>21</v>
      </c>
      <c r="F18" s="24"/>
    </row>
    <row r="19" spans="2:6" x14ac:dyDescent="0.3">
      <c r="B19" s="21" t="s">
        <v>22</v>
      </c>
      <c r="C19" s="22"/>
      <c r="D19" s="22"/>
      <c r="E19" s="23" t="s">
        <v>23</v>
      </c>
      <c r="F19" s="24"/>
    </row>
    <row r="20" spans="2:6" x14ac:dyDescent="0.3">
      <c r="B20" s="21" t="s">
        <v>24</v>
      </c>
      <c r="C20" s="22"/>
      <c r="D20" s="22"/>
      <c r="E20" s="23" t="s">
        <v>25</v>
      </c>
      <c r="F20" s="24"/>
    </row>
    <row r="21" spans="2:6" x14ac:dyDescent="0.3">
      <c r="B21" s="21" t="s">
        <v>26</v>
      </c>
      <c r="C21" s="22"/>
      <c r="D21" s="22"/>
      <c r="E21" s="23" t="s">
        <v>27</v>
      </c>
      <c r="F21" s="24"/>
    </row>
    <row r="22" spans="2:6" x14ac:dyDescent="0.3">
      <c r="B22" s="25" t="s">
        <v>28</v>
      </c>
      <c r="C22" s="26"/>
      <c r="D22" s="26"/>
      <c r="E22" s="29">
        <v>0</v>
      </c>
      <c r="F22" s="28"/>
    </row>
    <row r="23" spans="2:6" x14ac:dyDescent="0.3">
      <c r="B23" s="21"/>
      <c r="C23" s="22"/>
      <c r="D23" s="22"/>
      <c r="E23" s="23"/>
      <c r="F23" s="24"/>
    </row>
    <row r="24" spans="2:6" x14ac:dyDescent="0.3">
      <c r="B24" s="21" t="s">
        <v>29</v>
      </c>
      <c r="C24" s="22"/>
      <c r="D24" s="22"/>
      <c r="E24" s="23"/>
      <c r="F24" s="24"/>
    </row>
    <row r="25" spans="2:6" x14ac:dyDescent="0.3">
      <c r="B25" s="21" t="s">
        <v>30</v>
      </c>
      <c r="C25" s="22"/>
      <c r="D25" s="22"/>
      <c r="E25" s="23" t="s">
        <v>31</v>
      </c>
      <c r="F25" s="24"/>
    </row>
    <row r="26" spans="2:6" x14ac:dyDescent="0.3">
      <c r="B26" s="21" t="s">
        <v>32</v>
      </c>
      <c r="C26" s="22"/>
      <c r="D26" s="22"/>
      <c r="E26" s="23" t="s">
        <v>33</v>
      </c>
      <c r="F26" s="24"/>
    </row>
    <row r="27" spans="2:6" x14ac:dyDescent="0.3">
      <c r="B27" s="21" t="s">
        <v>34</v>
      </c>
      <c r="C27" s="22"/>
      <c r="D27" s="22"/>
      <c r="E27" s="23">
        <v>4.9939999999999998</v>
      </c>
      <c r="F27" s="24"/>
    </row>
    <row r="28" spans="2:6" x14ac:dyDescent="0.3">
      <c r="B28" s="21" t="s">
        <v>35</v>
      </c>
      <c r="C28" s="22"/>
      <c r="D28" s="22"/>
      <c r="E28" s="23">
        <v>4.7240000000000002</v>
      </c>
      <c r="F28" s="24"/>
    </row>
    <row r="29" spans="2:6" x14ac:dyDescent="0.3">
      <c r="B29" s="30"/>
      <c r="C29" s="31"/>
      <c r="D29" s="31"/>
      <c r="E29" s="31"/>
      <c r="F29" s="32"/>
    </row>
    <row r="30" spans="2:6" x14ac:dyDescent="0.3">
      <c r="B30" s="33"/>
      <c r="C30" s="34"/>
      <c r="D30" s="35" t="s">
        <v>3</v>
      </c>
      <c r="E30" s="35" t="s">
        <v>36</v>
      </c>
      <c r="F30" s="36"/>
    </row>
    <row r="31" spans="2:6" x14ac:dyDescent="0.3">
      <c r="B31" s="21" t="s">
        <v>37</v>
      </c>
      <c r="C31" s="22"/>
      <c r="D31" s="23">
        <v>4</v>
      </c>
      <c r="E31" s="23">
        <v>4</v>
      </c>
      <c r="F31" s="24"/>
    </row>
    <row r="32" spans="2:6" x14ac:dyDescent="0.3">
      <c r="B32" s="21"/>
      <c r="C32" s="22"/>
      <c r="D32" s="23"/>
      <c r="E32" s="23"/>
      <c r="F32" s="24"/>
    </row>
    <row r="33" spans="2:6" x14ac:dyDescent="0.3">
      <c r="B33" s="21" t="s">
        <v>38</v>
      </c>
      <c r="C33" s="22"/>
      <c r="D33" s="23">
        <v>0.64710000000000001</v>
      </c>
      <c r="E33" s="23">
        <v>4.1100000000000003</v>
      </c>
      <c r="F33" s="24"/>
    </row>
    <row r="34" spans="2:6" x14ac:dyDescent="0.3">
      <c r="B34" s="21" t="s">
        <v>39</v>
      </c>
      <c r="C34" s="22"/>
      <c r="D34" s="23">
        <v>0.68300000000000005</v>
      </c>
      <c r="E34" s="23">
        <v>4.351</v>
      </c>
      <c r="F34" s="24"/>
    </row>
    <row r="35" spans="2:6" x14ac:dyDescent="0.3">
      <c r="B35" s="21" t="s">
        <v>40</v>
      </c>
      <c r="C35" s="22"/>
      <c r="D35" s="23">
        <v>0.86480000000000001</v>
      </c>
      <c r="E35" s="23">
        <v>5.859</v>
      </c>
      <c r="F35" s="24"/>
    </row>
    <row r="36" spans="2:6" x14ac:dyDescent="0.3">
      <c r="B36" s="21" t="s">
        <v>41</v>
      </c>
      <c r="C36" s="22"/>
      <c r="D36" s="23">
        <v>1.452</v>
      </c>
      <c r="E36" s="23">
        <v>7.415</v>
      </c>
      <c r="F36" s="24"/>
    </row>
    <row r="37" spans="2:6" x14ac:dyDescent="0.3">
      <c r="B37" s="21" t="s">
        <v>42</v>
      </c>
      <c r="C37" s="22"/>
      <c r="D37" s="23">
        <v>1.623</v>
      </c>
      <c r="E37" s="23">
        <v>7.6719999999999997</v>
      </c>
      <c r="F37" s="24"/>
    </row>
    <row r="38" spans="2:6" x14ac:dyDescent="0.3">
      <c r="B38" s="21"/>
      <c r="C38" s="22"/>
      <c r="D38" s="23"/>
      <c r="E38" s="23"/>
      <c r="F38" s="24"/>
    </row>
    <row r="39" spans="2:6" x14ac:dyDescent="0.3">
      <c r="B39" s="25" t="s">
        <v>5</v>
      </c>
      <c r="C39" s="26"/>
      <c r="D39" s="37">
        <v>1</v>
      </c>
      <c r="E39" s="37">
        <v>5.875</v>
      </c>
      <c r="F39" s="28"/>
    </row>
    <row r="40" spans="2:6" x14ac:dyDescent="0.3">
      <c r="B40" s="25" t="s">
        <v>43</v>
      </c>
      <c r="C40" s="26"/>
      <c r="D40" s="29">
        <v>0.43230000000000002</v>
      </c>
      <c r="E40" s="29">
        <v>1.59</v>
      </c>
      <c r="F40" s="28"/>
    </row>
    <row r="41" spans="2:6" x14ac:dyDescent="0.3">
      <c r="B41" s="25" t="s">
        <v>44</v>
      </c>
      <c r="C41" s="26"/>
      <c r="D41" s="29">
        <v>0.21609999999999999</v>
      </c>
      <c r="E41" s="29">
        <v>0.79479999999999995</v>
      </c>
      <c r="F41" s="28"/>
    </row>
    <row r="42" spans="2:6" x14ac:dyDescent="0.3">
      <c r="B42" s="25"/>
      <c r="C42" s="26"/>
      <c r="D42" s="29"/>
      <c r="E42" s="29"/>
      <c r="F42" s="28"/>
    </row>
    <row r="43" spans="2:6" x14ac:dyDescent="0.3">
      <c r="B43" s="25" t="s">
        <v>45</v>
      </c>
      <c r="C43" s="26"/>
      <c r="D43" s="29">
        <v>0.31219999999999998</v>
      </c>
      <c r="E43" s="29">
        <v>3.3460000000000001</v>
      </c>
      <c r="F43" s="28"/>
    </row>
    <row r="44" spans="2:6" x14ac:dyDescent="0.3">
      <c r="B44" s="25" t="s">
        <v>46</v>
      </c>
      <c r="C44" s="26"/>
      <c r="D44" s="29">
        <v>1.6879999999999999</v>
      </c>
      <c r="E44" s="29">
        <v>8.4039999999999999</v>
      </c>
      <c r="F44" s="28"/>
    </row>
    <row r="45" spans="2:6" x14ac:dyDescent="0.3">
      <c r="B45" s="21"/>
      <c r="C45" s="22"/>
      <c r="D45" s="23"/>
      <c r="E45" s="23"/>
      <c r="F45" s="24"/>
    </row>
    <row r="46" spans="2:6" ht="15" thickBot="1" x14ac:dyDescent="0.35">
      <c r="B46" s="38" t="s">
        <v>47</v>
      </c>
      <c r="C46" s="39"/>
      <c r="D46" s="40">
        <v>2.5</v>
      </c>
      <c r="E46" s="40">
        <v>6.5</v>
      </c>
      <c r="F46" s="41"/>
    </row>
  </sheetData>
  <mergeCells count="2">
    <mergeCell ref="A1:B1"/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sqref="A1:D1"/>
    </sheetView>
  </sheetViews>
  <sheetFormatPr defaultRowHeight="14.4" x14ac:dyDescent="0.3"/>
  <sheetData>
    <row r="1" spans="1:7" ht="15" thickBot="1" x14ac:dyDescent="0.35">
      <c r="A1" s="42" t="s">
        <v>48</v>
      </c>
      <c r="B1" s="42"/>
      <c r="C1" s="42"/>
      <c r="D1" s="42"/>
      <c r="E1" s="42"/>
      <c r="F1" s="42"/>
      <c r="G1" s="42"/>
    </row>
    <row r="2" spans="1:7" ht="15" thickTop="1" x14ac:dyDescent="0.3">
      <c r="A2" s="43" t="s">
        <v>49</v>
      </c>
      <c r="B2" s="44" t="s">
        <v>50</v>
      </c>
      <c r="C2" s="45"/>
      <c r="D2" s="46" t="s">
        <v>5</v>
      </c>
      <c r="E2" s="47" t="s">
        <v>51</v>
      </c>
      <c r="F2" s="47"/>
      <c r="G2" s="48" t="s">
        <v>5</v>
      </c>
    </row>
    <row r="3" spans="1:7" x14ac:dyDescent="0.3">
      <c r="A3" s="49">
        <v>0</v>
      </c>
      <c r="B3" s="50">
        <v>0</v>
      </c>
      <c r="C3" s="51">
        <v>0</v>
      </c>
      <c r="D3" s="52">
        <f>AVERAGE(B3:C3)</f>
        <v>0</v>
      </c>
      <c r="E3" s="53">
        <v>0</v>
      </c>
      <c r="F3" s="53">
        <v>0</v>
      </c>
      <c r="G3" s="54">
        <f t="shared" ref="G3:G63" si="0">AVERAGE(E3:F3)</f>
        <v>0</v>
      </c>
    </row>
    <row r="4" spans="1:7" x14ac:dyDescent="0.3">
      <c r="A4" s="49">
        <v>1</v>
      </c>
      <c r="B4" s="50">
        <v>116.127</v>
      </c>
      <c r="C4" s="53">
        <v>177.03200000000001</v>
      </c>
      <c r="D4" s="52">
        <f t="shared" ref="D4:D62" si="1">AVERAGE(B4:C4)</f>
        <v>146.5795</v>
      </c>
      <c r="E4" s="53">
        <v>100.374</v>
      </c>
      <c r="F4" s="53">
        <v>118.438</v>
      </c>
      <c r="G4" s="54">
        <f t="shared" si="0"/>
        <v>109.40600000000001</v>
      </c>
    </row>
    <row r="5" spans="1:7" x14ac:dyDescent="0.3">
      <c r="A5" s="49">
        <v>2</v>
      </c>
      <c r="B5" s="50">
        <v>290.11200000000002</v>
      </c>
      <c r="C5" s="53">
        <v>282.75799999999998</v>
      </c>
      <c r="D5" s="52">
        <f t="shared" si="1"/>
        <v>286.435</v>
      </c>
      <c r="E5" s="53">
        <v>209.77</v>
      </c>
      <c r="F5" s="53">
        <v>311.26</v>
      </c>
      <c r="G5" s="54">
        <f t="shared" si="0"/>
        <v>260.51499999999999</v>
      </c>
    </row>
    <row r="6" spans="1:7" x14ac:dyDescent="0.3">
      <c r="A6" s="49">
        <v>3</v>
      </c>
      <c r="B6" s="50">
        <v>458.84100000000001</v>
      </c>
      <c r="C6" s="53">
        <v>416.14</v>
      </c>
      <c r="D6" s="52">
        <f t="shared" si="1"/>
        <v>437.4905</v>
      </c>
      <c r="E6" s="53">
        <v>274.05900000000003</v>
      </c>
      <c r="F6" s="53">
        <v>476.26100000000002</v>
      </c>
      <c r="G6" s="54">
        <f t="shared" si="0"/>
        <v>375.16</v>
      </c>
    </row>
    <row r="7" spans="1:7" x14ac:dyDescent="0.3">
      <c r="A7" s="49">
        <v>4</v>
      </c>
      <c r="B7" s="50">
        <v>609.70799999999997</v>
      </c>
      <c r="C7" s="53">
        <v>559.57299999999998</v>
      </c>
      <c r="D7" s="52">
        <f t="shared" si="1"/>
        <v>584.64049999999997</v>
      </c>
      <c r="E7" s="53">
        <v>370.09399999999999</v>
      </c>
      <c r="F7" s="53">
        <v>652.654</v>
      </c>
      <c r="G7" s="54">
        <f t="shared" si="0"/>
        <v>511.37400000000002</v>
      </c>
    </row>
    <row r="8" spans="1:7" x14ac:dyDescent="0.3">
      <c r="A8" s="49">
        <v>5</v>
      </c>
      <c r="B8" s="50">
        <v>795.97500000000002</v>
      </c>
      <c r="C8" s="53">
        <v>746.81</v>
      </c>
      <c r="D8" s="52">
        <f t="shared" si="1"/>
        <v>771.39249999999993</v>
      </c>
      <c r="E8" s="53">
        <v>460.11200000000002</v>
      </c>
      <c r="F8" s="53">
        <v>875.55100000000004</v>
      </c>
      <c r="G8" s="54">
        <f t="shared" si="0"/>
        <v>667.83150000000001</v>
      </c>
    </row>
    <row r="9" spans="1:7" x14ac:dyDescent="0.3">
      <c r="A9" s="49">
        <v>6</v>
      </c>
      <c r="B9" s="50">
        <v>955.31</v>
      </c>
      <c r="C9" s="53">
        <v>912.45500000000004</v>
      </c>
      <c r="D9" s="52">
        <f t="shared" si="1"/>
        <v>933.88249999999994</v>
      </c>
      <c r="E9" s="53">
        <v>552.54300000000001</v>
      </c>
      <c r="F9" s="53">
        <v>1041.23</v>
      </c>
      <c r="G9" s="54">
        <f t="shared" si="0"/>
        <v>796.88650000000007</v>
      </c>
    </row>
    <row r="10" spans="1:7" x14ac:dyDescent="0.3">
      <c r="A10" s="49">
        <v>7</v>
      </c>
      <c r="B10" s="50">
        <v>1119.971</v>
      </c>
      <c r="C10" s="53">
        <v>1048.922</v>
      </c>
      <c r="D10" s="52">
        <f t="shared" si="1"/>
        <v>1084.4465</v>
      </c>
      <c r="E10" s="53">
        <v>648.14400000000001</v>
      </c>
      <c r="F10" s="53">
        <v>1224.3119999999999</v>
      </c>
      <c r="G10" s="54">
        <f t="shared" si="0"/>
        <v>936.22799999999995</v>
      </c>
    </row>
    <row r="11" spans="1:7" x14ac:dyDescent="0.3">
      <c r="A11" s="49">
        <v>8</v>
      </c>
      <c r="B11" s="50">
        <v>1289.3309999999999</v>
      </c>
      <c r="C11" s="53">
        <v>1221.4949999999999</v>
      </c>
      <c r="D11" s="52">
        <f t="shared" si="1"/>
        <v>1255.413</v>
      </c>
      <c r="E11" s="53">
        <v>751.95600000000002</v>
      </c>
      <c r="F11" s="53">
        <v>1415.703</v>
      </c>
      <c r="G11" s="54">
        <f t="shared" si="0"/>
        <v>1083.8295000000001</v>
      </c>
    </row>
    <row r="12" spans="1:7" x14ac:dyDescent="0.3">
      <c r="A12" s="49">
        <v>9</v>
      </c>
      <c r="B12" s="50">
        <v>1420.751</v>
      </c>
      <c r="C12" s="53">
        <v>1362.883</v>
      </c>
      <c r="D12" s="52">
        <f t="shared" si="1"/>
        <v>1391.817</v>
      </c>
      <c r="E12" s="53">
        <v>832.06899999999996</v>
      </c>
      <c r="F12" s="53">
        <v>1578.471</v>
      </c>
      <c r="G12" s="54">
        <f t="shared" si="0"/>
        <v>1205.27</v>
      </c>
    </row>
    <row r="13" spans="1:7" x14ac:dyDescent="0.3">
      <c r="A13" s="49">
        <v>10</v>
      </c>
      <c r="B13" s="50">
        <v>1561.54</v>
      </c>
      <c r="C13" s="53">
        <v>1501.394</v>
      </c>
      <c r="D13" s="52">
        <f t="shared" si="1"/>
        <v>1531.4670000000001</v>
      </c>
      <c r="E13" s="53">
        <v>916.94</v>
      </c>
      <c r="F13" s="53">
        <v>1729.0070000000001</v>
      </c>
      <c r="G13" s="54">
        <f t="shared" si="0"/>
        <v>1322.9735000000001</v>
      </c>
    </row>
    <row r="14" spans="1:7" x14ac:dyDescent="0.3">
      <c r="A14" s="49">
        <v>11</v>
      </c>
      <c r="B14" s="50">
        <v>1683.4590000000001</v>
      </c>
      <c r="C14" s="53">
        <v>1636.085</v>
      </c>
      <c r="D14" s="52">
        <f t="shared" si="1"/>
        <v>1659.7719999999999</v>
      </c>
      <c r="E14" s="53">
        <v>1009.928</v>
      </c>
      <c r="F14" s="53">
        <v>1880.5909999999999</v>
      </c>
      <c r="G14" s="54">
        <f t="shared" si="0"/>
        <v>1445.2594999999999</v>
      </c>
    </row>
    <row r="15" spans="1:7" x14ac:dyDescent="0.3">
      <c r="A15" s="49">
        <v>12</v>
      </c>
      <c r="B15" s="50">
        <v>1810.048</v>
      </c>
      <c r="C15" s="53">
        <v>1771.3420000000001</v>
      </c>
      <c r="D15" s="52">
        <f t="shared" si="1"/>
        <v>1790.6950000000002</v>
      </c>
      <c r="E15" s="53">
        <v>1092.2049999999999</v>
      </c>
      <c r="F15" s="53">
        <v>2025.02</v>
      </c>
      <c r="G15" s="54">
        <f t="shared" si="0"/>
        <v>1558.6125</v>
      </c>
    </row>
    <row r="16" spans="1:7" x14ac:dyDescent="0.3">
      <c r="A16" s="49">
        <v>13</v>
      </c>
      <c r="B16" s="50">
        <v>1909.3050000000001</v>
      </c>
      <c r="C16" s="53">
        <v>1891.1079999999999</v>
      </c>
      <c r="D16" s="52">
        <f t="shared" si="1"/>
        <v>1900.2065</v>
      </c>
      <c r="E16" s="53">
        <v>1185.1990000000001</v>
      </c>
      <c r="F16" s="53">
        <v>2145.59</v>
      </c>
      <c r="G16" s="54">
        <f t="shared" si="0"/>
        <v>1665.3945000000001</v>
      </c>
    </row>
    <row r="17" spans="1:7" x14ac:dyDescent="0.3">
      <c r="A17" s="49">
        <v>14</v>
      </c>
      <c r="B17" s="50">
        <v>2003.136</v>
      </c>
      <c r="C17" s="53">
        <v>1983.155</v>
      </c>
      <c r="D17" s="52">
        <f t="shared" si="1"/>
        <v>1993.1455000000001</v>
      </c>
      <c r="E17" s="53">
        <v>1259.2380000000001</v>
      </c>
      <c r="F17" s="53">
        <v>2253.049</v>
      </c>
      <c r="G17" s="54">
        <f t="shared" si="0"/>
        <v>1756.1435000000001</v>
      </c>
    </row>
    <row r="18" spans="1:7" x14ac:dyDescent="0.3">
      <c r="A18" s="49">
        <v>15</v>
      </c>
      <c r="B18" s="50">
        <v>2097.5250000000001</v>
      </c>
      <c r="C18" s="53">
        <v>2081.4009999999998</v>
      </c>
      <c r="D18" s="52">
        <f t="shared" si="1"/>
        <v>2089.4629999999997</v>
      </c>
      <c r="E18" s="53">
        <v>1342.2190000000001</v>
      </c>
      <c r="F18" s="53">
        <v>2352.1239999999998</v>
      </c>
      <c r="G18" s="54">
        <f t="shared" si="0"/>
        <v>1847.1714999999999</v>
      </c>
    </row>
    <row r="19" spans="1:7" x14ac:dyDescent="0.3">
      <c r="A19" s="49">
        <v>16</v>
      </c>
      <c r="B19" s="50">
        <v>2201.9589999999998</v>
      </c>
      <c r="C19" s="53">
        <v>2182.067</v>
      </c>
      <c r="D19" s="52">
        <f t="shared" si="1"/>
        <v>2192.0129999999999</v>
      </c>
      <c r="E19" s="53">
        <v>1403.521</v>
      </c>
      <c r="F19" s="53">
        <v>2451.509</v>
      </c>
      <c r="G19" s="54">
        <f t="shared" si="0"/>
        <v>1927.5149999999999</v>
      </c>
    </row>
    <row r="20" spans="1:7" x14ac:dyDescent="0.3">
      <c r="A20" s="49">
        <v>17</v>
      </c>
      <c r="B20" s="50">
        <v>2297.8789999999999</v>
      </c>
      <c r="C20" s="53">
        <v>2281.232</v>
      </c>
      <c r="D20" s="52">
        <f t="shared" si="1"/>
        <v>2289.5554999999999</v>
      </c>
      <c r="E20" s="53">
        <v>1498.4870000000001</v>
      </c>
      <c r="F20" s="53">
        <v>2559.9110000000001</v>
      </c>
      <c r="G20" s="54">
        <f t="shared" si="0"/>
        <v>2029.1990000000001</v>
      </c>
    </row>
    <row r="21" spans="1:7" x14ac:dyDescent="0.3">
      <c r="A21" s="49">
        <v>18</v>
      </c>
      <c r="B21" s="50">
        <v>2361.3789999999999</v>
      </c>
      <c r="C21" s="53">
        <v>2347.692</v>
      </c>
      <c r="D21" s="52">
        <f t="shared" si="1"/>
        <v>2354.5355</v>
      </c>
      <c r="E21" s="53">
        <v>1570.9390000000001</v>
      </c>
      <c r="F21" s="53">
        <v>2629.8879999999999</v>
      </c>
      <c r="G21" s="54">
        <f t="shared" si="0"/>
        <v>2100.4135000000001</v>
      </c>
    </row>
    <row r="22" spans="1:7" x14ac:dyDescent="0.3">
      <c r="A22" s="49">
        <v>19</v>
      </c>
      <c r="B22" s="50">
        <v>2437.6610000000001</v>
      </c>
      <c r="C22" s="53">
        <v>2449.64</v>
      </c>
      <c r="D22" s="52">
        <f t="shared" si="1"/>
        <v>2443.6504999999997</v>
      </c>
      <c r="E22" s="53">
        <v>1633.26</v>
      </c>
      <c r="F22" s="53">
        <v>2724.5770000000002</v>
      </c>
      <c r="G22" s="54">
        <f t="shared" si="0"/>
        <v>2178.9185000000002</v>
      </c>
    </row>
    <row r="23" spans="1:7" x14ac:dyDescent="0.3">
      <c r="A23" s="49">
        <v>20</v>
      </c>
      <c r="B23" s="50">
        <v>2505.0540000000001</v>
      </c>
      <c r="C23" s="53">
        <v>2535.2269999999999</v>
      </c>
      <c r="D23" s="52">
        <f t="shared" si="1"/>
        <v>2520.1405</v>
      </c>
      <c r="E23" s="53">
        <v>1707.6890000000001</v>
      </c>
      <c r="F23" s="53">
        <v>2808.627</v>
      </c>
      <c r="G23" s="54">
        <f t="shared" si="0"/>
        <v>2258.1579999999999</v>
      </c>
    </row>
    <row r="24" spans="1:7" x14ac:dyDescent="0.3">
      <c r="A24" s="49">
        <v>21</v>
      </c>
      <c r="B24" s="50">
        <v>2560.3969999999999</v>
      </c>
      <c r="C24" s="53">
        <v>2590.326</v>
      </c>
      <c r="D24" s="52">
        <f t="shared" si="1"/>
        <v>2575.3615</v>
      </c>
      <c r="E24" s="53">
        <v>1751.261</v>
      </c>
      <c r="F24" s="53">
        <v>2864.08</v>
      </c>
      <c r="G24" s="54">
        <f t="shared" si="0"/>
        <v>2307.6705000000002</v>
      </c>
    </row>
    <row r="25" spans="1:7" x14ac:dyDescent="0.3">
      <c r="A25" s="49">
        <v>22</v>
      </c>
      <c r="B25" s="50">
        <v>2631.498</v>
      </c>
      <c r="C25" s="53">
        <v>2647.8009999999999</v>
      </c>
      <c r="D25" s="52">
        <f t="shared" si="1"/>
        <v>2639.6495</v>
      </c>
      <c r="E25" s="53">
        <v>1827.643</v>
      </c>
      <c r="F25" s="53">
        <v>2944.0720000000001</v>
      </c>
      <c r="G25" s="54">
        <f t="shared" si="0"/>
        <v>2385.8575000000001</v>
      </c>
    </row>
    <row r="26" spans="1:7" x14ac:dyDescent="0.3">
      <c r="A26" s="49">
        <v>23</v>
      </c>
      <c r="B26" s="50">
        <v>2682.683</v>
      </c>
      <c r="C26" s="53">
        <v>2707.0030000000002</v>
      </c>
      <c r="D26" s="52">
        <f t="shared" si="1"/>
        <v>2694.8429999999998</v>
      </c>
      <c r="E26" s="53">
        <v>1865.835</v>
      </c>
      <c r="F26" s="53">
        <v>2991.268</v>
      </c>
      <c r="G26" s="54">
        <f t="shared" si="0"/>
        <v>2428.5515</v>
      </c>
    </row>
    <row r="27" spans="1:7" x14ac:dyDescent="0.3">
      <c r="A27" s="49">
        <v>24</v>
      </c>
      <c r="B27" s="50">
        <v>2751.855</v>
      </c>
      <c r="C27" s="53">
        <v>2787.116</v>
      </c>
      <c r="D27" s="52">
        <f t="shared" si="1"/>
        <v>2769.4854999999998</v>
      </c>
      <c r="E27" s="53">
        <v>1950.13</v>
      </c>
      <c r="F27" s="53">
        <v>3035.5479999999998</v>
      </c>
      <c r="G27" s="54">
        <f t="shared" si="0"/>
        <v>2492.8389999999999</v>
      </c>
    </row>
    <row r="28" spans="1:7" x14ac:dyDescent="0.3">
      <c r="A28" s="49">
        <v>25</v>
      </c>
      <c r="B28" s="50">
        <v>2824.9989999999998</v>
      </c>
      <c r="C28" s="53">
        <v>2849.645</v>
      </c>
      <c r="D28" s="52">
        <f t="shared" si="1"/>
        <v>2837.3220000000001</v>
      </c>
      <c r="E28" s="53">
        <v>2003.847</v>
      </c>
      <c r="F28" s="53">
        <v>3118.259</v>
      </c>
      <c r="G28" s="54">
        <f t="shared" si="0"/>
        <v>2561.0529999999999</v>
      </c>
    </row>
    <row r="29" spans="1:7" x14ac:dyDescent="0.3">
      <c r="A29" s="49">
        <v>26</v>
      </c>
      <c r="B29" s="50">
        <v>2875.355</v>
      </c>
      <c r="C29" s="53">
        <v>2918.288</v>
      </c>
      <c r="D29" s="52">
        <f t="shared" si="1"/>
        <v>2896.8215</v>
      </c>
      <c r="E29" s="53">
        <v>2058.248</v>
      </c>
      <c r="F29" s="53">
        <v>3185.3980000000001</v>
      </c>
      <c r="G29" s="54">
        <f t="shared" si="0"/>
        <v>2621.8230000000003</v>
      </c>
    </row>
    <row r="30" spans="1:7" x14ac:dyDescent="0.3">
      <c r="A30" s="49">
        <v>27</v>
      </c>
      <c r="B30" s="50">
        <v>2895.1979999999999</v>
      </c>
      <c r="C30" s="53">
        <v>2930.788</v>
      </c>
      <c r="D30" s="52">
        <f t="shared" si="1"/>
        <v>2912.9929999999999</v>
      </c>
      <c r="E30" s="53">
        <v>2089.8110000000001</v>
      </c>
      <c r="F30" s="53">
        <v>3204.92</v>
      </c>
      <c r="G30" s="54">
        <f t="shared" si="0"/>
        <v>2647.3654999999999</v>
      </c>
    </row>
    <row r="31" spans="1:7" x14ac:dyDescent="0.3">
      <c r="A31" s="49">
        <v>28</v>
      </c>
      <c r="B31" s="50">
        <v>2938.067</v>
      </c>
      <c r="C31" s="53">
        <v>2982.6819999999998</v>
      </c>
      <c r="D31" s="52">
        <f t="shared" si="1"/>
        <v>2960.3744999999999</v>
      </c>
      <c r="E31" s="53">
        <v>2143.6770000000001</v>
      </c>
      <c r="F31" s="53">
        <v>3253.99</v>
      </c>
      <c r="G31" s="54">
        <f t="shared" si="0"/>
        <v>2698.8334999999997</v>
      </c>
    </row>
    <row r="32" spans="1:7" x14ac:dyDescent="0.3">
      <c r="A32" s="49">
        <v>29</v>
      </c>
      <c r="B32" s="50">
        <v>2979.7939999999999</v>
      </c>
      <c r="C32" s="53">
        <v>3033.8220000000001</v>
      </c>
      <c r="D32" s="52">
        <f t="shared" si="1"/>
        <v>3006.808</v>
      </c>
      <c r="E32" s="53">
        <v>2187.3879999999999</v>
      </c>
      <c r="F32" s="53">
        <v>3293.5549999999998</v>
      </c>
      <c r="G32" s="54">
        <f t="shared" si="0"/>
        <v>2740.4714999999997</v>
      </c>
    </row>
    <row r="33" spans="1:7" x14ac:dyDescent="0.3">
      <c r="A33" s="49">
        <v>30</v>
      </c>
      <c r="B33" s="50">
        <v>3024.3449999999998</v>
      </c>
      <c r="C33" s="53">
        <v>3075.2310000000002</v>
      </c>
      <c r="D33" s="52">
        <f t="shared" si="1"/>
        <v>3049.788</v>
      </c>
      <c r="E33" s="53">
        <v>2234.1019999999999</v>
      </c>
      <c r="F33" s="53">
        <v>3359.192</v>
      </c>
      <c r="G33" s="54">
        <f t="shared" si="0"/>
        <v>2796.6469999999999</v>
      </c>
    </row>
    <row r="34" spans="1:7" x14ac:dyDescent="0.3">
      <c r="A34" s="49">
        <v>31</v>
      </c>
      <c r="B34" s="50">
        <v>3085.27</v>
      </c>
      <c r="C34" s="53">
        <v>3116.3539999999998</v>
      </c>
      <c r="D34" s="52">
        <f t="shared" si="1"/>
        <v>3100.8119999999999</v>
      </c>
      <c r="E34" s="53">
        <v>2296.8180000000002</v>
      </c>
      <c r="F34" s="53">
        <v>3406.6289999999999</v>
      </c>
      <c r="G34" s="54">
        <f t="shared" si="0"/>
        <v>2851.7235000000001</v>
      </c>
    </row>
    <row r="35" spans="1:7" x14ac:dyDescent="0.3">
      <c r="A35" s="49">
        <v>32</v>
      </c>
      <c r="B35" s="50">
        <v>3083.846</v>
      </c>
      <c r="C35" s="53">
        <v>3159.8470000000002</v>
      </c>
      <c r="D35" s="52">
        <f t="shared" si="1"/>
        <v>3121.8465000000001</v>
      </c>
      <c r="E35" s="53">
        <v>2340.683</v>
      </c>
      <c r="F35" s="53">
        <v>3421.5889999999999</v>
      </c>
      <c r="G35" s="54">
        <f t="shared" si="0"/>
        <v>2881.136</v>
      </c>
    </row>
    <row r="36" spans="1:7" x14ac:dyDescent="0.3">
      <c r="A36" s="49">
        <v>33</v>
      </c>
      <c r="B36" s="50">
        <v>3123.4119999999998</v>
      </c>
      <c r="C36" s="53">
        <v>3164.06</v>
      </c>
      <c r="D36" s="52">
        <f t="shared" si="1"/>
        <v>3143.7359999999999</v>
      </c>
      <c r="E36" s="53">
        <v>2336.4549999999999</v>
      </c>
      <c r="F36" s="53">
        <v>3454.0889999999999</v>
      </c>
      <c r="G36" s="54">
        <f t="shared" si="0"/>
        <v>2895.2719999999999</v>
      </c>
    </row>
    <row r="37" spans="1:7" x14ac:dyDescent="0.3">
      <c r="A37" s="49">
        <v>34</v>
      </c>
      <c r="B37" s="50">
        <v>3177.5120000000002</v>
      </c>
      <c r="C37" s="53">
        <v>3229.2440000000001</v>
      </c>
      <c r="D37" s="52">
        <f t="shared" si="1"/>
        <v>3203.3780000000002</v>
      </c>
      <c r="E37" s="53">
        <v>2406.7860000000001</v>
      </c>
      <c r="F37" s="53">
        <v>3517.8780000000002</v>
      </c>
      <c r="G37" s="54">
        <f t="shared" si="0"/>
        <v>2962.3320000000003</v>
      </c>
    </row>
    <row r="38" spans="1:7" x14ac:dyDescent="0.3">
      <c r="A38" s="49">
        <v>35</v>
      </c>
      <c r="B38" s="50">
        <v>3172.0529999999999</v>
      </c>
      <c r="C38" s="53">
        <v>3223.0219999999999</v>
      </c>
      <c r="D38" s="52">
        <f t="shared" si="1"/>
        <v>3197.5374999999999</v>
      </c>
      <c r="E38" s="53">
        <v>2422.549</v>
      </c>
      <c r="F38" s="53">
        <v>3505.9169999999999</v>
      </c>
      <c r="G38" s="54">
        <f t="shared" si="0"/>
        <v>2964.2330000000002</v>
      </c>
    </row>
    <row r="39" spans="1:7" x14ac:dyDescent="0.3">
      <c r="A39" s="49">
        <v>36</v>
      </c>
      <c r="B39" s="50">
        <v>3231.85</v>
      </c>
      <c r="C39" s="53">
        <v>3280.9609999999998</v>
      </c>
      <c r="D39" s="52">
        <f t="shared" si="1"/>
        <v>3256.4054999999998</v>
      </c>
      <c r="E39" s="53">
        <v>2455.4169999999999</v>
      </c>
      <c r="F39" s="53">
        <v>3538.2289999999998</v>
      </c>
      <c r="G39" s="54">
        <f t="shared" si="0"/>
        <v>2996.8229999999999</v>
      </c>
    </row>
    <row r="40" spans="1:7" x14ac:dyDescent="0.3">
      <c r="A40" s="49">
        <v>37</v>
      </c>
      <c r="B40" s="50">
        <v>3246.7570000000001</v>
      </c>
      <c r="C40" s="53">
        <v>3292.7930000000001</v>
      </c>
      <c r="D40" s="52">
        <f t="shared" si="1"/>
        <v>3269.7750000000001</v>
      </c>
      <c r="E40" s="53">
        <v>2506.8969999999999</v>
      </c>
      <c r="F40" s="53">
        <v>3596.61</v>
      </c>
      <c r="G40" s="54">
        <f t="shared" si="0"/>
        <v>3051.7534999999998</v>
      </c>
    </row>
    <row r="41" spans="1:7" x14ac:dyDescent="0.3">
      <c r="A41" s="49">
        <v>38</v>
      </c>
      <c r="B41" s="50">
        <v>3271.79</v>
      </c>
      <c r="C41" s="53">
        <v>3328.8530000000001</v>
      </c>
      <c r="D41" s="52">
        <f t="shared" si="1"/>
        <v>3300.3215</v>
      </c>
      <c r="E41" s="53">
        <v>2532.4209999999998</v>
      </c>
      <c r="F41" s="53">
        <v>3619.569</v>
      </c>
      <c r="G41" s="54">
        <f t="shared" si="0"/>
        <v>3075.9949999999999</v>
      </c>
    </row>
    <row r="42" spans="1:7" x14ac:dyDescent="0.3">
      <c r="A42" s="49">
        <v>39</v>
      </c>
      <c r="B42" s="50">
        <v>3302.413</v>
      </c>
      <c r="C42" s="53">
        <v>3368.3</v>
      </c>
      <c r="D42" s="52">
        <f t="shared" si="1"/>
        <v>3335.3564999999999</v>
      </c>
      <c r="E42" s="53">
        <v>2557.335</v>
      </c>
      <c r="F42" s="53">
        <v>3652.721</v>
      </c>
      <c r="G42" s="54">
        <f t="shared" si="0"/>
        <v>3105.0280000000002</v>
      </c>
    </row>
    <row r="43" spans="1:7" x14ac:dyDescent="0.3">
      <c r="A43" s="49">
        <v>40</v>
      </c>
      <c r="B43" s="50">
        <v>3319.7139999999999</v>
      </c>
      <c r="C43" s="53">
        <v>3387.1060000000002</v>
      </c>
      <c r="D43" s="52">
        <f t="shared" si="1"/>
        <v>3353.41</v>
      </c>
      <c r="E43" s="53">
        <v>2578.8939999999998</v>
      </c>
      <c r="F43" s="53">
        <v>3646.826</v>
      </c>
      <c r="G43" s="54">
        <f t="shared" si="0"/>
        <v>3112.8599999999997</v>
      </c>
    </row>
    <row r="44" spans="1:7" x14ac:dyDescent="0.3">
      <c r="A44" s="49">
        <v>41</v>
      </c>
      <c r="B44" s="50">
        <v>3358.8240000000001</v>
      </c>
      <c r="C44" s="53">
        <v>3418.125</v>
      </c>
      <c r="D44" s="52">
        <f t="shared" si="1"/>
        <v>3388.4745000000003</v>
      </c>
      <c r="E44" s="53">
        <v>2631.6439999999998</v>
      </c>
      <c r="F44" s="53">
        <v>3686.8220000000001</v>
      </c>
      <c r="G44" s="54">
        <f t="shared" si="0"/>
        <v>3159.2330000000002</v>
      </c>
    </row>
    <row r="45" spans="1:7" x14ac:dyDescent="0.3">
      <c r="A45" s="49">
        <v>42</v>
      </c>
      <c r="B45" s="50">
        <v>3353.837</v>
      </c>
      <c r="C45" s="53">
        <v>3419.7170000000001</v>
      </c>
      <c r="D45" s="52">
        <f t="shared" si="1"/>
        <v>3386.777</v>
      </c>
      <c r="E45" s="53">
        <v>2650.4479999999999</v>
      </c>
      <c r="F45" s="53">
        <v>3723.73</v>
      </c>
      <c r="G45" s="54">
        <f t="shared" si="0"/>
        <v>3187.0889999999999</v>
      </c>
    </row>
    <row r="46" spans="1:7" x14ac:dyDescent="0.3">
      <c r="A46" s="49">
        <v>43</v>
      </c>
      <c r="B46" s="50">
        <v>3429.2809999999999</v>
      </c>
      <c r="C46" s="53">
        <v>3475.4340000000002</v>
      </c>
      <c r="D46" s="52">
        <f t="shared" si="1"/>
        <v>3452.3575000000001</v>
      </c>
      <c r="E46" s="53">
        <v>2674.203</v>
      </c>
      <c r="F46" s="53">
        <v>3748.63</v>
      </c>
      <c r="G46" s="54">
        <f t="shared" si="0"/>
        <v>3211.4165000000003</v>
      </c>
    </row>
    <row r="47" spans="1:7" x14ac:dyDescent="0.3">
      <c r="A47" s="49">
        <v>44</v>
      </c>
      <c r="B47" s="50">
        <v>3404.4270000000001</v>
      </c>
      <c r="C47" s="53">
        <v>3468.748</v>
      </c>
      <c r="D47" s="52">
        <f t="shared" si="1"/>
        <v>3436.5875000000001</v>
      </c>
      <c r="E47" s="53">
        <v>2678.636</v>
      </c>
      <c r="F47" s="53">
        <v>3725.12</v>
      </c>
      <c r="G47" s="54">
        <f t="shared" si="0"/>
        <v>3201.8779999999997</v>
      </c>
    </row>
    <row r="48" spans="1:7" x14ac:dyDescent="0.3">
      <c r="A48" s="49">
        <v>45</v>
      </c>
      <c r="B48" s="50">
        <v>3428.6790000000001</v>
      </c>
      <c r="C48" s="53">
        <v>3484.3040000000001</v>
      </c>
      <c r="D48" s="52">
        <f t="shared" si="1"/>
        <v>3456.4915000000001</v>
      </c>
      <c r="E48" s="53">
        <v>2699.73</v>
      </c>
      <c r="F48" s="53">
        <v>3764.607</v>
      </c>
      <c r="G48" s="54">
        <f t="shared" si="0"/>
        <v>3232.1684999999998</v>
      </c>
    </row>
    <row r="49" spans="1:7" x14ac:dyDescent="0.3">
      <c r="A49" s="49">
        <v>46</v>
      </c>
      <c r="B49" s="50">
        <v>3449.7820000000002</v>
      </c>
      <c r="C49" s="53">
        <v>3506.0439999999999</v>
      </c>
      <c r="D49" s="52">
        <f t="shared" si="1"/>
        <v>3477.913</v>
      </c>
      <c r="E49" s="53">
        <v>2723.5430000000001</v>
      </c>
      <c r="F49" s="53">
        <v>3780.973</v>
      </c>
      <c r="G49" s="54">
        <f t="shared" si="0"/>
        <v>3252.2579999999998</v>
      </c>
    </row>
    <row r="50" spans="1:7" x14ac:dyDescent="0.3">
      <c r="A50" s="49">
        <v>47</v>
      </c>
      <c r="B50" s="50">
        <v>3466.0749999999998</v>
      </c>
      <c r="C50" s="53">
        <v>3524.9769999999999</v>
      </c>
      <c r="D50" s="52">
        <f t="shared" si="1"/>
        <v>3495.5259999999998</v>
      </c>
      <c r="E50" s="53">
        <v>2745.1889999999999</v>
      </c>
      <c r="F50" s="53">
        <v>3800.8180000000002</v>
      </c>
      <c r="G50" s="54">
        <f t="shared" si="0"/>
        <v>3273.0034999999998</v>
      </c>
    </row>
    <row r="51" spans="1:7" x14ac:dyDescent="0.3">
      <c r="A51" s="49">
        <v>48</v>
      </c>
      <c r="B51" s="50">
        <v>3488.9940000000001</v>
      </c>
      <c r="C51" s="53">
        <v>3542.6750000000002</v>
      </c>
      <c r="D51" s="52">
        <f t="shared" si="1"/>
        <v>3515.8344999999999</v>
      </c>
      <c r="E51" s="53">
        <v>2776.152</v>
      </c>
      <c r="F51" s="53">
        <v>3832.3560000000002</v>
      </c>
      <c r="G51" s="54">
        <f t="shared" si="0"/>
        <v>3304.2539999999999</v>
      </c>
    </row>
    <row r="52" spans="1:7" x14ac:dyDescent="0.3">
      <c r="A52" s="49">
        <v>49</v>
      </c>
      <c r="B52" s="50">
        <v>3516.81</v>
      </c>
      <c r="C52" s="53">
        <v>3567.4090000000001</v>
      </c>
      <c r="D52" s="52">
        <f t="shared" si="1"/>
        <v>3542.1095</v>
      </c>
      <c r="E52" s="53">
        <v>2808.511</v>
      </c>
      <c r="F52" s="53">
        <v>3862.7370000000001</v>
      </c>
      <c r="G52" s="54">
        <f t="shared" si="0"/>
        <v>3335.6239999999998</v>
      </c>
    </row>
    <row r="53" spans="1:7" x14ac:dyDescent="0.3">
      <c r="A53" s="49">
        <v>50</v>
      </c>
      <c r="B53" s="50">
        <v>3510.72</v>
      </c>
      <c r="C53" s="53">
        <v>3578.973</v>
      </c>
      <c r="D53" s="52">
        <f t="shared" si="1"/>
        <v>3544.8464999999997</v>
      </c>
      <c r="E53" s="53">
        <v>2807.4690000000001</v>
      </c>
      <c r="F53" s="53">
        <v>3863.107</v>
      </c>
      <c r="G53" s="54">
        <f t="shared" si="0"/>
        <v>3335.288</v>
      </c>
    </row>
    <row r="54" spans="1:7" x14ac:dyDescent="0.3">
      <c r="A54" s="49">
        <v>51</v>
      </c>
      <c r="B54" s="50">
        <v>3544.04</v>
      </c>
      <c r="C54" s="53">
        <v>3597.6280000000002</v>
      </c>
      <c r="D54" s="52">
        <f t="shared" si="1"/>
        <v>3570.8339999999998</v>
      </c>
      <c r="E54" s="53">
        <v>2816.76</v>
      </c>
      <c r="F54" s="53">
        <v>3867.4059999999999</v>
      </c>
      <c r="G54" s="54">
        <f t="shared" si="0"/>
        <v>3342.0830000000001</v>
      </c>
    </row>
    <row r="55" spans="1:7" x14ac:dyDescent="0.3">
      <c r="A55" s="49">
        <v>52</v>
      </c>
      <c r="B55" s="50">
        <v>3558.5880000000002</v>
      </c>
      <c r="C55" s="53">
        <v>3623.7719999999999</v>
      </c>
      <c r="D55" s="52">
        <f t="shared" si="1"/>
        <v>3591.1800000000003</v>
      </c>
      <c r="E55" s="53">
        <v>2844.4969999999998</v>
      </c>
      <c r="F55" s="53">
        <v>3888.8290000000002</v>
      </c>
      <c r="G55" s="54">
        <f t="shared" si="0"/>
        <v>3366.663</v>
      </c>
    </row>
    <row r="56" spans="1:7" x14ac:dyDescent="0.3">
      <c r="A56" s="49">
        <v>53</v>
      </c>
      <c r="B56" s="50">
        <v>3590.0369999999998</v>
      </c>
      <c r="C56" s="53">
        <v>3641.8670000000002</v>
      </c>
      <c r="D56" s="52">
        <f t="shared" si="1"/>
        <v>3615.9520000000002</v>
      </c>
      <c r="E56" s="53">
        <v>2876.4070000000002</v>
      </c>
      <c r="F56" s="53">
        <v>3913.2559999999999</v>
      </c>
      <c r="G56" s="54">
        <f t="shared" si="0"/>
        <v>3394.8315000000002</v>
      </c>
    </row>
    <row r="57" spans="1:7" x14ac:dyDescent="0.3">
      <c r="A57" s="49">
        <v>54</v>
      </c>
      <c r="B57" s="50">
        <v>3577.7460000000001</v>
      </c>
      <c r="C57" s="53">
        <v>3675.9070000000002</v>
      </c>
      <c r="D57" s="52">
        <f t="shared" si="1"/>
        <v>3626.8265000000001</v>
      </c>
      <c r="E57" s="53">
        <v>2917.7060000000001</v>
      </c>
      <c r="F57" s="53">
        <v>3931.7170000000001</v>
      </c>
      <c r="G57" s="54">
        <f t="shared" si="0"/>
        <v>3424.7115000000003</v>
      </c>
    </row>
    <row r="58" spans="1:7" x14ac:dyDescent="0.3">
      <c r="A58" s="49">
        <v>55</v>
      </c>
      <c r="B58" s="50">
        <v>3614.337</v>
      </c>
      <c r="C58" s="53">
        <v>3682.2420000000002</v>
      </c>
      <c r="D58" s="52">
        <f t="shared" si="1"/>
        <v>3648.2894999999999</v>
      </c>
      <c r="E58" s="53">
        <v>2923.6460000000002</v>
      </c>
      <c r="F58" s="53">
        <v>3949.6109999999999</v>
      </c>
      <c r="G58" s="54">
        <f t="shared" si="0"/>
        <v>3436.6284999999998</v>
      </c>
    </row>
    <row r="59" spans="1:7" x14ac:dyDescent="0.3">
      <c r="A59" s="49">
        <v>56</v>
      </c>
      <c r="B59" s="50">
        <v>3602.9270000000001</v>
      </c>
      <c r="C59" s="53">
        <v>3679.9050000000002</v>
      </c>
      <c r="D59" s="52">
        <f t="shared" si="1"/>
        <v>3641.4160000000002</v>
      </c>
      <c r="E59" s="53">
        <v>2909.5859999999998</v>
      </c>
      <c r="F59" s="53">
        <v>3932.2629999999999</v>
      </c>
      <c r="G59" s="54">
        <f t="shared" si="0"/>
        <v>3420.9245000000001</v>
      </c>
    </row>
    <row r="60" spans="1:7" x14ac:dyDescent="0.3">
      <c r="A60" s="49">
        <v>57</v>
      </c>
      <c r="B60" s="50">
        <v>3628.7440000000001</v>
      </c>
      <c r="C60" s="53">
        <v>3683.4029999999998</v>
      </c>
      <c r="D60" s="52">
        <f t="shared" si="1"/>
        <v>3656.0735</v>
      </c>
      <c r="E60" s="53">
        <v>2946.951</v>
      </c>
      <c r="F60" s="53">
        <v>3964.72</v>
      </c>
      <c r="G60" s="54">
        <f t="shared" si="0"/>
        <v>3455.8355000000001</v>
      </c>
    </row>
    <row r="61" spans="1:7" x14ac:dyDescent="0.3">
      <c r="A61" s="49">
        <v>58</v>
      </c>
      <c r="B61" s="50">
        <v>3640.67</v>
      </c>
      <c r="C61" s="53">
        <v>3701.43</v>
      </c>
      <c r="D61" s="52">
        <f t="shared" si="1"/>
        <v>3671.05</v>
      </c>
      <c r="E61" s="53">
        <v>2962.0540000000001</v>
      </c>
      <c r="F61" s="53">
        <v>3982.2739999999999</v>
      </c>
      <c r="G61" s="54">
        <f t="shared" si="0"/>
        <v>3472.1639999999998</v>
      </c>
    </row>
    <row r="62" spans="1:7" x14ac:dyDescent="0.3">
      <c r="A62" s="49">
        <v>59</v>
      </c>
      <c r="B62" s="50">
        <v>3633.6889999999999</v>
      </c>
      <c r="C62" s="53">
        <v>3681.7460000000001</v>
      </c>
      <c r="D62" s="52">
        <f t="shared" si="1"/>
        <v>3657.7174999999997</v>
      </c>
      <c r="E62" s="53">
        <v>2953.0639999999999</v>
      </c>
      <c r="F62" s="53">
        <v>3967.0740000000001</v>
      </c>
      <c r="G62" s="54">
        <f t="shared" si="0"/>
        <v>3460.069</v>
      </c>
    </row>
    <row r="63" spans="1:7" x14ac:dyDescent="0.3">
      <c r="A63" s="55">
        <v>60</v>
      </c>
      <c r="B63" s="56">
        <v>3662.7220000000002</v>
      </c>
      <c r="C63" s="57">
        <v>3725.7060000000001</v>
      </c>
      <c r="D63" s="58">
        <f>AVERAGE(B63:C63)</f>
        <v>3694.2139999999999</v>
      </c>
      <c r="E63" s="57">
        <v>2980.6370000000002</v>
      </c>
      <c r="F63" s="57">
        <v>4004.998</v>
      </c>
      <c r="G63" s="59">
        <f t="shared" si="0"/>
        <v>3492.8175000000001</v>
      </c>
    </row>
  </sheetData>
  <mergeCells count="3">
    <mergeCell ref="A1:G1"/>
    <mergeCell ref="B2:C2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D1"/>
    </sheetView>
  </sheetViews>
  <sheetFormatPr defaultRowHeight="14.4" x14ac:dyDescent="0.3"/>
  <sheetData>
    <row r="1" spans="1:17" ht="15" thickBot="1" x14ac:dyDescent="0.35">
      <c r="A1" s="60" t="s">
        <v>52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15" thickTop="1" x14ac:dyDescent="0.3">
      <c r="A2" s="43" t="s">
        <v>49</v>
      </c>
      <c r="B2" s="44" t="s">
        <v>50</v>
      </c>
      <c r="C2" s="45"/>
      <c r="D2" s="45"/>
      <c r="E2" s="61" t="s">
        <v>5</v>
      </c>
      <c r="F2" s="62" t="s">
        <v>53</v>
      </c>
      <c r="G2" s="62"/>
      <c r="H2" s="62"/>
      <c r="I2" s="63" t="s">
        <v>5</v>
      </c>
      <c r="J2" s="64" t="s">
        <v>51</v>
      </c>
      <c r="K2" s="65"/>
      <c r="L2" s="65"/>
      <c r="M2" s="66" t="s">
        <v>5</v>
      </c>
      <c r="N2" s="67" t="s">
        <v>54</v>
      </c>
      <c r="O2" s="67"/>
      <c r="P2" s="67"/>
      <c r="Q2" s="68" t="s">
        <v>5</v>
      </c>
    </row>
    <row r="3" spans="1:17" x14ac:dyDescent="0.3">
      <c r="A3" s="49">
        <v>0</v>
      </c>
      <c r="B3" s="50">
        <v>0</v>
      </c>
      <c r="C3" s="53">
        <v>0</v>
      </c>
      <c r="D3" s="53">
        <v>0</v>
      </c>
      <c r="E3" s="69">
        <f>AVERAGE(B3:D3)</f>
        <v>0</v>
      </c>
      <c r="F3" s="70">
        <v>0</v>
      </c>
      <c r="G3" s="70">
        <v>0</v>
      </c>
      <c r="H3" s="70">
        <v>0</v>
      </c>
      <c r="I3" s="69">
        <f>AVERAGE(F3:H3)</f>
        <v>0</v>
      </c>
      <c r="J3" s="50">
        <v>0</v>
      </c>
      <c r="K3" s="53">
        <v>0</v>
      </c>
      <c r="L3" s="53">
        <v>0</v>
      </c>
      <c r="M3" s="69">
        <f>AVERAGE(J3:L3)</f>
        <v>0</v>
      </c>
      <c r="N3" s="70">
        <v>0</v>
      </c>
      <c r="O3" s="70">
        <v>0</v>
      </c>
      <c r="P3" s="70">
        <v>0</v>
      </c>
      <c r="Q3" s="54">
        <f>AVERAGE(N3:P3)</f>
        <v>0</v>
      </c>
    </row>
    <row r="4" spans="1:17" x14ac:dyDescent="0.3">
      <c r="A4" s="49">
        <v>1</v>
      </c>
      <c r="B4" s="50">
        <v>-22</v>
      </c>
      <c r="C4" s="53">
        <v>-14.6745</v>
      </c>
      <c r="D4" s="53">
        <v>2.8045</v>
      </c>
      <c r="E4" s="69">
        <f t="shared" ref="E4:E62" si="0">AVERAGE(B4:D4)</f>
        <v>-11.290000000000001</v>
      </c>
      <c r="F4" s="70">
        <v>8</v>
      </c>
      <c r="G4" s="70">
        <v>4.077</v>
      </c>
      <c r="H4" s="70">
        <v>-9.2635000000000005</v>
      </c>
      <c r="I4" s="69">
        <f t="shared" ref="I4:I62" si="1">AVERAGE(F4:H4)</f>
        <v>0.93783333333333319</v>
      </c>
      <c r="J4" s="50">
        <v>18.381</v>
      </c>
      <c r="K4" s="53">
        <v>-44.3645</v>
      </c>
      <c r="L4" s="53">
        <v>3.3849999999999998</v>
      </c>
      <c r="M4" s="69">
        <f t="shared" ref="M4:M62" si="2">AVERAGE(J4:L4)</f>
        <v>-7.5328333333333335</v>
      </c>
      <c r="N4" s="70">
        <v>-8</v>
      </c>
      <c r="O4" s="70">
        <v>4.2655000000000003</v>
      </c>
      <c r="P4" s="70">
        <v>-3.0510000000000002</v>
      </c>
      <c r="Q4" s="54">
        <f t="shared" ref="Q4:Q62" si="3">AVERAGE(N4:P4)</f>
        <v>-2.2618333333333331</v>
      </c>
    </row>
    <row r="5" spans="1:17" x14ac:dyDescent="0.3">
      <c r="A5" s="49">
        <v>2</v>
      </c>
      <c r="B5" s="50">
        <v>-39</v>
      </c>
      <c r="C5" s="53">
        <v>-20.877500000000001</v>
      </c>
      <c r="D5" s="53">
        <v>-19.918500000000002</v>
      </c>
      <c r="E5" s="69">
        <f t="shared" si="0"/>
        <v>-26.598666666666663</v>
      </c>
      <c r="F5" s="70">
        <v>0</v>
      </c>
      <c r="G5" s="70">
        <v>-8.5724999999999998</v>
      </c>
      <c r="H5" s="70">
        <v>-18.346</v>
      </c>
      <c r="I5" s="69">
        <f t="shared" si="1"/>
        <v>-8.9728333333333339</v>
      </c>
      <c r="J5" s="50">
        <v>5.1539999999999999</v>
      </c>
      <c r="K5" s="53">
        <v>-15.734</v>
      </c>
      <c r="L5" s="53">
        <v>2.5165000000000002</v>
      </c>
      <c r="M5" s="69">
        <f t="shared" si="2"/>
        <v>-2.6878333333333333</v>
      </c>
      <c r="N5" s="70">
        <v>-25</v>
      </c>
      <c r="O5" s="70">
        <v>7.9124999999999996</v>
      </c>
      <c r="P5" s="70">
        <v>7.7499999999999999E-2</v>
      </c>
      <c r="Q5" s="54">
        <f t="shared" si="3"/>
        <v>-5.669999999999999</v>
      </c>
    </row>
    <row r="6" spans="1:17" x14ac:dyDescent="0.3">
      <c r="A6" s="49">
        <v>3</v>
      </c>
      <c r="B6" s="50">
        <v>-55</v>
      </c>
      <c r="C6" s="53">
        <v>-29.431999999999999</v>
      </c>
      <c r="D6" s="53">
        <v>-16.456</v>
      </c>
      <c r="E6" s="69">
        <f t="shared" si="0"/>
        <v>-33.629333333333335</v>
      </c>
      <c r="F6" s="70">
        <v>-15</v>
      </c>
      <c r="G6" s="70">
        <v>-9.6</v>
      </c>
      <c r="H6" s="70">
        <v>-17.391500000000001</v>
      </c>
      <c r="I6" s="69">
        <f t="shared" si="1"/>
        <v>-13.997166666666667</v>
      </c>
      <c r="J6" s="50">
        <v>-6.8674999999999997</v>
      </c>
      <c r="K6" s="53">
        <v>-0.182</v>
      </c>
      <c r="L6" s="53">
        <v>1.0634999999999999</v>
      </c>
      <c r="M6" s="69">
        <f t="shared" si="2"/>
        <v>-1.9953333333333336</v>
      </c>
      <c r="N6" s="70">
        <v>-46</v>
      </c>
      <c r="O6" s="70">
        <v>15.173999999999999</v>
      </c>
      <c r="P6" s="70">
        <v>11.465</v>
      </c>
      <c r="Q6" s="54">
        <f t="shared" si="3"/>
        <v>-6.4536666666666669</v>
      </c>
    </row>
    <row r="7" spans="1:17" x14ac:dyDescent="0.3">
      <c r="A7" s="49">
        <v>4</v>
      </c>
      <c r="B7" s="50">
        <v>-59</v>
      </c>
      <c r="C7" s="53">
        <v>-27.629000000000001</v>
      </c>
      <c r="D7" s="53">
        <v>-22.757999999999999</v>
      </c>
      <c r="E7" s="69">
        <f t="shared" si="0"/>
        <v>-36.462333333333333</v>
      </c>
      <c r="F7" s="70">
        <v>-16</v>
      </c>
      <c r="G7" s="70">
        <v>-15.1965</v>
      </c>
      <c r="H7" s="70">
        <v>-17.8065</v>
      </c>
      <c r="I7" s="69">
        <f t="shared" si="1"/>
        <v>-16.334333333333333</v>
      </c>
      <c r="J7" s="50">
        <v>4.4584999999999999</v>
      </c>
      <c r="K7" s="53">
        <v>-42.026000000000003</v>
      </c>
      <c r="L7" s="53">
        <v>-1.7000000000000001E-2</v>
      </c>
      <c r="M7" s="69">
        <f t="shared" si="2"/>
        <v>-12.528166666666669</v>
      </c>
      <c r="N7" s="70">
        <v>-62</v>
      </c>
      <c r="O7" s="70">
        <v>32.779499999999999</v>
      </c>
      <c r="P7" s="70">
        <v>32.972000000000001</v>
      </c>
      <c r="Q7" s="54">
        <f t="shared" si="3"/>
        <v>1.2504999999999999</v>
      </c>
    </row>
    <row r="8" spans="1:17" x14ac:dyDescent="0.3">
      <c r="A8" s="49">
        <v>5</v>
      </c>
      <c r="B8" s="50">
        <v>-82</v>
      </c>
      <c r="C8" s="53">
        <v>-51.497500000000002</v>
      </c>
      <c r="D8" s="53">
        <v>-60.764000000000003</v>
      </c>
      <c r="E8" s="69">
        <f t="shared" si="0"/>
        <v>-64.753833333333333</v>
      </c>
      <c r="F8" s="70">
        <v>-24</v>
      </c>
      <c r="G8" s="70">
        <v>-34.090499999999999</v>
      </c>
      <c r="H8" s="70">
        <v>-47.313000000000002</v>
      </c>
      <c r="I8" s="69">
        <f t="shared" si="1"/>
        <v>-35.134500000000003</v>
      </c>
      <c r="J8" s="50">
        <v>2.5939999999999999</v>
      </c>
      <c r="K8" s="53">
        <v>7.2365000000000004</v>
      </c>
      <c r="L8" s="53">
        <v>-8.7140000000000004</v>
      </c>
      <c r="M8" s="69">
        <f t="shared" si="2"/>
        <v>0.37216666666666676</v>
      </c>
      <c r="N8" s="70">
        <v>-60</v>
      </c>
      <c r="O8" s="70">
        <v>25.706</v>
      </c>
      <c r="P8" s="70">
        <v>29.306999999999999</v>
      </c>
      <c r="Q8" s="54">
        <f t="shared" si="3"/>
        <v>-1.6623333333333328</v>
      </c>
    </row>
    <row r="9" spans="1:17" x14ac:dyDescent="0.3">
      <c r="A9" s="49">
        <v>6</v>
      </c>
      <c r="B9" s="50">
        <v>-77</v>
      </c>
      <c r="C9" s="53">
        <v>-53.98</v>
      </c>
      <c r="D9" s="53">
        <v>-42.85</v>
      </c>
      <c r="E9" s="69">
        <f t="shared" si="0"/>
        <v>-57.943333333333328</v>
      </c>
      <c r="F9" s="70">
        <v>-50</v>
      </c>
      <c r="G9" s="70">
        <v>-59.142499999999998</v>
      </c>
      <c r="H9" s="70">
        <v>-43.893000000000001</v>
      </c>
      <c r="I9" s="69">
        <f t="shared" si="1"/>
        <v>-51.011833333333335</v>
      </c>
      <c r="J9" s="50">
        <v>-2.2574999999999998</v>
      </c>
      <c r="K9" s="53">
        <v>18.599</v>
      </c>
      <c r="L9" s="53">
        <v>5.593</v>
      </c>
      <c r="M9" s="69">
        <f t="shared" si="2"/>
        <v>7.3114999999999997</v>
      </c>
      <c r="N9" s="70">
        <v>-59</v>
      </c>
      <c r="O9" s="70">
        <v>34.281999999999996</v>
      </c>
      <c r="P9" s="70">
        <v>39.973999999999997</v>
      </c>
      <c r="Q9" s="54">
        <f t="shared" si="3"/>
        <v>5.085333333333331</v>
      </c>
    </row>
    <row r="10" spans="1:17" x14ac:dyDescent="0.3">
      <c r="A10" s="49">
        <v>7</v>
      </c>
      <c r="B10" s="50">
        <v>-89</v>
      </c>
      <c r="C10" s="53">
        <v>-69.128</v>
      </c>
      <c r="D10" s="53">
        <v>-48.685499999999998</v>
      </c>
      <c r="E10" s="69">
        <f t="shared" si="0"/>
        <v>-68.93783333333333</v>
      </c>
      <c r="F10" s="70">
        <v>-53</v>
      </c>
      <c r="G10" s="70">
        <v>-66.153999999999996</v>
      </c>
      <c r="H10" s="70">
        <v>-56.225999999999999</v>
      </c>
      <c r="I10" s="69">
        <f t="shared" si="1"/>
        <v>-58.46</v>
      </c>
      <c r="J10" s="50">
        <v>2.3965000000000001</v>
      </c>
      <c r="K10" s="53">
        <v>-33.417499999999997</v>
      </c>
      <c r="L10" s="53">
        <v>10.608000000000001</v>
      </c>
      <c r="M10" s="69">
        <f t="shared" si="2"/>
        <v>-6.8043333333333322</v>
      </c>
      <c r="N10" s="70">
        <v>-54</v>
      </c>
      <c r="O10" s="70">
        <v>40.098999999999997</v>
      </c>
      <c r="P10" s="70">
        <v>44.4285</v>
      </c>
      <c r="Q10" s="54">
        <f t="shared" si="3"/>
        <v>10.175833333333332</v>
      </c>
    </row>
    <row r="11" spans="1:17" x14ac:dyDescent="0.3">
      <c r="A11" s="49">
        <v>8</v>
      </c>
      <c r="B11" s="50">
        <v>-84</v>
      </c>
      <c r="C11" s="53">
        <v>-61.725000000000001</v>
      </c>
      <c r="D11" s="53">
        <v>-63.525500000000001</v>
      </c>
      <c r="E11" s="69">
        <f t="shared" si="0"/>
        <v>-69.750166666666658</v>
      </c>
      <c r="F11" s="70">
        <v>-72</v>
      </c>
      <c r="G11" s="70">
        <v>-59.535499999999999</v>
      </c>
      <c r="H11" s="70">
        <v>-58.715499999999999</v>
      </c>
      <c r="I11" s="69">
        <f t="shared" si="1"/>
        <v>-63.417000000000002</v>
      </c>
      <c r="J11" s="50">
        <v>0.36299999999999999</v>
      </c>
      <c r="K11" s="53">
        <v>30.977499999999999</v>
      </c>
      <c r="L11" s="53">
        <v>11.516999999999999</v>
      </c>
      <c r="M11" s="69">
        <f t="shared" si="2"/>
        <v>14.285833333333334</v>
      </c>
      <c r="N11" s="70">
        <v>-76</v>
      </c>
      <c r="O11" s="70">
        <v>58.61</v>
      </c>
      <c r="P11" s="70">
        <v>67.346000000000004</v>
      </c>
      <c r="Q11" s="54">
        <f t="shared" si="3"/>
        <v>16.652000000000001</v>
      </c>
    </row>
    <row r="12" spans="1:17" x14ac:dyDescent="0.3">
      <c r="A12" s="49">
        <v>9</v>
      </c>
      <c r="B12" s="50">
        <v>-102</v>
      </c>
      <c r="C12" s="53">
        <v>-70.747500000000002</v>
      </c>
      <c r="D12" s="53">
        <v>-74.644499999999994</v>
      </c>
      <c r="E12" s="69">
        <f t="shared" si="0"/>
        <v>-82.463999999999999</v>
      </c>
      <c r="F12" s="70">
        <v>-86</v>
      </c>
      <c r="G12" s="70">
        <v>-75.0685</v>
      </c>
      <c r="H12" s="70">
        <v>-73.072999999999993</v>
      </c>
      <c r="I12" s="69">
        <f t="shared" si="1"/>
        <v>-78.047166666666669</v>
      </c>
      <c r="J12" s="50">
        <v>23.007000000000001</v>
      </c>
      <c r="K12" s="53">
        <v>-13.263</v>
      </c>
      <c r="L12" s="53">
        <v>-15.900499999999999</v>
      </c>
      <c r="M12" s="69">
        <f t="shared" si="2"/>
        <v>-2.052166666666666</v>
      </c>
      <c r="N12" s="70">
        <v>-94</v>
      </c>
      <c r="O12" s="70">
        <v>62.4375</v>
      </c>
      <c r="P12" s="70">
        <v>66.013000000000005</v>
      </c>
      <c r="Q12" s="54">
        <f t="shared" si="3"/>
        <v>11.483500000000001</v>
      </c>
    </row>
    <row r="13" spans="1:17" x14ac:dyDescent="0.3">
      <c r="A13" s="49">
        <v>10</v>
      </c>
      <c r="B13" s="50">
        <v>-125</v>
      </c>
      <c r="C13" s="53">
        <v>-76.12</v>
      </c>
      <c r="D13" s="53">
        <v>-80.442999999999998</v>
      </c>
      <c r="E13" s="69">
        <f t="shared" si="0"/>
        <v>-93.854333333333329</v>
      </c>
      <c r="F13" s="70">
        <v>-113</v>
      </c>
      <c r="G13" s="70">
        <v>-93.137500000000003</v>
      </c>
      <c r="H13" s="70">
        <v>-81.730999999999995</v>
      </c>
      <c r="I13" s="69">
        <f t="shared" si="1"/>
        <v>-95.956166666666661</v>
      </c>
      <c r="J13" s="50">
        <v>-21.053000000000001</v>
      </c>
      <c r="K13" s="53">
        <v>-21.370999999999999</v>
      </c>
      <c r="L13" s="53">
        <v>4.6280000000000001</v>
      </c>
      <c r="M13" s="69">
        <f t="shared" si="2"/>
        <v>-12.598666666666666</v>
      </c>
      <c r="N13" s="70">
        <v>-87</v>
      </c>
      <c r="O13" s="70">
        <v>63.783999999999999</v>
      </c>
      <c r="P13" s="70">
        <v>69.552000000000007</v>
      </c>
      <c r="Q13" s="54">
        <f t="shared" si="3"/>
        <v>15.445333333333336</v>
      </c>
    </row>
    <row r="14" spans="1:17" x14ac:dyDescent="0.3">
      <c r="A14" s="49">
        <v>11</v>
      </c>
      <c r="B14" s="50">
        <v>-117</v>
      </c>
      <c r="C14" s="53">
        <v>-82.938500000000005</v>
      </c>
      <c r="D14" s="53">
        <v>-83.734499999999997</v>
      </c>
      <c r="E14" s="69">
        <f t="shared" si="0"/>
        <v>-94.557666666666663</v>
      </c>
      <c r="F14" s="70">
        <v>-124</v>
      </c>
      <c r="G14" s="70">
        <v>-112.97450000000001</v>
      </c>
      <c r="H14" s="70">
        <v>-93.049000000000007</v>
      </c>
      <c r="I14" s="69">
        <f t="shared" si="1"/>
        <v>-110.00783333333334</v>
      </c>
      <c r="J14" s="50">
        <v>8.9499999999999993</v>
      </c>
      <c r="K14" s="53">
        <v>2.4685000000000001</v>
      </c>
      <c r="L14" s="53">
        <v>-11.247</v>
      </c>
      <c r="M14" s="69">
        <f t="shared" si="2"/>
        <v>5.7166666666666664E-2</v>
      </c>
      <c r="N14" s="70">
        <v>-93</v>
      </c>
      <c r="O14" s="70">
        <v>60.845500000000001</v>
      </c>
      <c r="P14" s="70">
        <v>79.259</v>
      </c>
      <c r="Q14" s="54">
        <f t="shared" si="3"/>
        <v>15.701500000000001</v>
      </c>
    </row>
    <row r="15" spans="1:17" x14ac:dyDescent="0.3">
      <c r="A15" s="49">
        <v>12</v>
      </c>
      <c r="B15" s="50">
        <v>-125</v>
      </c>
      <c r="C15" s="53">
        <v>-79.825500000000005</v>
      </c>
      <c r="D15" s="53">
        <v>-83.658500000000004</v>
      </c>
      <c r="E15" s="69">
        <f t="shared" si="0"/>
        <v>-96.161333333333346</v>
      </c>
      <c r="F15" s="70">
        <v>-133</v>
      </c>
      <c r="G15" s="70">
        <v>-102.798</v>
      </c>
      <c r="H15" s="70">
        <v>-90.122500000000002</v>
      </c>
      <c r="I15" s="69">
        <f t="shared" si="1"/>
        <v>-108.64016666666667</v>
      </c>
      <c r="J15" s="50">
        <v>14.5175</v>
      </c>
      <c r="K15" s="53">
        <v>-16.748999999999999</v>
      </c>
      <c r="L15" s="53">
        <v>16.056999999999999</v>
      </c>
      <c r="M15" s="69">
        <f t="shared" si="2"/>
        <v>4.6085000000000003</v>
      </c>
      <c r="N15" s="70">
        <v>-115</v>
      </c>
      <c r="O15" s="70">
        <v>84.213999999999999</v>
      </c>
      <c r="P15" s="70">
        <v>85.058499999999995</v>
      </c>
      <c r="Q15" s="54">
        <f t="shared" si="3"/>
        <v>18.090833333333332</v>
      </c>
    </row>
    <row r="16" spans="1:17" x14ac:dyDescent="0.3">
      <c r="A16" s="49">
        <v>13</v>
      </c>
      <c r="B16" s="50">
        <v>-122</v>
      </c>
      <c r="C16" s="53">
        <v>-92.298000000000002</v>
      </c>
      <c r="D16" s="53">
        <v>-83.436499999999995</v>
      </c>
      <c r="E16" s="69">
        <f t="shared" si="0"/>
        <v>-99.244833333333347</v>
      </c>
      <c r="F16" s="70">
        <v>-144</v>
      </c>
      <c r="G16" s="70">
        <v>-123.056</v>
      </c>
      <c r="H16" s="70">
        <v>-120.6545</v>
      </c>
      <c r="I16" s="69">
        <f t="shared" si="1"/>
        <v>-129.23683333333332</v>
      </c>
      <c r="J16" s="50">
        <v>-4.2009999999999996</v>
      </c>
      <c r="K16" s="53">
        <v>40.476500000000001</v>
      </c>
      <c r="L16" s="53">
        <v>32.423499999999997</v>
      </c>
      <c r="M16" s="69">
        <f t="shared" si="2"/>
        <v>22.899666666666665</v>
      </c>
      <c r="N16" s="70">
        <v>-105</v>
      </c>
      <c r="O16" s="70">
        <v>67.677000000000007</v>
      </c>
      <c r="P16" s="70">
        <v>70.132499999999993</v>
      </c>
      <c r="Q16" s="54">
        <f t="shared" si="3"/>
        <v>10.936500000000001</v>
      </c>
    </row>
    <row r="17" spans="1:17" x14ac:dyDescent="0.3">
      <c r="A17" s="49">
        <v>14</v>
      </c>
      <c r="B17" s="50">
        <v>-134</v>
      </c>
      <c r="C17" s="53">
        <v>-106.322</v>
      </c>
      <c r="D17" s="53">
        <v>-86.584500000000006</v>
      </c>
      <c r="E17" s="69">
        <f t="shared" si="0"/>
        <v>-108.96883333333334</v>
      </c>
      <c r="F17" s="70">
        <v>-148</v>
      </c>
      <c r="G17" s="70">
        <v>-139.38849999999999</v>
      </c>
      <c r="H17" s="70">
        <v>-114.4455</v>
      </c>
      <c r="I17" s="69">
        <f t="shared" si="1"/>
        <v>-133.94466666666668</v>
      </c>
      <c r="J17" s="50">
        <v>4.5369999999999999</v>
      </c>
      <c r="K17" s="53">
        <v>28.9785</v>
      </c>
      <c r="L17" s="53">
        <v>-9.1884999999999994</v>
      </c>
      <c r="M17" s="69">
        <f t="shared" si="2"/>
        <v>8.1090000000000018</v>
      </c>
      <c r="N17" s="70">
        <v>-97</v>
      </c>
      <c r="O17" s="70">
        <v>75.552999999999997</v>
      </c>
      <c r="P17" s="70">
        <v>92.104500000000002</v>
      </c>
      <c r="Q17" s="54">
        <f t="shared" si="3"/>
        <v>23.552499999999998</v>
      </c>
    </row>
    <row r="18" spans="1:17" x14ac:dyDescent="0.3">
      <c r="A18" s="49">
        <v>15</v>
      </c>
      <c r="B18" s="50">
        <v>-137</v>
      </c>
      <c r="C18" s="53">
        <v>-109.7895</v>
      </c>
      <c r="D18" s="53">
        <v>-104.2925</v>
      </c>
      <c r="E18" s="69">
        <f t="shared" si="0"/>
        <v>-117.02733333333333</v>
      </c>
      <c r="F18" s="70">
        <v>-163</v>
      </c>
      <c r="G18" s="70">
        <v>-146.0325</v>
      </c>
      <c r="H18" s="70">
        <v>-119.2145</v>
      </c>
      <c r="I18" s="69">
        <f t="shared" si="1"/>
        <v>-142.749</v>
      </c>
      <c r="J18" s="50">
        <v>-1.8634999999999999</v>
      </c>
      <c r="K18" s="53">
        <v>-49.734999999999999</v>
      </c>
      <c r="L18" s="53">
        <v>-3.9864999999999999</v>
      </c>
      <c r="M18" s="69">
        <f t="shared" si="2"/>
        <v>-18.528333333333332</v>
      </c>
      <c r="N18" s="70">
        <v>-104</v>
      </c>
      <c r="O18" s="70">
        <v>82.518000000000001</v>
      </c>
      <c r="P18" s="70">
        <v>97.029499999999999</v>
      </c>
      <c r="Q18" s="54">
        <f t="shared" si="3"/>
        <v>25.182500000000001</v>
      </c>
    </row>
    <row r="19" spans="1:17" x14ac:dyDescent="0.3">
      <c r="A19" s="49">
        <v>16</v>
      </c>
      <c r="B19" s="50">
        <v>-138</v>
      </c>
      <c r="C19" s="53">
        <v>-113.386</v>
      </c>
      <c r="D19" s="53">
        <v>-101.8085</v>
      </c>
      <c r="E19" s="69">
        <f t="shared" si="0"/>
        <v>-117.7315</v>
      </c>
      <c r="F19" s="70">
        <v>-198</v>
      </c>
      <c r="G19" s="70">
        <v>-161.5505</v>
      </c>
      <c r="H19" s="70">
        <v>-142.1875</v>
      </c>
      <c r="I19" s="69">
        <f t="shared" si="1"/>
        <v>-167.24600000000001</v>
      </c>
      <c r="J19" s="50">
        <v>-1.1775</v>
      </c>
      <c r="K19" s="53">
        <v>14.6005</v>
      </c>
      <c r="L19" s="53">
        <v>-4.9844999999999997</v>
      </c>
      <c r="M19" s="69">
        <f t="shared" si="2"/>
        <v>2.8128333333333337</v>
      </c>
      <c r="N19" s="70">
        <v>-128</v>
      </c>
      <c r="O19" s="70">
        <v>82.631500000000003</v>
      </c>
      <c r="P19" s="70">
        <v>86.633499999999998</v>
      </c>
      <c r="Q19" s="54">
        <f t="shared" si="3"/>
        <v>13.755000000000001</v>
      </c>
    </row>
    <row r="20" spans="1:17" x14ac:dyDescent="0.3">
      <c r="A20" s="49">
        <v>17</v>
      </c>
      <c r="B20" s="50">
        <v>-145</v>
      </c>
      <c r="C20" s="53">
        <v>-109.6105</v>
      </c>
      <c r="D20" s="53">
        <v>-109.889</v>
      </c>
      <c r="E20" s="69">
        <f t="shared" si="0"/>
        <v>-121.49983333333334</v>
      </c>
      <c r="F20" s="70">
        <v>-201</v>
      </c>
      <c r="G20" s="70">
        <v>-168.3185</v>
      </c>
      <c r="H20" s="70">
        <v>-142.864</v>
      </c>
      <c r="I20" s="69">
        <f t="shared" si="1"/>
        <v>-170.72749999999999</v>
      </c>
      <c r="J20" s="50">
        <v>-2.7985000000000002</v>
      </c>
      <c r="K20" s="53">
        <v>-22.101500000000001</v>
      </c>
      <c r="L20" s="53">
        <v>-4.7634999999999996</v>
      </c>
      <c r="M20" s="69">
        <f t="shared" si="2"/>
        <v>-9.8878333333333348</v>
      </c>
      <c r="N20" s="70">
        <v>-104</v>
      </c>
      <c r="O20" s="70">
        <v>85.138999999999996</v>
      </c>
      <c r="P20" s="70">
        <v>87.131500000000003</v>
      </c>
      <c r="Q20" s="54">
        <f t="shared" si="3"/>
        <v>22.756833333333333</v>
      </c>
    </row>
    <row r="21" spans="1:17" x14ac:dyDescent="0.3">
      <c r="A21" s="49">
        <v>18</v>
      </c>
      <c r="B21" s="50">
        <v>-155</v>
      </c>
      <c r="C21" s="53">
        <v>-135.791</v>
      </c>
      <c r="D21" s="53">
        <v>-120.9585</v>
      </c>
      <c r="E21" s="69">
        <f t="shared" si="0"/>
        <v>-137.24983333333333</v>
      </c>
      <c r="F21" s="70">
        <v>-219</v>
      </c>
      <c r="G21" s="70">
        <v>-185.08799999999999</v>
      </c>
      <c r="H21" s="70">
        <v>-165.964</v>
      </c>
      <c r="I21" s="69">
        <f t="shared" si="1"/>
        <v>-190.01733333333331</v>
      </c>
      <c r="J21" s="50">
        <v>20.045000000000002</v>
      </c>
      <c r="K21" s="53">
        <v>67.5595</v>
      </c>
      <c r="L21" s="53">
        <v>-3.488</v>
      </c>
      <c r="M21" s="69">
        <f t="shared" si="2"/>
        <v>28.038833333333333</v>
      </c>
      <c r="N21" s="70">
        <v>-123</v>
      </c>
      <c r="O21" s="70">
        <v>74.5565</v>
      </c>
      <c r="P21" s="70">
        <v>76.935500000000005</v>
      </c>
      <c r="Q21" s="54">
        <f t="shared" si="3"/>
        <v>9.4973333333333354</v>
      </c>
    </row>
    <row r="22" spans="1:17" x14ac:dyDescent="0.3">
      <c r="A22" s="49">
        <v>19</v>
      </c>
      <c r="B22" s="50">
        <v>-170</v>
      </c>
      <c r="C22" s="53">
        <v>-125.783</v>
      </c>
      <c r="D22" s="53">
        <v>-114.38500000000001</v>
      </c>
      <c r="E22" s="69">
        <f t="shared" si="0"/>
        <v>-136.72266666666667</v>
      </c>
      <c r="F22" s="70">
        <v>-341</v>
      </c>
      <c r="G22" s="70">
        <v>-190.91300000000001</v>
      </c>
      <c r="H22" s="70">
        <v>-177.09549999999999</v>
      </c>
      <c r="I22" s="69">
        <f t="shared" si="1"/>
        <v>-236.33616666666668</v>
      </c>
      <c r="J22" s="50">
        <v>-12.534000000000001</v>
      </c>
      <c r="K22" s="53">
        <v>-21.400500000000001</v>
      </c>
      <c r="L22" s="53">
        <v>10.624000000000001</v>
      </c>
      <c r="M22" s="69">
        <f t="shared" si="2"/>
        <v>-7.7701666666666656</v>
      </c>
      <c r="N22" s="70">
        <v>-104</v>
      </c>
      <c r="O22" s="70">
        <v>89.38</v>
      </c>
      <c r="P22" s="70">
        <v>98.206000000000003</v>
      </c>
      <c r="Q22" s="54">
        <f t="shared" si="3"/>
        <v>27.861999999999998</v>
      </c>
    </row>
    <row r="23" spans="1:17" x14ac:dyDescent="0.3">
      <c r="A23" s="49">
        <v>20</v>
      </c>
      <c r="B23" s="50">
        <v>-211</v>
      </c>
      <c r="C23" s="53">
        <v>-145.39949999999999</v>
      </c>
      <c r="D23" s="53">
        <v>-123.92</v>
      </c>
      <c r="E23" s="69">
        <f t="shared" si="0"/>
        <v>-160.10650000000001</v>
      </c>
      <c r="F23" s="70">
        <v>-317</v>
      </c>
      <c r="G23" s="70">
        <v>-199.07149999999999</v>
      </c>
      <c r="H23" s="70">
        <v>-193.14099999999999</v>
      </c>
      <c r="I23" s="69">
        <f t="shared" si="1"/>
        <v>-236.40416666666667</v>
      </c>
      <c r="J23" s="50">
        <v>5.4039999999999999</v>
      </c>
      <c r="K23" s="53">
        <v>-24.2455</v>
      </c>
      <c r="L23" s="53">
        <v>-7.8334999999999999</v>
      </c>
      <c r="M23" s="69">
        <f t="shared" si="2"/>
        <v>-8.8916666666666675</v>
      </c>
      <c r="N23" s="70">
        <v>-188</v>
      </c>
      <c r="O23" s="70">
        <v>82.84</v>
      </c>
      <c r="P23" s="70">
        <v>87.176500000000004</v>
      </c>
      <c r="Q23" s="54">
        <f t="shared" si="3"/>
        <v>-5.9944999999999977</v>
      </c>
    </row>
    <row r="24" spans="1:17" x14ac:dyDescent="0.3">
      <c r="A24" s="49">
        <v>21</v>
      </c>
      <c r="B24" s="50">
        <v>-187</v>
      </c>
      <c r="C24" s="53">
        <v>-139.6455</v>
      </c>
      <c r="D24" s="53">
        <v>-129.089</v>
      </c>
      <c r="E24" s="69">
        <f t="shared" si="0"/>
        <v>-151.91149999999999</v>
      </c>
      <c r="F24" s="70">
        <v>-323</v>
      </c>
      <c r="G24" s="70">
        <v>-194.40799999999999</v>
      </c>
      <c r="H24" s="70">
        <v>-199.73750000000001</v>
      </c>
      <c r="I24" s="69">
        <f t="shared" si="1"/>
        <v>-239.04850000000002</v>
      </c>
      <c r="J24" s="50">
        <v>9.6159999999999997</v>
      </c>
      <c r="K24" s="53">
        <v>-7.0744999999999996</v>
      </c>
      <c r="L24" s="53">
        <v>-4.9169999999999998</v>
      </c>
      <c r="M24" s="69">
        <f t="shared" si="2"/>
        <v>-0.79183333333333328</v>
      </c>
      <c r="N24" s="70">
        <v>-193</v>
      </c>
      <c r="O24" s="70">
        <v>85.532499999999999</v>
      </c>
      <c r="P24" s="70">
        <v>86.516000000000005</v>
      </c>
      <c r="Q24" s="54">
        <f t="shared" si="3"/>
        <v>-6.9838333333333322</v>
      </c>
    </row>
    <row r="25" spans="1:17" x14ac:dyDescent="0.3">
      <c r="A25" s="49">
        <v>22</v>
      </c>
      <c r="B25" s="50">
        <v>-205</v>
      </c>
      <c r="C25" s="53">
        <v>-152.327</v>
      </c>
      <c r="D25" s="53">
        <v>-136.8835</v>
      </c>
      <c r="E25" s="69">
        <f t="shared" si="0"/>
        <v>-164.73683333333335</v>
      </c>
      <c r="F25" s="70">
        <v>-351</v>
      </c>
      <c r="G25" s="70">
        <v>-209.7</v>
      </c>
      <c r="H25" s="70">
        <v>-206.95050000000001</v>
      </c>
      <c r="I25" s="69">
        <f t="shared" si="1"/>
        <v>-255.88350000000003</v>
      </c>
      <c r="J25" s="50">
        <v>-2.0945</v>
      </c>
      <c r="K25" s="53">
        <v>2.234</v>
      </c>
      <c r="L25" s="53">
        <v>15.138999999999999</v>
      </c>
      <c r="M25" s="69">
        <f t="shared" si="2"/>
        <v>5.0928333333333331</v>
      </c>
      <c r="N25" s="70">
        <v>-192</v>
      </c>
      <c r="O25" s="70">
        <v>85.557500000000005</v>
      </c>
      <c r="P25" s="70">
        <v>97.078500000000005</v>
      </c>
      <c r="Q25" s="54">
        <f t="shared" si="3"/>
        <v>-3.1213333333333302</v>
      </c>
    </row>
    <row r="26" spans="1:17" x14ac:dyDescent="0.3">
      <c r="A26" s="49">
        <v>23</v>
      </c>
      <c r="B26" s="50">
        <v>-198</v>
      </c>
      <c r="C26" s="53">
        <v>-160.3125</v>
      </c>
      <c r="D26" s="53">
        <v>-133.25749999999999</v>
      </c>
      <c r="E26" s="69">
        <f t="shared" si="0"/>
        <v>-163.85666666666665</v>
      </c>
      <c r="F26" s="70">
        <v>-353</v>
      </c>
      <c r="G26" s="70">
        <v>-212.99350000000001</v>
      </c>
      <c r="H26" s="70">
        <v>-210.459</v>
      </c>
      <c r="I26" s="69">
        <f t="shared" si="1"/>
        <v>-258.81750000000005</v>
      </c>
      <c r="J26" s="50">
        <v>-3.2404999999999999</v>
      </c>
      <c r="K26" s="53">
        <v>-14.725</v>
      </c>
      <c r="L26" s="53">
        <v>-5.2305000000000001</v>
      </c>
      <c r="M26" s="69">
        <f t="shared" si="2"/>
        <v>-7.7319999999999993</v>
      </c>
      <c r="N26" s="70">
        <v>-188</v>
      </c>
      <c r="O26" s="70">
        <v>68.916499999999999</v>
      </c>
      <c r="P26" s="70">
        <v>87.569000000000003</v>
      </c>
      <c r="Q26" s="54">
        <f t="shared" si="3"/>
        <v>-10.504833333333332</v>
      </c>
    </row>
    <row r="27" spans="1:17" x14ac:dyDescent="0.3">
      <c r="A27" s="49">
        <v>24</v>
      </c>
      <c r="B27" s="50">
        <v>-207</v>
      </c>
      <c r="C27" s="53">
        <v>-146.1155</v>
      </c>
      <c r="D27" s="53">
        <v>-153.80199999999999</v>
      </c>
      <c r="E27" s="69">
        <f t="shared" si="0"/>
        <v>-168.9725</v>
      </c>
      <c r="F27" s="70">
        <v>-385</v>
      </c>
      <c r="G27" s="70">
        <v>-212.76300000000001</v>
      </c>
      <c r="H27" s="70">
        <v>-217.381</v>
      </c>
      <c r="I27" s="69">
        <f t="shared" si="1"/>
        <v>-271.71466666666669</v>
      </c>
      <c r="J27" s="50">
        <v>-1.0865</v>
      </c>
      <c r="K27" s="53">
        <v>19.45</v>
      </c>
      <c r="L27" s="53">
        <v>8.343</v>
      </c>
      <c r="M27" s="69">
        <f t="shared" si="2"/>
        <v>8.9021666666666661</v>
      </c>
      <c r="N27" s="70">
        <v>-199</v>
      </c>
      <c r="O27" s="70">
        <v>94.346999999999994</v>
      </c>
      <c r="P27" s="70">
        <v>106.60899999999999</v>
      </c>
      <c r="Q27" s="54">
        <f t="shared" si="3"/>
        <v>0.65199999999999625</v>
      </c>
    </row>
    <row r="28" spans="1:17" x14ac:dyDescent="0.3">
      <c r="A28" s="49">
        <v>25</v>
      </c>
      <c r="B28" s="50">
        <v>-217</v>
      </c>
      <c r="C28" s="53">
        <v>-171.1105</v>
      </c>
      <c r="D28" s="53">
        <v>-140.69800000000001</v>
      </c>
      <c r="E28" s="69">
        <f t="shared" si="0"/>
        <v>-176.26949999999999</v>
      </c>
      <c r="F28" s="70">
        <v>-387</v>
      </c>
      <c r="G28" s="70">
        <v>-221.92349999999999</v>
      </c>
      <c r="H28" s="70">
        <v>-236.8895</v>
      </c>
      <c r="I28" s="69">
        <f t="shared" si="1"/>
        <v>-281.93766666666664</v>
      </c>
      <c r="J28" s="50">
        <v>9.0365000000000002</v>
      </c>
      <c r="K28" s="53">
        <v>-23.692</v>
      </c>
      <c r="L28" s="53">
        <v>-7.2285000000000004</v>
      </c>
      <c r="M28" s="69">
        <f t="shared" si="2"/>
        <v>-7.2946666666666671</v>
      </c>
      <c r="N28" s="70">
        <v>-205</v>
      </c>
      <c r="O28" s="70">
        <v>91.147999999999996</v>
      </c>
      <c r="P28" s="70">
        <v>35.228999999999999</v>
      </c>
      <c r="Q28" s="54">
        <f t="shared" si="3"/>
        <v>-26.207666666666668</v>
      </c>
    </row>
    <row r="29" spans="1:17" x14ac:dyDescent="0.3">
      <c r="A29" s="49">
        <v>26</v>
      </c>
      <c r="B29" s="50">
        <v>-220</v>
      </c>
      <c r="C29" s="53">
        <v>-158.48400000000001</v>
      </c>
      <c r="D29" s="53">
        <v>-159.108</v>
      </c>
      <c r="E29" s="69">
        <f t="shared" si="0"/>
        <v>-179.19733333333338</v>
      </c>
      <c r="F29" s="70">
        <v>-402</v>
      </c>
      <c r="G29" s="70">
        <v>-233.87899999999999</v>
      </c>
      <c r="H29" s="70">
        <v>-243.67099999999999</v>
      </c>
      <c r="I29" s="69">
        <f t="shared" si="1"/>
        <v>-293.18333333333334</v>
      </c>
      <c r="J29" s="50">
        <v>-12.063499999999999</v>
      </c>
      <c r="K29" s="53">
        <v>21.544499999999999</v>
      </c>
      <c r="L29" s="53">
        <v>10.3285</v>
      </c>
      <c r="M29" s="69">
        <f t="shared" si="2"/>
        <v>6.6031666666666666</v>
      </c>
      <c r="N29" s="70">
        <v>-206</v>
      </c>
      <c r="O29" s="70">
        <v>79.969499999999996</v>
      </c>
      <c r="P29" s="70">
        <v>90.320999999999998</v>
      </c>
      <c r="Q29" s="54">
        <f t="shared" si="3"/>
        <v>-11.903166666666669</v>
      </c>
    </row>
    <row r="30" spans="1:17" x14ac:dyDescent="0.3">
      <c r="A30" s="49">
        <v>27</v>
      </c>
      <c r="B30" s="50">
        <v>-213</v>
      </c>
      <c r="C30" s="53">
        <v>-165.6455</v>
      </c>
      <c r="D30" s="53">
        <v>-165.55799999999999</v>
      </c>
      <c r="E30" s="69">
        <f t="shared" si="0"/>
        <v>-181.40116666666665</v>
      </c>
      <c r="F30" s="70">
        <v>-388</v>
      </c>
      <c r="G30" s="70">
        <v>-233.5085</v>
      </c>
      <c r="H30" s="70">
        <v>-252.619</v>
      </c>
      <c r="I30" s="69">
        <f t="shared" si="1"/>
        <v>-291.37583333333333</v>
      </c>
      <c r="J30" s="50">
        <v>-2.2040000000000002</v>
      </c>
      <c r="K30" s="53">
        <v>-19.816500000000001</v>
      </c>
      <c r="L30" s="53">
        <v>-5.0810000000000004</v>
      </c>
      <c r="M30" s="69">
        <f t="shared" si="2"/>
        <v>-9.0338333333333338</v>
      </c>
      <c r="N30" s="70">
        <v>-193</v>
      </c>
      <c r="O30" s="70">
        <v>81.645499999999998</v>
      </c>
      <c r="P30" s="70">
        <v>97.088999999999999</v>
      </c>
      <c r="Q30" s="54">
        <f t="shared" si="3"/>
        <v>-4.7551666666666677</v>
      </c>
    </row>
    <row r="31" spans="1:17" x14ac:dyDescent="0.3">
      <c r="A31" s="49">
        <v>28</v>
      </c>
      <c r="B31" s="50">
        <v>-225</v>
      </c>
      <c r="C31" s="53">
        <v>-169.1995</v>
      </c>
      <c r="D31" s="53">
        <v>-169.006</v>
      </c>
      <c r="E31" s="69">
        <f t="shared" si="0"/>
        <v>-187.73516666666669</v>
      </c>
      <c r="F31" s="70">
        <v>-410</v>
      </c>
      <c r="G31" s="70">
        <v>-257.64550000000003</v>
      </c>
      <c r="H31" s="70">
        <v>-269.09500000000003</v>
      </c>
      <c r="I31" s="69">
        <f t="shared" si="1"/>
        <v>-312.24683333333337</v>
      </c>
      <c r="J31" s="50">
        <v>-6.0759999999999996</v>
      </c>
      <c r="K31" s="53">
        <v>26.140999999999998</v>
      </c>
      <c r="L31" s="53">
        <v>7.0570000000000004</v>
      </c>
      <c r="M31" s="69">
        <f t="shared" si="2"/>
        <v>9.0406666666666666</v>
      </c>
      <c r="N31" s="70">
        <v>-205</v>
      </c>
      <c r="O31" s="70">
        <v>84.731999999999999</v>
      </c>
      <c r="P31" s="70">
        <v>100.824</v>
      </c>
      <c r="Q31" s="54">
        <f t="shared" si="3"/>
        <v>-6.4813333333333345</v>
      </c>
    </row>
    <row r="32" spans="1:17" x14ac:dyDescent="0.3">
      <c r="A32" s="49">
        <v>30</v>
      </c>
      <c r="B32" s="50">
        <v>-233</v>
      </c>
      <c r="C32" s="53">
        <v>-169.50899999999999</v>
      </c>
      <c r="D32" s="53">
        <v>-163.82650000000001</v>
      </c>
      <c r="E32" s="69">
        <f t="shared" si="0"/>
        <v>-188.77850000000001</v>
      </c>
      <c r="F32" s="70">
        <v>-436</v>
      </c>
      <c r="G32" s="70">
        <v>-277.61399999999998</v>
      </c>
      <c r="H32" s="70">
        <v>-267.98450000000003</v>
      </c>
      <c r="I32" s="69">
        <f t="shared" si="1"/>
        <v>-327.1995</v>
      </c>
      <c r="J32" s="50">
        <v>12.5435</v>
      </c>
      <c r="K32" s="53">
        <v>-27.776</v>
      </c>
      <c r="L32" s="53">
        <v>9.0090000000000003</v>
      </c>
      <c r="M32" s="69">
        <f t="shared" si="2"/>
        <v>-2.0745</v>
      </c>
      <c r="N32" s="70">
        <v>-211</v>
      </c>
      <c r="O32" s="70">
        <v>87.085499999999996</v>
      </c>
      <c r="P32" s="70">
        <v>96.33</v>
      </c>
      <c r="Q32" s="54">
        <f t="shared" si="3"/>
        <v>-9.1948333333333352</v>
      </c>
    </row>
    <row r="33" spans="1:17" x14ac:dyDescent="0.3">
      <c r="A33" s="49">
        <v>31</v>
      </c>
      <c r="B33" s="50">
        <v>-234</v>
      </c>
      <c r="C33" s="53">
        <v>-183.17449999999999</v>
      </c>
      <c r="D33" s="53">
        <v>-182.41550000000001</v>
      </c>
      <c r="E33" s="69">
        <f t="shared" si="0"/>
        <v>-199.86333333333332</v>
      </c>
      <c r="F33" s="70">
        <v>-448</v>
      </c>
      <c r="G33" s="70">
        <v>-312.93200000000002</v>
      </c>
      <c r="H33" s="70">
        <v>-288.49450000000002</v>
      </c>
      <c r="I33" s="69">
        <f t="shared" si="1"/>
        <v>-349.80883333333333</v>
      </c>
      <c r="J33" s="50">
        <v>-0.70250000000000001</v>
      </c>
      <c r="K33" s="53">
        <v>78.691999999999993</v>
      </c>
      <c r="L33" s="53">
        <v>-15.538</v>
      </c>
      <c r="M33" s="69">
        <f t="shared" si="2"/>
        <v>20.817166666666665</v>
      </c>
      <c r="N33" s="70">
        <v>-212</v>
      </c>
      <c r="O33" s="70">
        <v>68.33</v>
      </c>
      <c r="P33" s="70">
        <v>88.164500000000004</v>
      </c>
      <c r="Q33" s="54">
        <f t="shared" si="3"/>
        <v>-18.501833333333337</v>
      </c>
    </row>
    <row r="34" spans="1:17" x14ac:dyDescent="0.3">
      <c r="A34" s="49">
        <v>32</v>
      </c>
      <c r="B34" s="50">
        <v>-221</v>
      </c>
      <c r="C34" s="53">
        <v>-189.66749999999999</v>
      </c>
      <c r="D34" s="53">
        <v>-175.084</v>
      </c>
      <c r="E34" s="69">
        <f t="shared" si="0"/>
        <v>-195.25050000000002</v>
      </c>
      <c r="F34" s="70">
        <v>-446</v>
      </c>
      <c r="G34" s="70">
        <v>-328.59199999999998</v>
      </c>
      <c r="H34" s="70">
        <v>-305.55250000000001</v>
      </c>
      <c r="I34" s="69">
        <f t="shared" si="1"/>
        <v>-360.04816666666665</v>
      </c>
      <c r="J34" s="50">
        <v>7.0294999999999996</v>
      </c>
      <c r="K34" s="53">
        <v>-22.376999999999999</v>
      </c>
      <c r="L34" s="53">
        <v>11.284000000000001</v>
      </c>
      <c r="M34" s="69">
        <f t="shared" si="2"/>
        <v>-1.3544999999999998</v>
      </c>
      <c r="N34" s="70">
        <v>-196</v>
      </c>
      <c r="O34" s="70">
        <v>86.105000000000004</v>
      </c>
      <c r="P34" s="70">
        <v>100.5115</v>
      </c>
      <c r="Q34" s="54">
        <f t="shared" si="3"/>
        <v>-3.1278333333333328</v>
      </c>
    </row>
    <row r="35" spans="1:17" x14ac:dyDescent="0.3">
      <c r="A35" s="49">
        <v>33</v>
      </c>
      <c r="B35" s="50">
        <v>-238</v>
      </c>
      <c r="C35" s="53">
        <v>-195.96850000000001</v>
      </c>
      <c r="D35" s="53">
        <v>-188.107</v>
      </c>
      <c r="E35" s="69">
        <f t="shared" si="0"/>
        <v>-207.35850000000002</v>
      </c>
      <c r="F35" s="70">
        <v>-485</v>
      </c>
      <c r="G35" s="70">
        <v>-354.29</v>
      </c>
      <c r="H35" s="70">
        <v>-316.233</v>
      </c>
      <c r="I35" s="69">
        <f t="shared" si="1"/>
        <v>-385.17433333333332</v>
      </c>
      <c r="J35" s="50">
        <v>-3.8645</v>
      </c>
      <c r="K35" s="53">
        <v>-25.981000000000002</v>
      </c>
      <c r="L35" s="53">
        <v>2.214</v>
      </c>
      <c r="M35" s="69">
        <f t="shared" si="2"/>
        <v>-9.2105000000000015</v>
      </c>
      <c r="N35" s="70">
        <v>-228</v>
      </c>
      <c r="O35" s="70">
        <v>74.843000000000004</v>
      </c>
      <c r="P35" s="70">
        <v>90.720500000000001</v>
      </c>
      <c r="Q35" s="54">
        <f t="shared" si="3"/>
        <v>-20.812166666666659</v>
      </c>
    </row>
    <row r="36" spans="1:17" x14ac:dyDescent="0.3">
      <c r="A36" s="49">
        <v>34</v>
      </c>
      <c r="B36" s="50">
        <v>-255</v>
      </c>
      <c r="C36" s="53">
        <v>-192.85849999999999</v>
      </c>
      <c r="D36" s="53">
        <v>-178.30950000000001</v>
      </c>
      <c r="E36" s="69">
        <f t="shared" si="0"/>
        <v>-208.72266666666667</v>
      </c>
      <c r="F36" s="70">
        <v>-481</v>
      </c>
      <c r="G36" s="70">
        <v>-376.98349999999999</v>
      </c>
      <c r="H36" s="70">
        <v>-309.92750000000001</v>
      </c>
      <c r="I36" s="69">
        <f t="shared" si="1"/>
        <v>-389.30366666666669</v>
      </c>
      <c r="J36" s="50">
        <v>6.9835000000000003</v>
      </c>
      <c r="K36" s="53">
        <v>47.204999999999998</v>
      </c>
      <c r="L36" s="53">
        <v>-9.2645</v>
      </c>
      <c r="M36" s="69">
        <f t="shared" si="2"/>
        <v>14.974666666666666</v>
      </c>
      <c r="N36" s="70">
        <v>-203</v>
      </c>
      <c r="O36" s="70">
        <v>88.236500000000007</v>
      </c>
      <c r="P36" s="70">
        <v>91.21</v>
      </c>
      <c r="Q36" s="54">
        <f t="shared" si="3"/>
        <v>-7.8511666666666668</v>
      </c>
    </row>
    <row r="37" spans="1:17" x14ac:dyDescent="0.3">
      <c r="A37" s="49">
        <v>35</v>
      </c>
      <c r="B37" s="50">
        <v>-246</v>
      </c>
      <c r="C37" s="53">
        <v>-202.07599999999999</v>
      </c>
      <c r="D37" s="53">
        <v>-204.3605</v>
      </c>
      <c r="E37" s="69">
        <f t="shared" si="0"/>
        <v>-217.47883333333334</v>
      </c>
      <c r="F37" s="70">
        <v>-504</v>
      </c>
      <c r="G37" s="70">
        <v>-389.82350000000002</v>
      </c>
      <c r="H37" s="70">
        <v>-329.0985</v>
      </c>
      <c r="I37" s="69">
        <f t="shared" si="1"/>
        <v>-407.64066666666668</v>
      </c>
      <c r="J37" s="50">
        <v>-2.7629999999999999</v>
      </c>
      <c r="K37" s="53">
        <v>-15.878500000000001</v>
      </c>
      <c r="L37" s="53">
        <v>-7.4695</v>
      </c>
      <c r="M37" s="69">
        <f t="shared" si="2"/>
        <v>-8.7036666666666669</v>
      </c>
      <c r="N37" s="70">
        <v>-213</v>
      </c>
      <c r="O37" s="70">
        <v>81.230500000000006</v>
      </c>
      <c r="P37" s="70">
        <v>82.6845</v>
      </c>
      <c r="Q37" s="54">
        <f t="shared" si="3"/>
        <v>-16.361666666666665</v>
      </c>
    </row>
    <row r="38" spans="1:17" x14ac:dyDescent="0.3">
      <c r="A38" s="49">
        <v>36</v>
      </c>
      <c r="B38" s="50">
        <v>-243</v>
      </c>
      <c r="C38" s="53">
        <v>-198.7055</v>
      </c>
      <c r="D38" s="53">
        <v>-198.81</v>
      </c>
      <c r="E38" s="69">
        <f t="shared" si="0"/>
        <v>-213.50516666666667</v>
      </c>
      <c r="F38" s="70">
        <v>-516</v>
      </c>
      <c r="G38" s="70">
        <v>-386.26100000000002</v>
      </c>
      <c r="H38" s="70">
        <v>-325.459</v>
      </c>
      <c r="I38" s="69">
        <f t="shared" si="1"/>
        <v>-409.24</v>
      </c>
      <c r="J38" s="50">
        <v>-7.6855000000000002</v>
      </c>
      <c r="K38" s="53">
        <v>-34.857500000000002</v>
      </c>
      <c r="L38" s="53">
        <v>15.817</v>
      </c>
      <c r="M38" s="69">
        <f t="shared" si="2"/>
        <v>-8.908666666666667</v>
      </c>
      <c r="N38" s="70">
        <v>-204</v>
      </c>
      <c r="O38" s="70">
        <v>86.768500000000003</v>
      </c>
      <c r="P38" s="70">
        <v>95.403999999999996</v>
      </c>
      <c r="Q38" s="54">
        <f t="shared" si="3"/>
        <v>-7.2758333333333338</v>
      </c>
    </row>
    <row r="39" spans="1:17" x14ac:dyDescent="0.3">
      <c r="A39" s="49">
        <v>37</v>
      </c>
      <c r="B39" s="50">
        <v>-265</v>
      </c>
      <c r="C39" s="53">
        <v>-208.79400000000001</v>
      </c>
      <c r="D39" s="53">
        <v>-194.64150000000001</v>
      </c>
      <c r="E39" s="69">
        <f t="shared" si="0"/>
        <v>-222.81183333333334</v>
      </c>
      <c r="F39" s="70">
        <v>-525</v>
      </c>
      <c r="G39" s="70">
        <v>-393.25650000000002</v>
      </c>
      <c r="H39" s="70">
        <v>-334.779</v>
      </c>
      <c r="I39" s="69">
        <f t="shared" si="1"/>
        <v>-417.67849999999999</v>
      </c>
      <c r="J39" s="50">
        <v>8.1234999999999999</v>
      </c>
      <c r="K39" s="53">
        <v>14.528</v>
      </c>
      <c r="L39" s="53">
        <v>17.632999999999999</v>
      </c>
      <c r="M39" s="69">
        <f t="shared" si="2"/>
        <v>13.428166666666664</v>
      </c>
      <c r="N39" s="70">
        <v>-217</v>
      </c>
      <c r="O39" s="70">
        <v>83.293000000000006</v>
      </c>
      <c r="P39" s="70">
        <v>96.8245</v>
      </c>
      <c r="Q39" s="54">
        <f t="shared" si="3"/>
        <v>-12.294166666666664</v>
      </c>
    </row>
    <row r="40" spans="1:17" x14ac:dyDescent="0.3">
      <c r="A40" s="49">
        <v>38</v>
      </c>
      <c r="B40" s="50">
        <v>-256</v>
      </c>
      <c r="C40" s="53">
        <v>-210.203</v>
      </c>
      <c r="D40" s="53">
        <v>-213.37450000000001</v>
      </c>
      <c r="E40" s="69">
        <f t="shared" si="0"/>
        <v>-226.52583333333334</v>
      </c>
      <c r="F40" s="70">
        <v>-538</v>
      </c>
      <c r="G40" s="70">
        <v>-407.15050000000002</v>
      </c>
      <c r="H40" s="70">
        <v>-335.54649999999998</v>
      </c>
      <c r="I40" s="69">
        <f t="shared" si="1"/>
        <v>-426.89899999999994</v>
      </c>
      <c r="J40" s="50">
        <v>10.484999999999999</v>
      </c>
      <c r="K40" s="53">
        <v>15.672000000000001</v>
      </c>
      <c r="L40" s="53">
        <v>-26.162500000000001</v>
      </c>
      <c r="M40" s="69">
        <f t="shared" si="2"/>
        <v>-1.8333333333337976E-3</v>
      </c>
      <c r="N40" s="70">
        <v>-208</v>
      </c>
      <c r="O40" s="70">
        <v>74.281499999999994</v>
      </c>
      <c r="P40" s="70">
        <v>78.242000000000004</v>
      </c>
      <c r="Q40" s="54">
        <f t="shared" si="3"/>
        <v>-18.492166666666666</v>
      </c>
    </row>
    <row r="41" spans="1:17" x14ac:dyDescent="0.3">
      <c r="A41" s="49">
        <v>39</v>
      </c>
      <c r="B41" s="50">
        <v>-254</v>
      </c>
      <c r="C41" s="53">
        <v>-225.434</v>
      </c>
      <c r="D41" s="53">
        <v>-208.2045</v>
      </c>
      <c r="E41" s="69">
        <f t="shared" si="0"/>
        <v>-229.21283333333335</v>
      </c>
      <c r="F41" s="70">
        <v>-553</v>
      </c>
      <c r="G41" s="70">
        <v>-415.48099999999999</v>
      </c>
      <c r="H41" s="70">
        <v>-368.16899999999998</v>
      </c>
      <c r="I41" s="69">
        <f t="shared" si="1"/>
        <v>-445.55</v>
      </c>
      <c r="J41" s="50">
        <v>-4.0655000000000001</v>
      </c>
      <c r="K41" s="53">
        <v>-24.388500000000001</v>
      </c>
      <c r="L41" s="53">
        <v>9.9269999999999996</v>
      </c>
      <c r="M41" s="69">
        <f t="shared" si="2"/>
        <v>-6.1756666666666673</v>
      </c>
      <c r="N41" s="70">
        <v>-224</v>
      </c>
      <c r="O41" s="70">
        <v>72.341499999999996</v>
      </c>
      <c r="P41" s="70">
        <v>86.8245</v>
      </c>
      <c r="Q41" s="54">
        <f t="shared" si="3"/>
        <v>-21.611333333333334</v>
      </c>
    </row>
    <row r="42" spans="1:17" x14ac:dyDescent="0.3">
      <c r="A42" s="49">
        <v>40</v>
      </c>
      <c r="B42" s="50">
        <v>-254</v>
      </c>
      <c r="C42" s="53">
        <v>-213.61099999999999</v>
      </c>
      <c r="D42" s="53">
        <v>-197.61150000000001</v>
      </c>
      <c r="E42" s="69">
        <f t="shared" si="0"/>
        <v>-221.74083333333331</v>
      </c>
      <c r="F42" s="70">
        <v>-556</v>
      </c>
      <c r="G42" s="70">
        <v>-416.12400000000002</v>
      </c>
      <c r="H42" s="70">
        <v>-361.31599999999997</v>
      </c>
      <c r="I42" s="69">
        <f t="shared" si="1"/>
        <v>-444.48</v>
      </c>
      <c r="J42" s="50">
        <v>-10.4635</v>
      </c>
      <c r="K42" s="53">
        <v>-1.8</v>
      </c>
      <c r="L42" s="53">
        <v>3.9289999999999998</v>
      </c>
      <c r="M42" s="69">
        <f t="shared" si="2"/>
        <v>-2.7781666666666669</v>
      </c>
      <c r="N42" s="70">
        <v>-220</v>
      </c>
      <c r="O42" s="70">
        <v>78.397499999999994</v>
      </c>
      <c r="P42" s="70">
        <v>83.236500000000007</v>
      </c>
      <c r="Q42" s="54">
        <f t="shared" si="3"/>
        <v>-19.455333333333339</v>
      </c>
    </row>
    <row r="43" spans="1:17" x14ac:dyDescent="0.3">
      <c r="A43" s="49">
        <v>41</v>
      </c>
      <c r="B43" s="50">
        <v>-280</v>
      </c>
      <c r="C43" s="53">
        <v>-219.37700000000001</v>
      </c>
      <c r="D43" s="53">
        <v>-229.858</v>
      </c>
      <c r="E43" s="69">
        <f t="shared" si="0"/>
        <v>-243.07833333333335</v>
      </c>
      <c r="F43" s="70">
        <v>-577</v>
      </c>
      <c r="G43" s="70">
        <v>-420.97149999999999</v>
      </c>
      <c r="H43" s="70">
        <v>-392.16800000000001</v>
      </c>
      <c r="I43" s="69">
        <f t="shared" si="1"/>
        <v>-463.37983333333335</v>
      </c>
      <c r="J43" s="50">
        <v>23.962</v>
      </c>
      <c r="K43" s="53">
        <v>0.01</v>
      </c>
      <c r="L43" s="53">
        <v>-19.7195</v>
      </c>
      <c r="M43" s="69">
        <f t="shared" si="2"/>
        <v>1.4175000000000004</v>
      </c>
      <c r="N43" s="70">
        <v>-225</v>
      </c>
      <c r="O43" s="70">
        <v>72.514499999999998</v>
      </c>
      <c r="P43" s="70">
        <v>85.935500000000005</v>
      </c>
      <c r="Q43" s="54">
        <f t="shared" si="3"/>
        <v>-22.183333333333334</v>
      </c>
    </row>
    <row r="44" spans="1:17" x14ac:dyDescent="0.3">
      <c r="A44" s="49">
        <v>42</v>
      </c>
      <c r="B44" s="50">
        <v>-248</v>
      </c>
      <c r="C44" s="53">
        <v>-214.95849999999999</v>
      </c>
      <c r="D44" s="53">
        <v>-218.95050000000001</v>
      </c>
      <c r="E44" s="69">
        <f t="shared" si="0"/>
        <v>-227.303</v>
      </c>
      <c r="F44" s="70">
        <v>-557</v>
      </c>
      <c r="G44" s="70">
        <v>-410.67750000000001</v>
      </c>
      <c r="H44" s="70">
        <v>-376.13900000000001</v>
      </c>
      <c r="I44" s="69">
        <f t="shared" si="1"/>
        <v>-447.93883333333332</v>
      </c>
      <c r="J44" s="50">
        <v>7.1375000000000002</v>
      </c>
      <c r="K44" s="53">
        <v>-36.147500000000001</v>
      </c>
      <c r="L44" s="53">
        <v>26.173999999999999</v>
      </c>
      <c r="M44" s="69">
        <f t="shared" si="2"/>
        <v>-0.94533333333333402</v>
      </c>
      <c r="N44" s="70">
        <v>-196</v>
      </c>
      <c r="O44" s="70">
        <v>97.998000000000005</v>
      </c>
      <c r="P44" s="70">
        <v>95.233000000000004</v>
      </c>
      <c r="Q44" s="54">
        <f t="shared" si="3"/>
        <v>-0.92299999999999705</v>
      </c>
    </row>
    <row r="45" spans="1:17" x14ac:dyDescent="0.3">
      <c r="A45" s="49">
        <v>43</v>
      </c>
      <c r="B45" s="50">
        <v>-264</v>
      </c>
      <c r="C45" s="53">
        <v>-213.54349999999999</v>
      </c>
      <c r="D45" s="53">
        <v>-216.04249999999999</v>
      </c>
      <c r="E45" s="69">
        <f t="shared" si="0"/>
        <v>-231.19533333333334</v>
      </c>
      <c r="F45" s="70">
        <v>-576</v>
      </c>
      <c r="G45" s="70">
        <v>-424.27600000000001</v>
      </c>
      <c r="H45" s="70">
        <v>-381.774</v>
      </c>
      <c r="I45" s="69">
        <f t="shared" si="1"/>
        <v>-460.68333333333339</v>
      </c>
      <c r="J45" s="50">
        <v>6.95</v>
      </c>
      <c r="K45" s="53">
        <v>25.262499999999999</v>
      </c>
      <c r="L45" s="53">
        <v>13.323499999999999</v>
      </c>
      <c r="M45" s="69">
        <f t="shared" si="2"/>
        <v>15.178666666666667</v>
      </c>
      <c r="N45" s="70">
        <v>-212</v>
      </c>
      <c r="O45" s="70">
        <v>89.868499999999997</v>
      </c>
      <c r="P45" s="70">
        <v>108.70050000000001</v>
      </c>
      <c r="Q45" s="54">
        <f t="shared" si="3"/>
        <v>-4.4769999999999994</v>
      </c>
    </row>
    <row r="46" spans="1:17" x14ac:dyDescent="0.3">
      <c r="A46" s="49">
        <v>44</v>
      </c>
      <c r="B46" s="50">
        <v>-267</v>
      </c>
      <c r="C46" s="53">
        <v>-229.9675</v>
      </c>
      <c r="D46" s="53">
        <v>-220.185</v>
      </c>
      <c r="E46" s="69">
        <f t="shared" si="0"/>
        <v>-239.05083333333332</v>
      </c>
      <c r="F46" s="70">
        <v>-591</v>
      </c>
      <c r="G46" s="70">
        <v>-443.36</v>
      </c>
      <c r="H46" s="70">
        <v>-401.59949999999998</v>
      </c>
      <c r="I46" s="69">
        <f t="shared" si="1"/>
        <v>-478.65316666666672</v>
      </c>
      <c r="J46" s="50">
        <v>-3.3660000000000001</v>
      </c>
      <c r="K46" s="53">
        <v>-12.987500000000001</v>
      </c>
      <c r="L46" s="53">
        <v>-25.512499999999999</v>
      </c>
      <c r="M46" s="69">
        <f t="shared" si="2"/>
        <v>-13.955333333333334</v>
      </c>
      <c r="N46" s="70">
        <v>-220</v>
      </c>
      <c r="O46" s="70">
        <v>84.111000000000004</v>
      </c>
      <c r="P46" s="70">
        <v>95.34</v>
      </c>
      <c r="Q46" s="54">
        <f t="shared" si="3"/>
        <v>-13.516333333333336</v>
      </c>
    </row>
    <row r="47" spans="1:17" x14ac:dyDescent="0.3">
      <c r="A47" s="49">
        <v>45</v>
      </c>
      <c r="B47" s="50">
        <v>-272</v>
      </c>
      <c r="C47" s="53">
        <v>-237.45699999999999</v>
      </c>
      <c r="D47" s="53">
        <v>-223.85</v>
      </c>
      <c r="E47" s="69">
        <f t="shared" si="0"/>
        <v>-244.43566666666666</v>
      </c>
      <c r="F47" s="70">
        <v>-601</v>
      </c>
      <c r="G47" s="70">
        <v>-453.98649999999998</v>
      </c>
      <c r="H47" s="70">
        <v>-395.33800000000002</v>
      </c>
      <c r="I47" s="69">
        <f t="shared" si="1"/>
        <v>-483.44149999999996</v>
      </c>
      <c r="J47" s="50">
        <v>-12.664999999999999</v>
      </c>
      <c r="K47" s="53">
        <v>-7.9634999999999998</v>
      </c>
      <c r="L47" s="53">
        <v>15.319000000000001</v>
      </c>
      <c r="M47" s="69">
        <f t="shared" si="2"/>
        <v>-1.7698333333333327</v>
      </c>
      <c r="N47" s="70">
        <v>-221</v>
      </c>
      <c r="O47" s="70">
        <v>73.974500000000006</v>
      </c>
      <c r="P47" s="70">
        <v>92.576499999999996</v>
      </c>
      <c r="Q47" s="54">
        <f t="shared" si="3"/>
        <v>-18.149666666666665</v>
      </c>
    </row>
    <row r="48" spans="1:17" x14ac:dyDescent="0.3">
      <c r="A48" s="49">
        <v>46</v>
      </c>
      <c r="B48" s="50">
        <v>-269</v>
      </c>
      <c r="C48" s="53">
        <v>-226.89850000000001</v>
      </c>
      <c r="D48" s="53">
        <v>-224.70150000000001</v>
      </c>
      <c r="E48" s="69">
        <f t="shared" si="0"/>
        <v>-240.20000000000002</v>
      </c>
      <c r="F48" s="70">
        <v>-617</v>
      </c>
      <c r="G48" s="70">
        <v>-448.99349999999998</v>
      </c>
      <c r="H48" s="70">
        <v>-401.69299999999998</v>
      </c>
      <c r="I48" s="69">
        <f t="shared" si="1"/>
        <v>-489.22883333333334</v>
      </c>
      <c r="J48" s="50">
        <v>12.1485</v>
      </c>
      <c r="K48" s="53">
        <v>23.280999999999999</v>
      </c>
      <c r="L48" s="53">
        <v>3.1625000000000001</v>
      </c>
      <c r="M48" s="69">
        <f t="shared" si="2"/>
        <v>12.863999999999999</v>
      </c>
      <c r="N48" s="70">
        <v>-215</v>
      </c>
      <c r="O48" s="70">
        <v>111.1935</v>
      </c>
      <c r="P48" s="70">
        <v>99.542000000000002</v>
      </c>
      <c r="Q48" s="54">
        <f t="shared" si="3"/>
        <v>-1.4214999999999993</v>
      </c>
    </row>
    <row r="49" spans="1:17" x14ac:dyDescent="0.3">
      <c r="A49" s="49">
        <v>47</v>
      </c>
      <c r="B49" s="50">
        <v>-272</v>
      </c>
      <c r="C49" s="53">
        <v>-239.91</v>
      </c>
      <c r="D49" s="53">
        <v>-235.411</v>
      </c>
      <c r="E49" s="69">
        <f t="shared" si="0"/>
        <v>-249.10699999999997</v>
      </c>
      <c r="F49" s="70">
        <v>-631</v>
      </c>
      <c r="G49" s="70">
        <v>-476.608</v>
      </c>
      <c r="H49" s="70">
        <v>-416.51249999999999</v>
      </c>
      <c r="I49" s="69">
        <f t="shared" si="1"/>
        <v>-508.04016666666666</v>
      </c>
      <c r="J49" s="50">
        <v>4.1775000000000002</v>
      </c>
      <c r="K49" s="53">
        <v>-37.061500000000002</v>
      </c>
      <c r="L49" s="53">
        <v>-3.3479999999999999</v>
      </c>
      <c r="M49" s="69">
        <f t="shared" si="2"/>
        <v>-12.077333333333334</v>
      </c>
      <c r="N49" s="70">
        <v>-213</v>
      </c>
      <c r="O49" s="70">
        <v>94.599000000000004</v>
      </c>
      <c r="P49" s="70">
        <v>101.44499999999999</v>
      </c>
      <c r="Q49" s="54">
        <f t="shared" si="3"/>
        <v>-5.652000000000001</v>
      </c>
    </row>
    <row r="50" spans="1:17" x14ac:dyDescent="0.3">
      <c r="A50" s="49">
        <v>48</v>
      </c>
      <c r="B50" s="50">
        <v>-282</v>
      </c>
      <c r="C50" s="53">
        <v>-250.0155</v>
      </c>
      <c r="D50" s="53">
        <v>-231.93700000000001</v>
      </c>
      <c r="E50" s="69">
        <f t="shared" si="0"/>
        <v>-254.65083333333334</v>
      </c>
      <c r="F50" s="70">
        <v>-638</v>
      </c>
      <c r="G50" s="70">
        <v>-472.95</v>
      </c>
      <c r="H50" s="70">
        <v>-424.22550000000001</v>
      </c>
      <c r="I50" s="69">
        <f t="shared" si="1"/>
        <v>-511.72516666666667</v>
      </c>
      <c r="J50" s="50">
        <v>-19.159500000000001</v>
      </c>
      <c r="K50" s="53">
        <v>0.56599999999999995</v>
      </c>
      <c r="L50" s="53">
        <v>3.0804999999999998</v>
      </c>
      <c r="M50" s="69">
        <f t="shared" si="2"/>
        <v>-5.1710000000000003</v>
      </c>
      <c r="N50" s="70">
        <v>-208</v>
      </c>
      <c r="O50" s="70">
        <v>83.905500000000004</v>
      </c>
      <c r="P50" s="70">
        <v>94.507000000000005</v>
      </c>
      <c r="Q50" s="54">
        <f t="shared" si="3"/>
        <v>-9.8624999999999972</v>
      </c>
    </row>
    <row r="51" spans="1:17" x14ac:dyDescent="0.3">
      <c r="A51" s="49">
        <v>49</v>
      </c>
      <c r="B51" s="50">
        <v>-287</v>
      </c>
      <c r="C51" s="53">
        <v>-250.4425</v>
      </c>
      <c r="D51" s="53">
        <v>-241.923</v>
      </c>
      <c r="E51" s="69">
        <f t="shared" si="0"/>
        <v>-259.7885</v>
      </c>
      <c r="F51" s="70">
        <v>-659</v>
      </c>
      <c r="G51" s="70">
        <v>-461.22250000000003</v>
      </c>
      <c r="H51" s="70">
        <v>-432.96199999999999</v>
      </c>
      <c r="I51" s="69">
        <f t="shared" si="1"/>
        <v>-517.72816666666665</v>
      </c>
      <c r="J51" s="50">
        <v>12.582000000000001</v>
      </c>
      <c r="K51" s="53">
        <v>0.96350000000000002</v>
      </c>
      <c r="L51" s="53">
        <v>15.249000000000001</v>
      </c>
      <c r="M51" s="69">
        <f t="shared" si="2"/>
        <v>9.5981666666666658</v>
      </c>
      <c r="N51" s="70">
        <v>-216</v>
      </c>
      <c r="O51" s="70">
        <v>72.906499999999994</v>
      </c>
      <c r="P51" s="70">
        <v>85.105500000000006</v>
      </c>
      <c r="Q51" s="54">
        <f t="shared" si="3"/>
        <v>-19.329333333333334</v>
      </c>
    </row>
    <row r="52" spans="1:17" x14ac:dyDescent="0.3">
      <c r="A52" s="49">
        <v>50</v>
      </c>
      <c r="B52" s="50">
        <v>-286</v>
      </c>
      <c r="C52" s="53">
        <v>-239.56049999999999</v>
      </c>
      <c r="D52" s="53">
        <v>-248.87299999999999</v>
      </c>
      <c r="E52" s="69">
        <f t="shared" si="0"/>
        <v>-258.14450000000005</v>
      </c>
      <c r="F52" s="70">
        <v>-666</v>
      </c>
      <c r="G52" s="70">
        <v>-441.30700000000002</v>
      </c>
      <c r="H52" s="70">
        <v>-450.75400000000002</v>
      </c>
      <c r="I52" s="69">
        <f t="shared" si="1"/>
        <v>-519.35366666666675</v>
      </c>
      <c r="J52" s="50">
        <v>-6.0465</v>
      </c>
      <c r="K52" s="53">
        <v>-1.6904999999999999</v>
      </c>
      <c r="L52" s="53">
        <v>-26.615500000000001</v>
      </c>
      <c r="M52" s="69">
        <f t="shared" si="2"/>
        <v>-11.450833333333334</v>
      </c>
      <c r="N52" s="70">
        <v>-228</v>
      </c>
      <c r="O52" s="70">
        <v>95.5745</v>
      </c>
      <c r="P52" s="70">
        <v>94.882499999999993</v>
      </c>
      <c r="Q52" s="54">
        <f t="shared" si="3"/>
        <v>-12.514333333333335</v>
      </c>
    </row>
    <row r="53" spans="1:17" x14ac:dyDescent="0.3">
      <c r="A53" s="49">
        <v>51</v>
      </c>
      <c r="B53" s="50">
        <v>-283</v>
      </c>
      <c r="C53" s="53">
        <v>-259.18849999999998</v>
      </c>
      <c r="D53" s="53">
        <v>-247.03</v>
      </c>
      <c r="E53" s="69">
        <f t="shared" si="0"/>
        <v>-263.07283333333334</v>
      </c>
      <c r="F53" s="70">
        <v>-680</v>
      </c>
      <c r="G53" s="70">
        <v>-451.86649999999997</v>
      </c>
      <c r="H53" s="70">
        <v>-457.19900000000001</v>
      </c>
      <c r="I53" s="69">
        <f t="shared" si="1"/>
        <v>-529.68850000000009</v>
      </c>
      <c r="J53" s="50">
        <v>12.250999999999999</v>
      </c>
      <c r="K53" s="53">
        <v>-23.6675</v>
      </c>
      <c r="L53" s="53">
        <v>-3.1385000000000001</v>
      </c>
      <c r="M53" s="69">
        <f t="shared" si="2"/>
        <v>-4.8516666666666675</v>
      </c>
      <c r="N53" s="70">
        <v>-217</v>
      </c>
      <c r="O53" s="70">
        <v>67.191500000000005</v>
      </c>
      <c r="P53" s="70">
        <v>77.031000000000006</v>
      </c>
      <c r="Q53" s="54">
        <f t="shared" si="3"/>
        <v>-24.259166666666658</v>
      </c>
    </row>
    <row r="54" spans="1:17" x14ac:dyDescent="0.3">
      <c r="A54" s="49">
        <v>52</v>
      </c>
      <c r="B54" s="50">
        <v>-300</v>
      </c>
      <c r="C54" s="53">
        <v>-256.17250000000001</v>
      </c>
      <c r="D54" s="53">
        <v>-243.827</v>
      </c>
      <c r="E54" s="69">
        <f t="shared" si="0"/>
        <v>-266.66649999999998</v>
      </c>
      <c r="F54" s="70">
        <v>-696</v>
      </c>
      <c r="G54" s="70">
        <v>-449.06150000000002</v>
      </c>
      <c r="H54" s="70">
        <v>-442.8</v>
      </c>
      <c r="I54" s="69">
        <f t="shared" si="1"/>
        <v>-529.28716666666662</v>
      </c>
      <c r="J54" s="50">
        <v>-10.06</v>
      </c>
      <c r="K54" s="53">
        <v>21.038499999999999</v>
      </c>
      <c r="L54" s="53">
        <v>21.2285</v>
      </c>
      <c r="M54" s="69">
        <f t="shared" si="2"/>
        <v>10.735666666666667</v>
      </c>
      <c r="N54" s="70">
        <v>-228</v>
      </c>
      <c r="O54" s="70">
        <v>97.9495</v>
      </c>
      <c r="P54" s="70">
        <v>99.826999999999998</v>
      </c>
      <c r="Q54" s="54">
        <f t="shared" si="3"/>
        <v>-10.0745</v>
      </c>
    </row>
    <row r="55" spans="1:17" x14ac:dyDescent="0.3">
      <c r="A55" s="49">
        <v>53</v>
      </c>
      <c r="B55" s="50">
        <v>-302</v>
      </c>
      <c r="C55" s="53">
        <v>-267.29050000000001</v>
      </c>
      <c r="D55" s="53">
        <v>-258.9975</v>
      </c>
      <c r="E55" s="69">
        <f t="shared" si="0"/>
        <v>-276.096</v>
      </c>
      <c r="F55" s="70">
        <v>-733</v>
      </c>
      <c r="G55" s="70">
        <v>-453.62900000000002</v>
      </c>
      <c r="H55" s="70">
        <v>-453.78199999999998</v>
      </c>
      <c r="I55" s="69">
        <f t="shared" si="1"/>
        <v>-546.80366666666657</v>
      </c>
      <c r="J55" s="50">
        <v>17.236000000000001</v>
      </c>
      <c r="K55" s="53">
        <v>-4.4755000000000003</v>
      </c>
      <c r="L55" s="53">
        <v>-16.259499999999999</v>
      </c>
      <c r="M55" s="69">
        <f t="shared" si="2"/>
        <v>-1.166333333333333</v>
      </c>
      <c r="N55" s="70">
        <v>-226</v>
      </c>
      <c r="O55" s="70">
        <v>75.168499999999995</v>
      </c>
      <c r="P55" s="70">
        <v>101.134</v>
      </c>
      <c r="Q55" s="54">
        <f t="shared" si="3"/>
        <v>-16.565833333333334</v>
      </c>
    </row>
    <row r="56" spans="1:17" x14ac:dyDescent="0.3">
      <c r="A56" s="49">
        <v>54</v>
      </c>
      <c r="B56" s="50">
        <v>-301</v>
      </c>
      <c r="C56" s="53">
        <v>-256.7885</v>
      </c>
      <c r="D56" s="53">
        <v>-244.20050000000001</v>
      </c>
      <c r="E56" s="69">
        <f t="shared" si="0"/>
        <v>-267.3296666666667</v>
      </c>
      <c r="F56" s="70">
        <v>-736</v>
      </c>
      <c r="G56" s="70">
        <v>-459.51</v>
      </c>
      <c r="H56" s="70">
        <v>-454.90649999999999</v>
      </c>
      <c r="I56" s="69">
        <f t="shared" si="1"/>
        <v>-550.13883333333331</v>
      </c>
      <c r="J56" s="50">
        <v>-5.2474999999999996</v>
      </c>
      <c r="K56" s="53">
        <v>-28.376000000000001</v>
      </c>
      <c r="L56" s="53">
        <v>12.603999999999999</v>
      </c>
      <c r="M56" s="69">
        <f t="shared" si="2"/>
        <v>-7.0065</v>
      </c>
      <c r="N56" s="70">
        <v>-229</v>
      </c>
      <c r="O56" s="70">
        <v>91.164000000000001</v>
      </c>
      <c r="P56" s="70">
        <v>102.8325</v>
      </c>
      <c r="Q56" s="54">
        <f t="shared" si="3"/>
        <v>-11.667833333333339</v>
      </c>
    </row>
    <row r="57" spans="1:17" x14ac:dyDescent="0.3">
      <c r="A57" s="49">
        <v>55</v>
      </c>
      <c r="B57" s="50">
        <v>-303</v>
      </c>
      <c r="C57" s="53">
        <v>-253.86</v>
      </c>
      <c r="D57" s="53">
        <v>-266.07</v>
      </c>
      <c r="E57" s="69">
        <f t="shared" si="0"/>
        <v>-274.31</v>
      </c>
      <c r="F57" s="70">
        <v>-741</v>
      </c>
      <c r="G57" s="70">
        <v>-467.822</v>
      </c>
      <c r="H57" s="70">
        <v>-455.19200000000001</v>
      </c>
      <c r="I57" s="69">
        <f t="shared" si="1"/>
        <v>-554.67133333333334</v>
      </c>
      <c r="J57" s="50">
        <v>16.904</v>
      </c>
      <c r="K57" s="53">
        <v>37.911999999999999</v>
      </c>
      <c r="L57" s="53">
        <v>-2.8650000000000002</v>
      </c>
      <c r="M57" s="69">
        <f t="shared" si="2"/>
        <v>17.317</v>
      </c>
      <c r="N57" s="70">
        <v>-229</v>
      </c>
      <c r="O57" s="70">
        <v>80.572500000000005</v>
      </c>
      <c r="P57" s="70">
        <v>103.4105</v>
      </c>
      <c r="Q57" s="54">
        <f t="shared" si="3"/>
        <v>-15.00566666666667</v>
      </c>
    </row>
    <row r="58" spans="1:17" x14ac:dyDescent="0.3">
      <c r="A58" s="49">
        <v>56</v>
      </c>
      <c r="B58" s="50">
        <v>-290</v>
      </c>
      <c r="C58" s="53">
        <v>-275.19</v>
      </c>
      <c r="D58" s="53">
        <v>-260.99349999999998</v>
      </c>
      <c r="E58" s="69">
        <f t="shared" si="0"/>
        <v>-275.39450000000005</v>
      </c>
      <c r="F58" s="70">
        <v>-750</v>
      </c>
      <c r="G58" s="70">
        <v>-517.63699999999994</v>
      </c>
      <c r="H58" s="70">
        <v>-463.84399999999999</v>
      </c>
      <c r="I58" s="69">
        <f t="shared" si="1"/>
        <v>-577.16033333333337</v>
      </c>
      <c r="J58" s="50">
        <v>-20.4755</v>
      </c>
      <c r="K58" s="53">
        <v>-40.586500000000001</v>
      </c>
      <c r="L58" s="53">
        <v>2.0245000000000002</v>
      </c>
      <c r="M58" s="69">
        <f t="shared" si="2"/>
        <v>-19.679166666666664</v>
      </c>
      <c r="N58" s="70">
        <v>-221</v>
      </c>
      <c r="O58" s="70">
        <v>81.269499999999994</v>
      </c>
      <c r="P58" s="70">
        <v>93.888999999999996</v>
      </c>
      <c r="Q58" s="54">
        <f t="shared" si="3"/>
        <v>-15.280500000000004</v>
      </c>
    </row>
    <row r="59" spans="1:17" x14ac:dyDescent="0.3">
      <c r="A59" s="49">
        <v>57</v>
      </c>
      <c r="B59" s="50">
        <v>-300</v>
      </c>
      <c r="C59" s="53">
        <v>-276.02249999999998</v>
      </c>
      <c r="D59" s="53">
        <v>-270.06349999999998</v>
      </c>
      <c r="E59" s="69">
        <f t="shared" si="0"/>
        <v>-282.02866666666665</v>
      </c>
      <c r="F59" s="70">
        <v>-764</v>
      </c>
      <c r="G59" s="70">
        <v>-519.27099999999996</v>
      </c>
      <c r="H59" s="70">
        <v>-471.53250000000003</v>
      </c>
      <c r="I59" s="69">
        <f t="shared" si="1"/>
        <v>-584.93449999999996</v>
      </c>
      <c r="J59" s="50">
        <v>-3.4969999999999999</v>
      </c>
      <c r="K59" s="53">
        <v>-6.2184999999999997</v>
      </c>
      <c r="L59" s="53">
        <v>-2.5870000000000002</v>
      </c>
      <c r="M59" s="69">
        <f t="shared" si="2"/>
        <v>-4.1008333333333331</v>
      </c>
      <c r="N59" s="70">
        <v>-229</v>
      </c>
      <c r="O59" s="70">
        <v>81.610500000000002</v>
      </c>
      <c r="P59" s="70">
        <v>114.471</v>
      </c>
      <c r="Q59" s="54">
        <f t="shared" si="3"/>
        <v>-10.972833333333332</v>
      </c>
    </row>
    <row r="60" spans="1:17" x14ac:dyDescent="0.3">
      <c r="A60" s="49">
        <v>58</v>
      </c>
      <c r="B60" s="50">
        <v>-296</v>
      </c>
      <c r="C60" s="53">
        <v>-268.52800000000002</v>
      </c>
      <c r="D60" s="53">
        <v>-264.65699999999998</v>
      </c>
      <c r="E60" s="69">
        <f t="shared" si="0"/>
        <v>-276.39499999999998</v>
      </c>
      <c r="F60" s="70">
        <v>-774</v>
      </c>
      <c r="G60" s="70">
        <v>-530.97850000000005</v>
      </c>
      <c r="H60" s="70">
        <v>-479.952</v>
      </c>
      <c r="I60" s="69">
        <f t="shared" si="1"/>
        <v>-594.97683333333339</v>
      </c>
      <c r="J60" s="50">
        <v>18.869499999999999</v>
      </c>
      <c r="K60" s="53">
        <v>-13.603</v>
      </c>
      <c r="L60" s="53">
        <v>24.756499999999999</v>
      </c>
      <c r="M60" s="69">
        <f t="shared" si="2"/>
        <v>10.007666666666665</v>
      </c>
      <c r="N60" s="70">
        <v>-221</v>
      </c>
      <c r="O60" s="70">
        <v>96.426000000000002</v>
      </c>
      <c r="P60" s="70">
        <v>117.27849999999999</v>
      </c>
      <c r="Q60" s="54">
        <f t="shared" si="3"/>
        <v>-2.4318333333333348</v>
      </c>
    </row>
    <row r="61" spans="1:17" x14ac:dyDescent="0.3">
      <c r="A61" s="49">
        <v>59</v>
      </c>
      <c r="B61" s="50">
        <v>-300</v>
      </c>
      <c r="C61" s="53">
        <v>-281.92500000000001</v>
      </c>
      <c r="D61" s="53">
        <v>-270.39</v>
      </c>
      <c r="E61" s="69">
        <f t="shared" si="0"/>
        <v>-284.10499999999996</v>
      </c>
      <c r="F61" s="53">
        <v>-786</v>
      </c>
      <c r="G61" s="53">
        <v>-548.92750000000001</v>
      </c>
      <c r="H61" s="53">
        <v>-473.00799999999998</v>
      </c>
      <c r="I61" s="69">
        <f t="shared" si="1"/>
        <v>-602.64516666666668</v>
      </c>
      <c r="J61" s="50">
        <v>2.6349999999999998</v>
      </c>
      <c r="K61" s="53">
        <v>24.422999999999998</v>
      </c>
      <c r="L61" s="53">
        <v>-24.757999999999999</v>
      </c>
      <c r="M61" s="69">
        <f t="shared" si="2"/>
        <v>0.76666666666666694</v>
      </c>
      <c r="N61" s="53">
        <v>-215</v>
      </c>
      <c r="O61" s="53">
        <v>83.146500000000003</v>
      </c>
      <c r="P61" s="53">
        <v>114.074</v>
      </c>
      <c r="Q61" s="54">
        <f t="shared" si="3"/>
        <v>-5.9264999999999999</v>
      </c>
    </row>
    <row r="62" spans="1:17" x14ac:dyDescent="0.3">
      <c r="A62" s="55">
        <v>60</v>
      </c>
      <c r="B62" s="56">
        <v>-306</v>
      </c>
      <c r="C62" s="57">
        <v>-277.82600000000002</v>
      </c>
      <c r="D62" s="57">
        <v>-263.08249999999998</v>
      </c>
      <c r="E62" s="71">
        <f t="shared" si="0"/>
        <v>-282.30283333333335</v>
      </c>
      <c r="F62" s="57">
        <v>-791</v>
      </c>
      <c r="G62" s="57">
        <v>-548.06949999999995</v>
      </c>
      <c r="H62" s="57">
        <v>-460.49849999999998</v>
      </c>
      <c r="I62" s="71">
        <f t="shared" si="1"/>
        <v>-599.85599999999999</v>
      </c>
      <c r="J62" s="56">
        <v>-3.165</v>
      </c>
      <c r="K62" s="57">
        <v>-5.5439999999999996</v>
      </c>
      <c r="L62" s="57">
        <v>6.3875000000000002</v>
      </c>
      <c r="M62" s="71">
        <f t="shared" si="2"/>
        <v>-0.77383333333333315</v>
      </c>
      <c r="N62" s="57">
        <v>-231</v>
      </c>
      <c r="O62" s="57">
        <v>109.51949999999999</v>
      </c>
      <c r="P62" s="57">
        <v>125.22799999999999</v>
      </c>
      <c r="Q62" s="59">
        <f t="shared" si="3"/>
        <v>1.2491666666666628</v>
      </c>
    </row>
  </sheetData>
  <mergeCells count="5">
    <mergeCell ref="A1:Q1"/>
    <mergeCell ref="B2:D2"/>
    <mergeCell ref="F2:H2"/>
    <mergeCell ref="J2:L2"/>
    <mergeCell ref="N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workbookViewId="0">
      <selection sqref="A1:D1"/>
    </sheetView>
  </sheetViews>
  <sheetFormatPr defaultRowHeight="14.4" x14ac:dyDescent="0.3"/>
  <cols>
    <col min="15" max="15" width="2.88671875" customWidth="1"/>
  </cols>
  <sheetData>
    <row r="1" spans="1:38" ht="15" thickBot="1" x14ac:dyDescent="0.35">
      <c r="A1" s="60" t="s">
        <v>55</v>
      </c>
      <c r="B1" s="60"/>
      <c r="C1" s="60"/>
      <c r="D1" s="60"/>
      <c r="H1" s="60" t="s">
        <v>55</v>
      </c>
      <c r="I1" s="60"/>
      <c r="J1" s="60"/>
      <c r="K1" s="60"/>
    </row>
    <row r="2" spans="1:38" ht="15" thickTop="1" x14ac:dyDescent="0.3">
      <c r="A2" s="72" t="s">
        <v>3</v>
      </c>
      <c r="B2" s="73"/>
      <c r="C2" s="74" t="s">
        <v>4</v>
      </c>
      <c r="D2" s="74"/>
      <c r="H2" s="72" t="s">
        <v>3</v>
      </c>
      <c r="I2" s="73"/>
      <c r="J2" s="75" t="s">
        <v>4</v>
      </c>
      <c r="K2" s="75"/>
    </row>
    <row r="3" spans="1:38" ht="15" thickBot="1" x14ac:dyDescent="0.35">
      <c r="A3" s="76" t="s">
        <v>56</v>
      </c>
      <c r="B3" s="77" t="s">
        <v>57</v>
      </c>
      <c r="C3" s="76" t="s">
        <v>56</v>
      </c>
      <c r="D3" s="76" t="s">
        <v>57</v>
      </c>
      <c r="G3" s="6"/>
      <c r="H3" s="76" t="s">
        <v>56</v>
      </c>
      <c r="I3" s="77" t="s">
        <v>57</v>
      </c>
      <c r="J3" s="76" t="s">
        <v>56</v>
      </c>
      <c r="K3" s="76" t="s">
        <v>57</v>
      </c>
    </row>
    <row r="4" spans="1:38" ht="15" thickTop="1" x14ac:dyDescent="0.3">
      <c r="A4" s="78">
        <v>1.2030000000000001</v>
      </c>
      <c r="B4" s="79">
        <v>1.216</v>
      </c>
      <c r="C4" s="78">
        <v>0.876</v>
      </c>
      <c r="D4" s="78">
        <v>0.69099999999999995</v>
      </c>
      <c r="F4" s="80"/>
      <c r="G4" s="10" t="s">
        <v>5</v>
      </c>
      <c r="H4" s="12">
        <f>AVERAGE(A4:A35)</f>
        <v>1.0000000000000002</v>
      </c>
      <c r="I4" s="81">
        <f>AVERAGE(B4:B36)</f>
        <v>1.3705151515151517</v>
      </c>
      <c r="J4" s="12">
        <f>AVERAGE(C4:C31)</f>
        <v>0.6575714285714287</v>
      </c>
      <c r="K4" s="12">
        <f>AVERAGE(D4:D35)</f>
        <v>0.66068749999999987</v>
      </c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</row>
    <row r="5" spans="1:38" x14ac:dyDescent="0.3">
      <c r="A5" s="78">
        <v>1.109</v>
      </c>
      <c r="B5" s="79">
        <v>1.0920000000000001</v>
      </c>
      <c r="C5" s="78">
        <v>0.53400000000000003</v>
      </c>
      <c r="D5" s="78">
        <v>0.81599999999999995</v>
      </c>
      <c r="F5" s="80"/>
      <c r="G5" s="10" t="s">
        <v>6</v>
      </c>
      <c r="H5" s="12">
        <f>STDEV(A4:A35)</f>
        <v>0.21282068781321481</v>
      </c>
      <c r="I5" s="81">
        <f>STDEV(B4:B36)</f>
        <v>0.34121978998258151</v>
      </c>
      <c r="J5" s="12">
        <f>STDEV(C4:C31)</f>
        <v>0.11302029597195051</v>
      </c>
      <c r="K5" s="12">
        <f>STDEV(D4:D35)</f>
        <v>0.14574003313456688</v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</row>
    <row r="6" spans="1:38" x14ac:dyDescent="0.3">
      <c r="A6" s="78">
        <v>0.81100000000000005</v>
      </c>
      <c r="B6" s="79">
        <v>1.752</v>
      </c>
      <c r="C6" s="78">
        <v>0.63400000000000001</v>
      </c>
      <c r="D6" s="78">
        <v>0.75800000000000001</v>
      </c>
      <c r="F6" s="80"/>
      <c r="G6" s="10" t="s">
        <v>7</v>
      </c>
      <c r="H6" s="13">
        <f>COUNT(A4:A35)</f>
        <v>32</v>
      </c>
      <c r="I6" s="82">
        <f>COUNT(B4:B36)</f>
        <v>33</v>
      </c>
      <c r="J6" s="13">
        <f>COUNT(C4:C31)</f>
        <v>28</v>
      </c>
      <c r="K6" s="13">
        <f>COUNT(D4:D35)</f>
        <v>32</v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</row>
    <row r="7" spans="1:38" x14ac:dyDescent="0.3">
      <c r="A7" s="78">
        <v>0.93400000000000005</v>
      </c>
      <c r="B7" s="79">
        <v>1.335</v>
      </c>
      <c r="C7" s="78">
        <v>0.57699999999999996</v>
      </c>
      <c r="D7" s="78">
        <v>0.41699999999999998</v>
      </c>
      <c r="G7" s="10" t="s">
        <v>58</v>
      </c>
      <c r="H7" s="15" t="s">
        <v>9</v>
      </c>
      <c r="I7" s="16" t="s">
        <v>59</v>
      </c>
      <c r="J7" s="83" t="s">
        <v>9</v>
      </c>
      <c r="K7" s="84" t="s">
        <v>60</v>
      </c>
    </row>
    <row r="8" spans="1:38" x14ac:dyDescent="0.3">
      <c r="A8" s="78">
        <v>1.3859999999999999</v>
      </c>
      <c r="B8" s="79">
        <v>0.84899999999999998</v>
      </c>
      <c r="C8" s="78">
        <v>0.60499999999999998</v>
      </c>
      <c r="D8" s="78">
        <v>0.42499999999999999</v>
      </c>
      <c r="G8" s="10" t="s">
        <v>10</v>
      </c>
      <c r="H8" s="6" t="s">
        <v>61</v>
      </c>
      <c r="I8" s="6"/>
    </row>
    <row r="9" spans="1:38" x14ac:dyDescent="0.3">
      <c r="A9" s="78">
        <v>1.1839999999999999</v>
      </c>
      <c r="B9" s="79">
        <v>1.3480000000000001</v>
      </c>
      <c r="C9" s="78">
        <v>0.64500000000000002</v>
      </c>
      <c r="D9" s="78">
        <v>0.64500000000000002</v>
      </c>
    </row>
    <row r="10" spans="1:38" x14ac:dyDescent="0.3">
      <c r="A10" s="78">
        <v>1.008</v>
      </c>
      <c r="B10" s="79">
        <v>1.554</v>
      </c>
      <c r="C10" s="78">
        <v>0.53600000000000003</v>
      </c>
      <c r="D10" s="78">
        <v>0.86699999999999999</v>
      </c>
    </row>
    <row r="11" spans="1:38" x14ac:dyDescent="0.3">
      <c r="A11" s="78">
        <v>1.036</v>
      </c>
      <c r="B11" s="79">
        <v>1.169</v>
      </c>
      <c r="C11" s="78">
        <v>0.73099999999999998</v>
      </c>
      <c r="D11" s="78">
        <v>0.60399999999999998</v>
      </c>
    </row>
    <row r="12" spans="1:38" x14ac:dyDescent="0.3">
      <c r="A12" s="78">
        <v>0.92300000000000004</v>
      </c>
      <c r="B12" s="79">
        <v>1.9219999999999999</v>
      </c>
      <c r="C12" s="78">
        <v>0.82699999999999996</v>
      </c>
      <c r="D12" s="78">
        <v>0.56100000000000005</v>
      </c>
    </row>
    <row r="13" spans="1:38" ht="15" thickBot="1" x14ac:dyDescent="0.35">
      <c r="A13" s="78">
        <v>1.0569999999999999</v>
      </c>
      <c r="B13" s="79">
        <v>1.008</v>
      </c>
      <c r="C13" s="78">
        <v>0.54600000000000004</v>
      </c>
      <c r="D13" s="78">
        <v>0.59199999999999997</v>
      </c>
    </row>
    <row r="14" spans="1:38" x14ac:dyDescent="0.3">
      <c r="A14" s="78">
        <v>1.2689999999999999</v>
      </c>
      <c r="B14" s="79">
        <v>0.86599999999999999</v>
      </c>
      <c r="C14" s="78">
        <v>0.75600000000000001</v>
      </c>
      <c r="D14" s="78">
        <v>0.92300000000000004</v>
      </c>
      <c r="G14" s="17" t="s">
        <v>12</v>
      </c>
      <c r="H14" s="18"/>
      <c r="I14" s="18"/>
      <c r="J14" s="85" t="s">
        <v>62</v>
      </c>
      <c r="K14" s="85"/>
      <c r="L14" s="85"/>
      <c r="M14" s="85"/>
      <c r="N14" s="86"/>
      <c r="P14" s="17" t="s">
        <v>63</v>
      </c>
      <c r="Q14" s="18"/>
      <c r="R14" s="18"/>
      <c r="S14" s="85"/>
      <c r="T14" s="85"/>
      <c r="U14" s="85"/>
      <c r="V14" s="85"/>
      <c r="W14" s="85"/>
      <c r="X14" s="85"/>
      <c r="Y14" s="85"/>
      <c r="Z14" s="86"/>
    </row>
    <row r="15" spans="1:38" x14ac:dyDescent="0.3">
      <c r="A15" s="78">
        <v>1.095</v>
      </c>
      <c r="B15" s="79">
        <v>2.3159999999999998</v>
      </c>
      <c r="C15" s="78">
        <v>0.77600000000000002</v>
      </c>
      <c r="D15" s="78">
        <v>0.6</v>
      </c>
      <c r="G15" s="21"/>
      <c r="H15" s="22"/>
      <c r="I15" s="22"/>
      <c r="J15" s="23"/>
      <c r="K15" s="23"/>
      <c r="L15" s="23"/>
      <c r="M15" s="23"/>
      <c r="N15" s="87"/>
      <c r="P15" s="21"/>
      <c r="Q15" s="22"/>
      <c r="R15" s="22"/>
      <c r="S15" s="23"/>
      <c r="T15" s="23"/>
      <c r="U15" s="23"/>
      <c r="V15" s="23"/>
      <c r="W15" s="23"/>
      <c r="X15" s="23"/>
      <c r="Y15" s="23"/>
      <c r="Z15" s="87"/>
    </row>
    <row r="16" spans="1:38" x14ac:dyDescent="0.3">
      <c r="A16" s="78">
        <v>1.468</v>
      </c>
      <c r="B16" s="79">
        <v>1.4</v>
      </c>
      <c r="C16" s="78">
        <v>0.505</v>
      </c>
      <c r="D16" s="78">
        <v>0.52200000000000002</v>
      </c>
      <c r="G16" s="21" t="s">
        <v>64</v>
      </c>
      <c r="H16" s="22"/>
      <c r="I16" s="22"/>
      <c r="J16" s="23" t="s">
        <v>65</v>
      </c>
      <c r="K16" s="23"/>
      <c r="L16" s="23"/>
      <c r="M16" s="23"/>
      <c r="N16" s="87"/>
      <c r="P16" s="21" t="s">
        <v>66</v>
      </c>
      <c r="Q16" s="22"/>
      <c r="R16" s="22"/>
      <c r="S16" s="23">
        <v>1</v>
      </c>
      <c r="T16" s="23"/>
      <c r="U16" s="23"/>
      <c r="V16" s="23"/>
      <c r="W16" s="23"/>
      <c r="X16" s="23"/>
      <c r="Y16" s="23"/>
      <c r="Z16" s="87"/>
    </row>
    <row r="17" spans="1:26" x14ac:dyDescent="0.3">
      <c r="A17" s="78">
        <v>0.41699999999999998</v>
      </c>
      <c r="B17" s="79">
        <v>1.2450000000000001</v>
      </c>
      <c r="C17" s="78">
        <v>0.748</v>
      </c>
      <c r="D17" s="78">
        <v>0.91700000000000004</v>
      </c>
      <c r="G17" s="21" t="s">
        <v>67</v>
      </c>
      <c r="H17" s="22"/>
      <c r="I17" s="22"/>
      <c r="J17" s="23">
        <v>0.05</v>
      </c>
      <c r="K17" s="23"/>
      <c r="L17" s="23"/>
      <c r="M17" s="23"/>
      <c r="N17" s="87"/>
      <c r="P17" s="21" t="s">
        <v>68</v>
      </c>
      <c r="Q17" s="22"/>
      <c r="R17" s="22"/>
      <c r="S17" s="23">
        <v>2</v>
      </c>
      <c r="T17" s="23"/>
      <c r="U17" s="23"/>
      <c r="V17" s="23"/>
      <c r="W17" s="23"/>
      <c r="X17" s="23"/>
      <c r="Y17" s="23"/>
      <c r="Z17" s="87"/>
    </row>
    <row r="18" spans="1:26" x14ac:dyDescent="0.3">
      <c r="A18" s="78">
        <v>0.78200000000000003</v>
      </c>
      <c r="B18" s="79">
        <v>1.1859999999999999</v>
      </c>
      <c r="C18" s="78">
        <v>0.63400000000000001</v>
      </c>
      <c r="D18" s="78">
        <v>0.70899999999999996</v>
      </c>
      <c r="G18" s="21"/>
      <c r="H18" s="22"/>
      <c r="I18" s="22"/>
      <c r="J18" s="23"/>
      <c r="K18" s="23"/>
      <c r="L18" s="23"/>
      <c r="M18" s="23"/>
      <c r="N18" s="87"/>
      <c r="P18" s="21" t="s">
        <v>67</v>
      </c>
      <c r="Q18" s="22"/>
      <c r="R18" s="22"/>
      <c r="S18" s="23">
        <v>0.05</v>
      </c>
      <c r="T18" s="23"/>
      <c r="U18" s="23"/>
      <c r="V18" s="23"/>
      <c r="W18" s="23"/>
      <c r="X18" s="23"/>
      <c r="Y18" s="23"/>
      <c r="Z18" s="87"/>
    </row>
    <row r="19" spans="1:26" x14ac:dyDescent="0.3">
      <c r="A19" s="78">
        <v>0.80400000000000005</v>
      </c>
      <c r="B19" s="79">
        <v>1.143</v>
      </c>
      <c r="C19" s="78">
        <v>0.63</v>
      </c>
      <c r="D19" s="78">
        <v>0.38300000000000001</v>
      </c>
      <c r="G19" s="21" t="s">
        <v>69</v>
      </c>
      <c r="H19" s="22"/>
      <c r="I19" s="22"/>
      <c r="J19" s="23" t="s">
        <v>70</v>
      </c>
      <c r="K19" s="23" t="s">
        <v>17</v>
      </c>
      <c r="L19" s="23" t="s">
        <v>20</v>
      </c>
      <c r="M19" s="23" t="s">
        <v>71</v>
      </c>
      <c r="N19" s="87"/>
      <c r="P19" s="21"/>
      <c r="Q19" s="22"/>
      <c r="R19" s="22"/>
      <c r="S19" s="23"/>
      <c r="T19" s="23"/>
      <c r="U19" s="23"/>
      <c r="V19" s="23"/>
      <c r="W19" s="23"/>
      <c r="X19" s="23"/>
      <c r="Y19" s="23"/>
      <c r="Z19" s="87"/>
    </row>
    <row r="20" spans="1:26" x14ac:dyDescent="0.3">
      <c r="A20" s="78">
        <v>1.101</v>
      </c>
      <c r="B20" s="79">
        <v>1.444</v>
      </c>
      <c r="C20" s="78">
        <v>0.61499999999999999</v>
      </c>
      <c r="D20" s="78">
        <v>0.59799999999999998</v>
      </c>
      <c r="G20" s="21" t="s">
        <v>72</v>
      </c>
      <c r="H20" s="22"/>
      <c r="I20" s="22"/>
      <c r="J20" s="23">
        <v>6.1459999999999999</v>
      </c>
      <c r="K20" s="23" t="s">
        <v>59</v>
      </c>
      <c r="L20" s="23" t="s">
        <v>73</v>
      </c>
      <c r="M20" s="23" t="s">
        <v>23</v>
      </c>
      <c r="N20" s="87"/>
      <c r="P20" s="21" t="s">
        <v>74</v>
      </c>
      <c r="Q20" s="22"/>
      <c r="R20" s="22"/>
      <c r="S20" s="23" t="s">
        <v>75</v>
      </c>
      <c r="T20" s="23" t="s">
        <v>76</v>
      </c>
      <c r="U20" s="23" t="s">
        <v>71</v>
      </c>
      <c r="V20" s="23" t="s">
        <v>77</v>
      </c>
      <c r="W20" s="23" t="s">
        <v>78</v>
      </c>
      <c r="X20" s="23"/>
      <c r="Y20" s="23"/>
      <c r="Z20" s="87"/>
    </row>
    <row r="21" spans="1:26" x14ac:dyDescent="0.3">
      <c r="A21" s="78">
        <v>0.71799999999999997</v>
      </c>
      <c r="B21" s="79">
        <v>0.94199999999999995</v>
      </c>
      <c r="C21" s="78">
        <v>0.52700000000000002</v>
      </c>
      <c r="D21" s="78">
        <v>0.84099999999999997</v>
      </c>
      <c r="G21" s="21" t="s">
        <v>79</v>
      </c>
      <c r="H21" s="22"/>
      <c r="I21" s="22"/>
      <c r="J21" s="23">
        <v>50.41</v>
      </c>
      <c r="K21" s="23" t="s">
        <v>59</v>
      </c>
      <c r="L21" s="23" t="s">
        <v>73</v>
      </c>
      <c r="M21" s="23" t="s">
        <v>23</v>
      </c>
      <c r="N21" s="87"/>
      <c r="P21" s="21"/>
      <c r="Q21" s="22"/>
      <c r="R21" s="22"/>
      <c r="S21" s="23"/>
      <c r="T21" s="23"/>
      <c r="U21" s="23"/>
      <c r="V21" s="23"/>
      <c r="W21" s="23"/>
      <c r="X21" s="23"/>
      <c r="Y21" s="23"/>
      <c r="Z21" s="87"/>
    </row>
    <row r="22" spans="1:26" x14ac:dyDescent="0.3">
      <c r="A22" s="78">
        <v>1.0069999999999999</v>
      </c>
      <c r="B22" s="79">
        <v>1.244</v>
      </c>
      <c r="C22" s="78">
        <v>0.54900000000000004</v>
      </c>
      <c r="D22" s="78">
        <v>0.61899999999999999</v>
      </c>
      <c r="G22" s="21" t="s">
        <v>80</v>
      </c>
      <c r="H22" s="22"/>
      <c r="I22" s="22"/>
      <c r="J22" s="23">
        <v>6.3559999999999999</v>
      </c>
      <c r="K22" s="23" t="s">
        <v>59</v>
      </c>
      <c r="L22" s="23" t="s">
        <v>73</v>
      </c>
      <c r="M22" s="23" t="s">
        <v>23</v>
      </c>
      <c r="N22" s="87"/>
      <c r="P22" s="25" t="s">
        <v>81</v>
      </c>
      <c r="Q22" s="26"/>
      <c r="R22" s="26"/>
      <c r="S22" s="29"/>
      <c r="T22" s="29"/>
      <c r="U22" s="29"/>
      <c r="V22" s="29"/>
      <c r="W22" s="29"/>
      <c r="X22" s="29"/>
      <c r="Y22" s="29"/>
      <c r="Z22" s="88"/>
    </row>
    <row r="23" spans="1:26" x14ac:dyDescent="0.3">
      <c r="A23" s="78">
        <v>1.0840000000000001</v>
      </c>
      <c r="B23" s="79">
        <v>2.133</v>
      </c>
      <c r="C23" s="78">
        <v>0.81100000000000005</v>
      </c>
      <c r="D23" s="78">
        <v>0.60799999999999998</v>
      </c>
      <c r="G23" s="21"/>
      <c r="H23" s="22"/>
      <c r="I23" s="22"/>
      <c r="J23" s="23"/>
      <c r="K23" s="23"/>
      <c r="L23" s="23"/>
      <c r="M23" s="23"/>
      <c r="N23" s="87"/>
      <c r="P23" s="25" t="s">
        <v>3</v>
      </c>
      <c r="Q23" s="26"/>
      <c r="R23" s="26"/>
      <c r="S23" s="29">
        <v>-0.3705</v>
      </c>
      <c r="T23" s="29" t="s">
        <v>82</v>
      </c>
      <c r="U23" s="29" t="s">
        <v>23</v>
      </c>
      <c r="V23" s="29" t="s">
        <v>73</v>
      </c>
      <c r="W23" s="27" t="s">
        <v>59</v>
      </c>
      <c r="X23" s="29"/>
      <c r="Y23" s="29"/>
      <c r="Z23" s="88"/>
    </row>
    <row r="24" spans="1:26" x14ac:dyDescent="0.3">
      <c r="A24" s="78">
        <v>1.0149999999999999</v>
      </c>
      <c r="B24" s="79">
        <v>1.1339999999999999</v>
      </c>
      <c r="C24" s="78">
        <v>0.498</v>
      </c>
      <c r="D24" s="78">
        <v>0.76700000000000002</v>
      </c>
      <c r="G24" s="25" t="s">
        <v>83</v>
      </c>
      <c r="H24" s="26"/>
      <c r="I24" s="26"/>
      <c r="J24" s="29" t="s">
        <v>84</v>
      </c>
      <c r="K24" s="29" t="s">
        <v>85</v>
      </c>
      <c r="L24" s="29" t="s">
        <v>86</v>
      </c>
      <c r="M24" s="29" t="s">
        <v>87</v>
      </c>
      <c r="N24" s="88" t="s">
        <v>17</v>
      </c>
      <c r="P24" s="25" t="s">
        <v>4</v>
      </c>
      <c r="Q24" s="26"/>
      <c r="R24" s="26"/>
      <c r="S24" s="29">
        <v>-3.1159999999999998E-3</v>
      </c>
      <c r="T24" s="29" t="s">
        <v>88</v>
      </c>
      <c r="U24" s="29" t="s">
        <v>89</v>
      </c>
      <c r="V24" s="29" t="s">
        <v>90</v>
      </c>
      <c r="W24" s="29" t="s">
        <v>60</v>
      </c>
      <c r="X24" s="29"/>
      <c r="Y24" s="29"/>
      <c r="Z24" s="88"/>
    </row>
    <row r="25" spans="1:26" x14ac:dyDescent="0.3">
      <c r="A25" s="78">
        <v>0.86099999999999999</v>
      </c>
      <c r="B25" s="79">
        <v>1.6020000000000001</v>
      </c>
      <c r="C25" s="78">
        <v>0.64500000000000002</v>
      </c>
      <c r="D25" s="78">
        <v>0.69299999999999995</v>
      </c>
      <c r="G25" s="25" t="s">
        <v>72</v>
      </c>
      <c r="H25" s="26"/>
      <c r="I25" s="26"/>
      <c r="J25" s="29">
        <v>1.05</v>
      </c>
      <c r="K25" s="29">
        <v>1</v>
      </c>
      <c r="L25" s="29">
        <v>1.05</v>
      </c>
      <c r="M25" s="29" t="s">
        <v>91</v>
      </c>
      <c r="N25" s="88" t="s">
        <v>92</v>
      </c>
      <c r="P25" s="21"/>
      <c r="Q25" s="22"/>
      <c r="R25" s="22"/>
      <c r="S25" s="23"/>
      <c r="T25" s="23"/>
      <c r="U25" s="23"/>
      <c r="V25" s="23"/>
      <c r="W25" s="23"/>
      <c r="X25" s="23"/>
      <c r="Y25" s="23"/>
      <c r="Z25" s="87"/>
    </row>
    <row r="26" spans="1:26" x14ac:dyDescent="0.3">
      <c r="A26" s="78">
        <v>1.196</v>
      </c>
      <c r="B26" s="79">
        <v>1.5329999999999999</v>
      </c>
      <c r="C26" s="78">
        <v>0.57799999999999996</v>
      </c>
      <c r="D26" s="78">
        <v>0.78700000000000003</v>
      </c>
      <c r="G26" s="25" t="s">
        <v>79</v>
      </c>
      <c r="H26" s="26"/>
      <c r="I26" s="26"/>
      <c r="J26" s="29">
        <v>8.6159999999999997</v>
      </c>
      <c r="K26" s="29">
        <v>1</v>
      </c>
      <c r="L26" s="29">
        <v>8.6159999999999997</v>
      </c>
      <c r="M26" s="29" t="s">
        <v>93</v>
      </c>
      <c r="N26" s="88" t="s">
        <v>92</v>
      </c>
      <c r="P26" s="21"/>
      <c r="Q26" s="22"/>
      <c r="R26" s="22"/>
      <c r="S26" s="23"/>
      <c r="T26" s="23"/>
      <c r="U26" s="23"/>
      <c r="V26" s="23"/>
      <c r="W26" s="23"/>
      <c r="X26" s="23"/>
      <c r="Y26" s="23"/>
      <c r="Z26" s="87"/>
    </row>
    <row r="27" spans="1:26" x14ac:dyDescent="0.3">
      <c r="A27" s="78">
        <v>0.91</v>
      </c>
      <c r="B27" s="79">
        <v>1.55</v>
      </c>
      <c r="C27" s="78">
        <v>0.624</v>
      </c>
      <c r="D27" s="78">
        <v>0.65400000000000003</v>
      </c>
      <c r="G27" s="25" t="s">
        <v>80</v>
      </c>
      <c r="H27" s="26"/>
      <c r="I27" s="26"/>
      <c r="J27" s="29">
        <v>1.0860000000000001</v>
      </c>
      <c r="K27" s="29">
        <v>1</v>
      </c>
      <c r="L27" s="29">
        <v>1.0860000000000001</v>
      </c>
      <c r="M27" s="29" t="s">
        <v>94</v>
      </c>
      <c r="N27" s="88" t="s">
        <v>92</v>
      </c>
      <c r="P27" s="21" t="s">
        <v>95</v>
      </c>
      <c r="Q27" s="22"/>
      <c r="R27" s="22"/>
      <c r="S27" s="23" t="s">
        <v>96</v>
      </c>
      <c r="T27" s="23" t="s">
        <v>97</v>
      </c>
      <c r="U27" s="23" t="s">
        <v>75</v>
      </c>
      <c r="V27" s="23" t="s">
        <v>98</v>
      </c>
      <c r="W27" s="23" t="s">
        <v>99</v>
      </c>
      <c r="X27" s="23" t="s">
        <v>100</v>
      </c>
      <c r="Y27" s="23" t="s">
        <v>101</v>
      </c>
      <c r="Z27" s="87" t="s">
        <v>85</v>
      </c>
    </row>
    <row r="28" spans="1:26" x14ac:dyDescent="0.3">
      <c r="A28" s="78">
        <v>1.147</v>
      </c>
      <c r="B28" s="79">
        <v>1.113</v>
      </c>
      <c r="C28" s="78">
        <v>0.85099999999999998</v>
      </c>
      <c r="D28" s="78">
        <v>0.64600000000000002</v>
      </c>
      <c r="G28" s="25" t="s">
        <v>102</v>
      </c>
      <c r="H28" s="26"/>
      <c r="I28" s="26"/>
      <c r="J28" s="29">
        <v>6.133</v>
      </c>
      <c r="K28" s="29">
        <v>121</v>
      </c>
      <c r="L28" s="29">
        <v>5.0689999999999999E-2</v>
      </c>
      <c r="M28" s="29"/>
      <c r="N28" s="88"/>
      <c r="P28" s="21"/>
      <c r="Q28" s="22"/>
      <c r="R28" s="22"/>
      <c r="S28" s="23"/>
      <c r="T28" s="23"/>
      <c r="U28" s="23"/>
      <c r="V28" s="23"/>
      <c r="W28" s="23"/>
      <c r="X28" s="23"/>
      <c r="Y28" s="23"/>
      <c r="Z28" s="87"/>
    </row>
    <row r="29" spans="1:26" x14ac:dyDescent="0.3">
      <c r="A29" s="78">
        <v>0.94499999999999995</v>
      </c>
      <c r="B29" s="79">
        <v>1.6</v>
      </c>
      <c r="C29" s="78">
        <v>0.78600000000000003</v>
      </c>
      <c r="D29" s="78">
        <v>0.68200000000000005</v>
      </c>
      <c r="G29" s="21"/>
      <c r="H29" s="22"/>
      <c r="I29" s="22"/>
      <c r="J29" s="23"/>
      <c r="K29" s="23"/>
      <c r="L29" s="23"/>
      <c r="M29" s="23"/>
      <c r="N29" s="87"/>
      <c r="P29" s="21" t="s">
        <v>81</v>
      </c>
      <c r="Q29" s="22"/>
      <c r="R29" s="22"/>
      <c r="S29" s="23"/>
      <c r="T29" s="23"/>
      <c r="U29" s="23"/>
      <c r="V29" s="23"/>
      <c r="W29" s="23"/>
      <c r="X29" s="23"/>
      <c r="Y29" s="23"/>
      <c r="Z29" s="87"/>
    </row>
    <row r="30" spans="1:26" x14ac:dyDescent="0.3">
      <c r="A30" s="78">
        <v>0.97899999999999998</v>
      </c>
      <c r="B30" s="79">
        <v>1.0780000000000001</v>
      </c>
      <c r="C30" s="78">
        <v>0.76</v>
      </c>
      <c r="D30" s="78">
        <v>0.59499999999999997</v>
      </c>
      <c r="G30" s="25" t="s">
        <v>103</v>
      </c>
      <c r="H30" s="26"/>
      <c r="I30" s="26"/>
      <c r="J30" s="29"/>
      <c r="K30" s="29"/>
      <c r="L30" s="29"/>
      <c r="M30" s="29"/>
      <c r="N30" s="88"/>
      <c r="P30" s="21" t="s">
        <v>3</v>
      </c>
      <c r="Q30" s="22"/>
      <c r="R30" s="22"/>
      <c r="S30" s="23">
        <v>1</v>
      </c>
      <c r="T30" s="23">
        <v>1.371</v>
      </c>
      <c r="U30" s="23">
        <v>-0.3705</v>
      </c>
      <c r="V30" s="23">
        <v>5.586E-2</v>
      </c>
      <c r="W30" s="23">
        <v>32</v>
      </c>
      <c r="X30" s="23">
        <v>33</v>
      </c>
      <c r="Y30" s="23">
        <v>6.633</v>
      </c>
      <c r="Z30" s="87">
        <v>121</v>
      </c>
    </row>
    <row r="31" spans="1:26" ht="15" thickBot="1" x14ac:dyDescent="0.35">
      <c r="A31" s="78">
        <v>0.88100000000000001</v>
      </c>
      <c r="B31" s="79">
        <v>1.829</v>
      </c>
      <c r="C31" s="78">
        <v>0.60799999999999998</v>
      </c>
      <c r="D31" s="78">
        <v>0.70099999999999996</v>
      </c>
      <c r="G31" s="25" t="s">
        <v>104</v>
      </c>
      <c r="H31" s="26"/>
      <c r="I31" s="26"/>
      <c r="J31" s="29">
        <v>0.82879999999999998</v>
      </c>
      <c r="K31" s="29"/>
      <c r="L31" s="29"/>
      <c r="M31" s="29"/>
      <c r="N31" s="88"/>
      <c r="P31" s="38" t="s">
        <v>4</v>
      </c>
      <c r="Q31" s="39"/>
      <c r="R31" s="39"/>
      <c r="S31" s="40">
        <v>0.65759999999999996</v>
      </c>
      <c r="T31" s="40">
        <v>0.66069999999999995</v>
      </c>
      <c r="U31" s="40">
        <v>-3.1159999999999998E-3</v>
      </c>
      <c r="V31" s="40">
        <v>5.8259999999999999E-2</v>
      </c>
      <c r="W31" s="40">
        <v>28</v>
      </c>
      <c r="X31" s="40">
        <v>32</v>
      </c>
      <c r="Y31" s="40">
        <v>5.3490000000000003E-2</v>
      </c>
      <c r="Z31" s="89">
        <v>121</v>
      </c>
    </row>
    <row r="32" spans="1:26" x14ac:dyDescent="0.3">
      <c r="A32" s="78">
        <v>0.72199999999999998</v>
      </c>
      <c r="B32" s="79">
        <v>1.298</v>
      </c>
      <c r="C32" s="90"/>
      <c r="D32" s="78">
        <v>0.86299999999999999</v>
      </c>
      <c r="G32" s="25" t="s">
        <v>105</v>
      </c>
      <c r="H32" s="26"/>
      <c r="I32" s="26"/>
      <c r="J32" s="29">
        <v>1.016</v>
      </c>
      <c r="K32" s="29"/>
      <c r="L32" s="29"/>
      <c r="M32" s="29"/>
      <c r="N32" s="88"/>
    </row>
    <row r="33" spans="1:14" x14ac:dyDescent="0.3">
      <c r="A33" s="78">
        <v>0.78200000000000003</v>
      </c>
      <c r="B33" s="79">
        <v>1.3380000000000001</v>
      </c>
      <c r="C33" s="90"/>
      <c r="D33" s="78">
        <v>0.752</v>
      </c>
      <c r="G33" s="25" t="s">
        <v>106</v>
      </c>
      <c r="H33" s="26"/>
      <c r="I33" s="26"/>
      <c r="J33" s="29">
        <v>-0.18679999999999999</v>
      </c>
      <c r="K33" s="29"/>
      <c r="L33" s="29"/>
      <c r="M33" s="29"/>
      <c r="N33" s="88"/>
    </row>
    <row r="34" spans="1:14" x14ac:dyDescent="0.3">
      <c r="A34" s="78">
        <v>1.242</v>
      </c>
      <c r="B34" s="79">
        <v>1.165</v>
      </c>
      <c r="C34" s="90"/>
      <c r="D34" s="78">
        <v>0.45500000000000002</v>
      </c>
      <c r="G34" s="25" t="s">
        <v>107</v>
      </c>
      <c r="H34" s="26"/>
      <c r="I34" s="26"/>
      <c r="J34" s="29">
        <v>4.036E-2</v>
      </c>
      <c r="K34" s="29"/>
      <c r="L34" s="29"/>
      <c r="M34" s="29"/>
      <c r="N34" s="88"/>
    </row>
    <row r="35" spans="1:14" x14ac:dyDescent="0.3">
      <c r="A35" s="78">
        <v>0.92400000000000004</v>
      </c>
      <c r="B35" s="79">
        <v>1.304</v>
      </c>
      <c r="C35" s="90"/>
      <c r="D35" s="78">
        <v>0.45100000000000001</v>
      </c>
      <c r="G35" s="25" t="s">
        <v>108</v>
      </c>
      <c r="H35" s="26"/>
      <c r="I35" s="26"/>
      <c r="J35" s="29" t="s">
        <v>109</v>
      </c>
      <c r="K35" s="29"/>
      <c r="L35" s="29"/>
      <c r="M35" s="29"/>
      <c r="N35" s="88"/>
    </row>
    <row r="36" spans="1:14" x14ac:dyDescent="0.3">
      <c r="A36" s="91"/>
      <c r="B36" s="92">
        <v>1.5189999999999999</v>
      </c>
      <c r="C36" s="91"/>
      <c r="D36" s="91"/>
      <c r="G36" s="21"/>
      <c r="H36" s="22"/>
      <c r="I36" s="22"/>
      <c r="J36" s="23"/>
      <c r="K36" s="23"/>
      <c r="L36" s="23"/>
      <c r="M36" s="23"/>
      <c r="N36" s="87"/>
    </row>
    <row r="37" spans="1:14" x14ac:dyDescent="0.3">
      <c r="G37" s="21" t="s">
        <v>110</v>
      </c>
      <c r="H37" s="22"/>
      <c r="I37" s="22"/>
      <c r="J37" s="23"/>
      <c r="K37" s="23"/>
      <c r="L37" s="23"/>
      <c r="M37" s="23"/>
      <c r="N37" s="87"/>
    </row>
    <row r="38" spans="1:14" x14ac:dyDescent="0.3">
      <c r="G38" s="21" t="s">
        <v>111</v>
      </c>
      <c r="H38" s="22"/>
      <c r="I38" s="22"/>
      <c r="J38" s="23">
        <v>1.1850000000000001</v>
      </c>
      <c r="K38" s="23"/>
      <c r="L38" s="23"/>
      <c r="M38" s="23"/>
      <c r="N38" s="87"/>
    </row>
    <row r="39" spans="1:14" x14ac:dyDescent="0.3">
      <c r="G39" s="21" t="s">
        <v>112</v>
      </c>
      <c r="H39" s="22"/>
      <c r="I39" s="22"/>
      <c r="J39" s="23">
        <v>0.65910000000000002</v>
      </c>
      <c r="K39" s="23"/>
      <c r="L39" s="23"/>
      <c r="M39" s="23"/>
      <c r="N39" s="87"/>
    </row>
    <row r="40" spans="1:14" x14ac:dyDescent="0.3">
      <c r="G40" s="21" t="s">
        <v>106</v>
      </c>
      <c r="H40" s="22"/>
      <c r="I40" s="22"/>
      <c r="J40" s="23">
        <v>0.52610000000000001</v>
      </c>
      <c r="K40" s="23"/>
      <c r="L40" s="23"/>
      <c r="M40" s="23"/>
      <c r="N40" s="87"/>
    </row>
    <row r="41" spans="1:14" x14ac:dyDescent="0.3">
      <c r="G41" s="21" t="s">
        <v>107</v>
      </c>
      <c r="H41" s="22"/>
      <c r="I41" s="22"/>
      <c r="J41" s="23">
        <v>4.036E-2</v>
      </c>
      <c r="K41" s="23"/>
      <c r="L41" s="23"/>
      <c r="M41" s="23"/>
      <c r="N41" s="87"/>
    </row>
    <row r="42" spans="1:14" x14ac:dyDescent="0.3">
      <c r="G42" s="21" t="s">
        <v>108</v>
      </c>
      <c r="H42" s="22"/>
      <c r="I42" s="22"/>
      <c r="J42" s="23" t="s">
        <v>113</v>
      </c>
      <c r="K42" s="23"/>
      <c r="L42" s="23"/>
      <c r="M42" s="23"/>
      <c r="N42" s="87"/>
    </row>
    <row r="43" spans="1:14" x14ac:dyDescent="0.3">
      <c r="G43" s="21"/>
      <c r="H43" s="22"/>
      <c r="I43" s="22"/>
      <c r="J43" s="23"/>
      <c r="K43" s="23"/>
      <c r="L43" s="23"/>
      <c r="M43" s="23"/>
      <c r="N43" s="87"/>
    </row>
    <row r="44" spans="1:14" x14ac:dyDescent="0.3">
      <c r="G44" s="21" t="s">
        <v>114</v>
      </c>
      <c r="H44" s="22"/>
      <c r="I44" s="22"/>
      <c r="J44" s="23"/>
      <c r="K44" s="23"/>
      <c r="L44" s="23"/>
      <c r="M44" s="23"/>
      <c r="N44" s="87"/>
    </row>
    <row r="45" spans="1:14" x14ac:dyDescent="0.3">
      <c r="G45" s="21" t="s">
        <v>115</v>
      </c>
      <c r="H45" s="22"/>
      <c r="I45" s="22"/>
      <c r="J45" s="23">
        <v>-0.3705</v>
      </c>
      <c r="K45" s="23"/>
      <c r="L45" s="23"/>
      <c r="M45" s="23"/>
      <c r="N45" s="87"/>
    </row>
    <row r="46" spans="1:14" x14ac:dyDescent="0.3">
      <c r="G46" s="21" t="s">
        <v>116</v>
      </c>
      <c r="H46" s="22"/>
      <c r="I46" s="22"/>
      <c r="J46" s="23">
        <v>-3.1159999999999998E-3</v>
      </c>
      <c r="K46" s="23"/>
      <c r="L46" s="23"/>
      <c r="M46" s="23"/>
      <c r="N46" s="87"/>
    </row>
    <row r="47" spans="1:14" x14ac:dyDescent="0.3">
      <c r="G47" s="21" t="s">
        <v>117</v>
      </c>
      <c r="H47" s="22"/>
      <c r="I47" s="22"/>
      <c r="J47" s="23">
        <v>-0.3674</v>
      </c>
      <c r="K47" s="23"/>
      <c r="L47" s="23"/>
      <c r="M47" s="23"/>
      <c r="N47" s="87"/>
    </row>
    <row r="48" spans="1:14" x14ac:dyDescent="0.3">
      <c r="G48" s="21" t="s">
        <v>108</v>
      </c>
      <c r="H48" s="22"/>
      <c r="I48" s="22"/>
      <c r="J48" s="23" t="s">
        <v>118</v>
      </c>
      <c r="K48" s="23"/>
      <c r="L48" s="23"/>
      <c r="M48" s="23"/>
      <c r="N48" s="87"/>
    </row>
    <row r="49" spans="7:14" x14ac:dyDescent="0.3">
      <c r="G49" s="21" t="s">
        <v>119</v>
      </c>
      <c r="H49" s="22"/>
      <c r="I49" s="22"/>
      <c r="J49" s="23">
        <v>0.3674</v>
      </c>
      <c r="K49" s="23"/>
      <c r="L49" s="23"/>
      <c r="M49" s="23"/>
      <c r="N49" s="87"/>
    </row>
    <row r="50" spans="7:14" x14ac:dyDescent="0.3">
      <c r="G50" s="21" t="s">
        <v>108</v>
      </c>
      <c r="H50" s="22"/>
      <c r="I50" s="22"/>
      <c r="J50" s="23" t="s">
        <v>120</v>
      </c>
      <c r="K50" s="23"/>
      <c r="L50" s="23"/>
      <c r="M50" s="23"/>
      <c r="N50" s="87"/>
    </row>
    <row r="51" spans="7:14" x14ac:dyDescent="0.3">
      <c r="G51" s="21"/>
      <c r="H51" s="22"/>
      <c r="I51" s="22"/>
      <c r="J51" s="23"/>
      <c r="K51" s="23"/>
      <c r="L51" s="23"/>
      <c r="M51" s="23"/>
      <c r="N51" s="87"/>
    </row>
    <row r="52" spans="7:14" x14ac:dyDescent="0.3">
      <c r="G52" s="21" t="s">
        <v>121</v>
      </c>
      <c r="H52" s="22"/>
      <c r="I52" s="22"/>
      <c r="J52" s="23"/>
      <c r="K52" s="23"/>
      <c r="L52" s="23"/>
      <c r="M52" s="23"/>
      <c r="N52" s="87"/>
    </row>
    <row r="53" spans="7:14" x14ac:dyDescent="0.3">
      <c r="G53" s="21" t="s">
        <v>122</v>
      </c>
      <c r="H53" s="22"/>
      <c r="I53" s="22"/>
      <c r="J53" s="23">
        <v>2</v>
      </c>
      <c r="K53" s="23"/>
      <c r="L53" s="23"/>
      <c r="M53" s="23"/>
      <c r="N53" s="87"/>
    </row>
    <row r="54" spans="7:14" x14ac:dyDescent="0.3">
      <c r="G54" s="21" t="s">
        <v>123</v>
      </c>
      <c r="H54" s="22"/>
      <c r="I54" s="22"/>
      <c r="J54" s="23">
        <v>2</v>
      </c>
      <c r="K54" s="23"/>
      <c r="L54" s="23"/>
      <c r="M54" s="23"/>
      <c r="N54" s="87"/>
    </row>
    <row r="55" spans="7:14" ht="15" thickBot="1" x14ac:dyDescent="0.35">
      <c r="G55" s="38" t="s">
        <v>37</v>
      </c>
      <c r="H55" s="39"/>
      <c r="I55" s="39"/>
      <c r="J55" s="40">
        <v>125</v>
      </c>
      <c r="K55" s="40"/>
      <c r="L55" s="40"/>
      <c r="M55" s="40"/>
      <c r="N55" s="89"/>
    </row>
  </sheetData>
  <mergeCells count="6">
    <mergeCell ref="A1:D1"/>
    <mergeCell ref="H1:K1"/>
    <mergeCell ref="A2:B2"/>
    <mergeCell ref="C2:D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3C</vt:lpstr>
      <vt:lpstr>Fig. 3D</vt:lpstr>
      <vt:lpstr>Fig. 3E</vt:lpstr>
      <vt:lpstr>Fig. 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ShimuraD</dc:creator>
  <cp:lastModifiedBy>ShimuraD</cp:lastModifiedBy>
  <dcterms:created xsi:type="dcterms:W3CDTF">2021-08-18T22:09:24Z</dcterms:created>
  <dcterms:modified xsi:type="dcterms:W3CDTF">2021-08-18T22:09:35Z</dcterms:modified>
</cp:coreProperties>
</file>