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imuraD\Desktop\On going manuscript\Daisuke_2020-21\eLife\Revision\Source data\"/>
    </mc:Choice>
  </mc:AlternateContent>
  <bookViews>
    <workbookView xWindow="0" yWindow="0" windowWidth="23772" windowHeight="12504"/>
  </bookViews>
  <sheets>
    <sheet name="Fig. 5A" sheetId="1" r:id="rId1"/>
    <sheet name="Fig. 5B" sheetId="2" r:id="rId2"/>
    <sheet name="Fig. 5C" sheetId="3" r:id="rId3"/>
    <sheet name="Fig. 5D" sheetId="4" r:id="rId4"/>
    <sheet name="Fig. 5F" sheetId="5" r:id="rId5"/>
    <sheet name="Fig. 5H" sheetId="6" r:id="rId6"/>
    <sheet name="Fig. 5J" sheetId="7" r:id="rId7"/>
    <sheet name="Fig. 5K" sheetId="8" r:id="rId8"/>
    <sheet name="Fig. 5L" sheetId="9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8" l="1"/>
  <c r="E5" i="8"/>
  <c r="F4" i="8"/>
  <c r="E4" i="8"/>
  <c r="F3" i="8"/>
  <c r="E3" i="8"/>
  <c r="K6" i="7"/>
  <c r="J6" i="7"/>
  <c r="I6" i="7"/>
  <c r="H6" i="7"/>
  <c r="K5" i="7"/>
  <c r="J5" i="7"/>
  <c r="I5" i="7"/>
  <c r="H5" i="7"/>
  <c r="K4" i="7"/>
  <c r="J4" i="7"/>
  <c r="I4" i="7"/>
  <c r="H4" i="7"/>
  <c r="F5" i="6"/>
  <c r="E5" i="6"/>
  <c r="F4" i="6"/>
  <c r="E4" i="6"/>
  <c r="F3" i="6"/>
  <c r="E3" i="6"/>
  <c r="F5" i="5"/>
  <c r="E5" i="5"/>
  <c r="F4" i="5"/>
  <c r="E4" i="5"/>
  <c r="F3" i="5"/>
  <c r="E3" i="5"/>
  <c r="H5" i="4"/>
  <c r="G5" i="4"/>
  <c r="F5" i="4"/>
  <c r="H4" i="4"/>
  <c r="G4" i="4"/>
  <c r="F4" i="4"/>
  <c r="H3" i="4"/>
  <c r="G3" i="4"/>
  <c r="F3" i="4"/>
  <c r="BS13" i="3"/>
  <c r="BR13" i="3"/>
  <c r="BA13" i="3"/>
  <c r="AZ13" i="3"/>
  <c r="AA13" i="3"/>
  <c r="Z13" i="3"/>
  <c r="BS12" i="3"/>
  <c r="BR12" i="3"/>
  <c r="BA12" i="3"/>
  <c r="AZ12" i="3"/>
  <c r="AA12" i="3"/>
  <c r="Z12" i="3"/>
  <c r="BS11" i="3"/>
  <c r="BR11" i="3"/>
  <c r="BA11" i="3"/>
  <c r="AZ11" i="3"/>
  <c r="AA11" i="3"/>
  <c r="Z11" i="3"/>
  <c r="BS10" i="3"/>
  <c r="BR10" i="3"/>
  <c r="BA10" i="3"/>
  <c r="AZ10" i="3"/>
  <c r="AA10" i="3"/>
  <c r="Z10" i="3"/>
  <c r="BS9" i="3"/>
  <c r="BR9" i="3"/>
  <c r="BA9" i="3"/>
  <c r="AZ9" i="3"/>
  <c r="AA9" i="3"/>
  <c r="Z9" i="3"/>
  <c r="BS8" i="3"/>
  <c r="BR8" i="3"/>
  <c r="BA8" i="3"/>
  <c r="AZ8" i="3"/>
  <c r="AA8" i="3"/>
  <c r="Z8" i="3"/>
  <c r="BS7" i="3"/>
  <c r="BR7" i="3"/>
  <c r="BA7" i="3"/>
  <c r="AZ7" i="3"/>
  <c r="AA7" i="3"/>
  <c r="Z7" i="3"/>
  <c r="BS6" i="3"/>
  <c r="BR6" i="3"/>
  <c r="BA6" i="3"/>
  <c r="AZ6" i="3"/>
  <c r="AA6" i="3"/>
  <c r="Z6" i="3"/>
  <c r="BS5" i="3"/>
  <c r="BR5" i="3"/>
  <c r="BA5" i="3"/>
  <c r="AZ5" i="3"/>
  <c r="AA5" i="3"/>
  <c r="Z5" i="3"/>
  <c r="BS4" i="3"/>
  <c r="BR4" i="3"/>
  <c r="BA4" i="3"/>
  <c r="AZ4" i="3"/>
  <c r="AA4" i="3"/>
  <c r="Z4" i="3"/>
  <c r="BS3" i="3"/>
  <c r="BR3" i="3"/>
  <c r="BA3" i="3"/>
  <c r="AZ3" i="3"/>
  <c r="AA3" i="3"/>
  <c r="Z3" i="3"/>
  <c r="BS2" i="3"/>
  <c r="BR2" i="3"/>
  <c r="BA2" i="3"/>
  <c r="AZ2" i="3"/>
  <c r="AA2" i="3"/>
  <c r="Z2" i="3"/>
  <c r="F5" i="2"/>
  <c r="E5" i="2"/>
  <c r="F4" i="2"/>
  <c r="E4" i="2"/>
  <c r="F3" i="2"/>
  <c r="E3" i="2"/>
  <c r="T13" i="1"/>
  <c r="S13" i="1"/>
  <c r="J13" i="1"/>
  <c r="I13" i="1"/>
  <c r="T12" i="1"/>
  <c r="S12" i="1"/>
  <c r="J12" i="1"/>
  <c r="I12" i="1"/>
  <c r="T11" i="1"/>
  <c r="S11" i="1"/>
  <c r="J11" i="1"/>
  <c r="I11" i="1"/>
  <c r="T10" i="1"/>
  <c r="S10" i="1"/>
  <c r="J10" i="1"/>
  <c r="I10" i="1"/>
  <c r="T9" i="1"/>
  <c r="S9" i="1"/>
  <c r="J9" i="1"/>
  <c r="I9" i="1"/>
  <c r="T8" i="1"/>
  <c r="S8" i="1"/>
  <c r="J8" i="1"/>
  <c r="I8" i="1"/>
  <c r="T7" i="1"/>
  <c r="S7" i="1"/>
  <c r="J7" i="1"/>
  <c r="I7" i="1"/>
  <c r="T6" i="1"/>
  <c r="S6" i="1"/>
  <c r="J6" i="1"/>
  <c r="I6" i="1"/>
  <c r="T5" i="1"/>
  <c r="S5" i="1"/>
  <c r="J5" i="1"/>
  <c r="I5" i="1"/>
  <c r="T4" i="1"/>
  <c r="S4" i="1"/>
  <c r="J4" i="1"/>
  <c r="I4" i="1"/>
  <c r="T3" i="1"/>
  <c r="S3" i="1"/>
  <c r="J3" i="1"/>
  <c r="I3" i="1"/>
  <c r="T2" i="1"/>
  <c r="S2" i="1"/>
  <c r="J2" i="1"/>
  <c r="I2" i="1"/>
</calcChain>
</file>

<file path=xl/sharedStrings.xml><?xml version="1.0" encoding="utf-8"?>
<sst xmlns="http://schemas.openxmlformats.org/spreadsheetml/2006/main" count="481" uniqueCount="186">
  <si>
    <t>Time(min.)</t>
  </si>
  <si>
    <t>GST</t>
  </si>
  <si>
    <t>Mean</t>
  </si>
  <si>
    <t>SD</t>
  </si>
  <si>
    <t>GJA1-20k</t>
  </si>
  <si>
    <t>Max (HEK293)</t>
  </si>
  <si>
    <t>N</t>
  </si>
  <si>
    <t>p-value vs GST</t>
  </si>
  <si>
    <t>-----</t>
  </si>
  <si>
    <t>Test</t>
  </si>
  <si>
    <t>Mann-Whitney</t>
  </si>
  <si>
    <t>Table Analyzed</t>
  </si>
  <si>
    <t>Max</t>
  </si>
  <si>
    <t>Column B</t>
  </si>
  <si>
    <t>vs.</t>
  </si>
  <si>
    <t>Column A</t>
  </si>
  <si>
    <t>Mann Whitney test</t>
  </si>
  <si>
    <t>P value</t>
  </si>
  <si>
    <t>Exact or approximate P value?</t>
  </si>
  <si>
    <t>Exact</t>
  </si>
  <si>
    <t>P value summary</t>
  </si>
  <si>
    <t>***</t>
  </si>
  <si>
    <t>Significantly different (P &lt; 0.05)?</t>
  </si>
  <si>
    <t>Yes</t>
  </si>
  <si>
    <t>One- or two-tailed P value?</t>
  </si>
  <si>
    <t>Two-tailed</t>
  </si>
  <si>
    <t>Sum of ranks in column A,B</t>
  </si>
  <si>
    <t>84 , 36</t>
  </si>
  <si>
    <t>Mann-Whitney U</t>
  </si>
  <si>
    <t>Difference between medians</t>
  </si>
  <si>
    <t>Median of column A</t>
  </si>
  <si>
    <t>9.398, n=7</t>
  </si>
  <si>
    <t>Median of column B</t>
  </si>
  <si>
    <t>5.080, n=8</t>
  </si>
  <si>
    <t>Difference: Actual</t>
  </si>
  <si>
    <t>Difference: Hodges-Lehmann</t>
  </si>
  <si>
    <t>Number of values</t>
  </si>
  <si>
    <t>Minimum</t>
  </si>
  <si>
    <t>25% Percentile</t>
  </si>
  <si>
    <t>Median</t>
  </si>
  <si>
    <t>75% Percentile</t>
  </si>
  <si>
    <t>Maximum</t>
  </si>
  <si>
    <t>Std. Deviation</t>
  </si>
  <si>
    <t>Std. Error of Mean</t>
  </si>
  <si>
    <t>Lower 95% CI</t>
  </si>
  <si>
    <t>Upper 95% CI</t>
  </si>
  <si>
    <t>Mean ranks</t>
  </si>
  <si>
    <t>Time (min.)</t>
  </si>
  <si>
    <t>WT</t>
  </si>
  <si>
    <t>Het</t>
  </si>
  <si>
    <t>KO</t>
  </si>
  <si>
    <t>Max (Neo CM)</t>
  </si>
  <si>
    <t>het</t>
  </si>
  <si>
    <t>M213L</t>
  </si>
  <si>
    <t>SEM</t>
  </si>
  <si>
    <t>p-value vs WT</t>
  </si>
  <si>
    <t>&gt;0.9999</t>
  </si>
  <si>
    <t>Dunn's multiple comarisons</t>
  </si>
  <si>
    <t>max</t>
  </si>
  <si>
    <t>Kruskal-Wallis test</t>
  </si>
  <si>
    <t>Approximate</t>
  </si>
  <si>
    <t>ns</t>
  </si>
  <si>
    <t>Do the medians vary signif. (P &lt; 0.05)?</t>
  </si>
  <si>
    <t>No</t>
  </si>
  <si>
    <t>Number of groups</t>
  </si>
  <si>
    <t>Kruskal-Wallis statistic</t>
  </si>
  <si>
    <t>Data summary</t>
  </si>
  <si>
    <t>Number of treatments (columns)</t>
  </si>
  <si>
    <t>Number of values (total)</t>
  </si>
  <si>
    <t>Number of families</t>
  </si>
  <si>
    <t>Number of comparisons per family</t>
  </si>
  <si>
    <t>Alpha</t>
  </si>
  <si>
    <t>Dunn's multiple comparisons test</t>
  </si>
  <si>
    <t>Mean rank diff.</t>
  </si>
  <si>
    <t>Significant?</t>
  </si>
  <si>
    <t>Summary</t>
  </si>
  <si>
    <t>Adjusted P Value</t>
  </si>
  <si>
    <t>A-?</t>
  </si>
  <si>
    <t>WT vs. het</t>
  </si>
  <si>
    <t>B</t>
  </si>
  <si>
    <t>WT vs. KO</t>
  </si>
  <si>
    <t>C</t>
  </si>
  <si>
    <t>Test details</t>
  </si>
  <si>
    <t>Mean rank 1</t>
  </si>
  <si>
    <t>Mean rank 2</t>
  </si>
  <si>
    <t>n1</t>
  </si>
  <si>
    <t>n2</t>
  </si>
  <si>
    <t>Z</t>
  </si>
  <si>
    <t>Infarct size</t>
  </si>
  <si>
    <t>M213L(het)</t>
  </si>
  <si>
    <t>*</t>
  </si>
  <si>
    <t>10 , 26</t>
  </si>
  <si>
    <t>38.43, n=4</t>
  </si>
  <si>
    <t>88.83, n=4</t>
  </si>
  <si>
    <t>DHE intensity</t>
  </si>
  <si>
    <t>total intensity (clear back)</t>
  </si>
  <si>
    <t>773 , 1057</t>
  </si>
  <si>
    <t>0.9710, n=30</t>
  </si>
  <si>
    <t>1.277, n=30</t>
  </si>
  <si>
    <t>Mitochondria size</t>
  </si>
  <si>
    <t>Basal</t>
  </si>
  <si>
    <t>post-I/R</t>
  </si>
  <si>
    <t>p-value vs WT Basal</t>
  </si>
  <si>
    <t>&lt;0.0001</t>
  </si>
  <si>
    <t>p-value vs WT IR</t>
  </si>
  <si>
    <t>p-value vs het IR</t>
  </si>
  <si>
    <t>Bonferroni's multiple comparisons</t>
  </si>
  <si>
    <t>mitochondria size</t>
  </si>
  <si>
    <t>Compare cell means regardless of rows and columns</t>
  </si>
  <si>
    <t>Two-way ANOVA</t>
  </si>
  <si>
    <t>Ordinary</t>
  </si>
  <si>
    <t>Source of Variation</t>
  </si>
  <si>
    <t>% of total variation</t>
  </si>
  <si>
    <t>Interaction</t>
  </si>
  <si>
    <t>Bonferroni's multiple comparisons test</t>
  </si>
  <si>
    <t>Predicted (LS) mean diff.</t>
  </si>
  <si>
    <t>95.00% CI of diff.</t>
  </si>
  <si>
    <t>Below threshold?</t>
  </si>
  <si>
    <t>Row Factor</t>
  </si>
  <si>
    <t>****</t>
  </si>
  <si>
    <t>Column Factor</t>
  </si>
  <si>
    <t>Basal:WT vs. Basal:Het</t>
  </si>
  <si>
    <t>-0.2011 to 0.1378</t>
  </si>
  <si>
    <t>Basal:WT vs. IR:WT</t>
  </si>
  <si>
    <t>-0.5877 to -0.2508</t>
  </si>
  <si>
    <t>ANOVA table</t>
  </si>
  <si>
    <t>SS (Type III)</t>
  </si>
  <si>
    <t>DF</t>
  </si>
  <si>
    <t>MS</t>
  </si>
  <si>
    <t>F (DFn, DFd)</t>
  </si>
  <si>
    <t>Basal:WT vs. IR:Het</t>
  </si>
  <si>
    <t>-0.9532 to -0.6140</t>
  </si>
  <si>
    <t>F (1, 915) = 13.32</t>
  </si>
  <si>
    <t>P=0.0003</t>
  </si>
  <si>
    <t>Basal:Het vs. IR:WT</t>
  </si>
  <si>
    <t>-0.5588 to -0.2164</t>
  </si>
  <si>
    <t>F (1, 915) = 165.1</t>
  </si>
  <si>
    <t>P&lt;0.0001</t>
  </si>
  <si>
    <t>Basal:Het vs. IR:Het</t>
  </si>
  <si>
    <t>-0.9242 to -0.5796</t>
  </si>
  <si>
    <t>F (1, 915) = 18.87</t>
  </si>
  <si>
    <t>IR:WT vs. IR:Het</t>
  </si>
  <si>
    <t>-0.5357 to -0.1929</t>
  </si>
  <si>
    <t>Residual</t>
  </si>
  <si>
    <t>Difference between column means</t>
  </si>
  <si>
    <t>Predicted (LS) mean 1</t>
  </si>
  <si>
    <t>Predicted (LS) mean 2</t>
  </si>
  <si>
    <t>SE of diff.</t>
  </si>
  <si>
    <t>N1</t>
  </si>
  <si>
    <t>N2</t>
  </si>
  <si>
    <t>t</t>
  </si>
  <si>
    <t>Predicted (LS) mean of DMSO</t>
  </si>
  <si>
    <t>Predicted (LS) mean of LatA(100nM)</t>
  </si>
  <si>
    <t>Difference between predicted means</t>
  </si>
  <si>
    <t>SE of difference</t>
  </si>
  <si>
    <t>95% CI of difference</t>
  </si>
  <si>
    <t>-0.2874 to -0.1085</t>
  </si>
  <si>
    <t>Difference between row means</t>
  </si>
  <si>
    <t>Predicted (LS) mean of GST</t>
  </si>
  <si>
    <t>Predicted (LS) mean of GJA1-20k</t>
  </si>
  <si>
    <t>-0.6750 to -0.4962</t>
  </si>
  <si>
    <t>Interaction CI</t>
  </si>
  <si>
    <t>Mean diff, A1 - B1</t>
  </si>
  <si>
    <t>Mean diff, A2 - B2</t>
  </si>
  <si>
    <t>(A1 -B1) - (A2 - B2)</t>
  </si>
  <si>
    <t>0.1538 to 0.5115</t>
  </si>
  <si>
    <t>(B1 - A1) - (B2 - A2)</t>
  </si>
  <si>
    <t>-0.5115 to -0.1538</t>
  </si>
  <si>
    <t>Number of columns (Column Factor)</t>
  </si>
  <si>
    <t>Number of rows (Row Factor)</t>
  </si>
  <si>
    <t>% area of matrix</t>
  </si>
  <si>
    <t>36799 , 67854</t>
  </si>
  <si>
    <t>26.00, n=231</t>
  </si>
  <si>
    <t>42.55, n=226</t>
  </si>
  <si>
    <t>matrix area distribution (%)</t>
  </si>
  <si>
    <t>%</t>
  </si>
  <si>
    <t>0-10</t>
  </si>
  <si>
    <t>11-20</t>
  </si>
  <si>
    <t>21-30</t>
  </si>
  <si>
    <t>31-40</t>
  </si>
  <si>
    <t>41-50</t>
  </si>
  <si>
    <t>51-60</t>
  </si>
  <si>
    <t>61-70</t>
  </si>
  <si>
    <t>71-80</t>
  </si>
  <si>
    <t>81-90</t>
  </si>
  <si>
    <t>91-100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</si>
</sst>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9"/>
      <color rgb="FFFF0000"/>
      <name val="Arial"/>
      <family val="2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70C0"/>
      <name val="Arial"/>
      <family val="2"/>
    </font>
    <font>
      <sz val="10"/>
      <color theme="1"/>
      <name val="Calibri"/>
      <family val="2"/>
      <scheme val="minor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dashed">
        <color auto="1"/>
      </top>
      <bottom/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medium">
        <color auto="1"/>
      </left>
      <right/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/>
      <right/>
      <top/>
      <bottom style="dashed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 style="medium">
        <color auto="1"/>
      </left>
      <right/>
      <top/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dashed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dashed">
        <color auto="1"/>
      </top>
      <bottom/>
      <diagonal/>
    </border>
    <border>
      <left style="thin">
        <color auto="1"/>
      </left>
      <right style="medium">
        <color auto="1"/>
      </right>
      <top/>
      <bottom style="dashed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/>
      <right style="dashed">
        <color auto="1"/>
      </right>
      <top/>
      <bottom/>
      <diagonal/>
    </border>
    <border>
      <left/>
      <right style="dashed">
        <color auto="1"/>
      </right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dashed">
        <color auto="1"/>
      </right>
      <top/>
      <bottom style="double">
        <color auto="1"/>
      </bottom>
      <diagonal/>
    </border>
    <border>
      <left/>
      <right style="dashed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3" fillId="2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2" fontId="4" fillId="2" borderId="6" xfId="0" applyNumberFormat="1" applyFont="1" applyFill="1" applyBorder="1"/>
    <xf numFmtId="2" fontId="4" fillId="0" borderId="7" xfId="0" applyNumberFormat="1" applyFont="1" applyFill="1" applyBorder="1"/>
    <xf numFmtId="2" fontId="4" fillId="0" borderId="6" xfId="0" applyNumberFormat="1" applyFont="1" applyFill="1" applyBorder="1"/>
    <xf numFmtId="2" fontId="4" fillId="0" borderId="8" xfId="0" applyNumberFormat="1" applyFont="1" applyFill="1" applyBorder="1"/>
    <xf numFmtId="2" fontId="4" fillId="0" borderId="9" xfId="0" applyNumberFormat="1" applyFont="1" applyFill="1" applyBorder="1"/>
    <xf numFmtId="2" fontId="4" fillId="2" borderId="0" xfId="0" applyNumberFormat="1" applyFont="1" applyFill="1" applyBorder="1"/>
    <xf numFmtId="2" fontId="4" fillId="0" borderId="10" xfId="0" applyNumberFormat="1" applyFont="1" applyFill="1" applyBorder="1"/>
    <xf numFmtId="2" fontId="4" fillId="0" borderId="0" xfId="0" applyNumberFormat="1" applyFont="1" applyFill="1" applyBorder="1"/>
    <xf numFmtId="2" fontId="4" fillId="0" borderId="11" xfId="0" applyNumberFormat="1" applyFont="1" applyFill="1" applyBorder="1"/>
    <xf numFmtId="2" fontId="4" fillId="0" borderId="12" xfId="0" applyNumberFormat="1" applyFont="1" applyFill="1" applyBorder="1"/>
    <xf numFmtId="2" fontId="4" fillId="0" borderId="13" xfId="0" applyNumberFormat="1" applyFont="1" applyFill="1" applyBorder="1"/>
    <xf numFmtId="2" fontId="4" fillId="2" borderId="14" xfId="0" applyNumberFormat="1" applyFont="1" applyFill="1" applyBorder="1"/>
    <xf numFmtId="2" fontId="4" fillId="0" borderId="15" xfId="0" applyNumberFormat="1" applyFont="1" applyFill="1" applyBorder="1"/>
    <xf numFmtId="2" fontId="4" fillId="0" borderId="14" xfId="0" applyNumberFormat="1" applyFont="1" applyFill="1" applyBorder="1"/>
    <xf numFmtId="2" fontId="4" fillId="0" borderId="16" xfId="0" applyNumberFormat="1" applyFont="1" applyFill="1" applyBorder="1"/>
    <xf numFmtId="2" fontId="4" fillId="0" borderId="17" xfId="0" applyNumberFormat="1" applyFont="1" applyFill="1" applyBorder="1"/>
    <xf numFmtId="2" fontId="4" fillId="0" borderId="18" xfId="0" applyNumberFormat="1" applyFont="1" applyFill="1" applyBorder="1"/>
    <xf numFmtId="2" fontId="4" fillId="2" borderId="19" xfId="0" applyNumberFormat="1" applyFont="1" applyFill="1" applyBorder="1"/>
    <xf numFmtId="2" fontId="4" fillId="0" borderId="20" xfId="0" applyNumberFormat="1" applyFont="1" applyFill="1" applyBorder="1"/>
    <xf numFmtId="2" fontId="4" fillId="0" borderId="19" xfId="0" applyNumberFormat="1" applyFont="1" applyFill="1" applyBorder="1"/>
    <xf numFmtId="2" fontId="4" fillId="0" borderId="21" xfId="0" applyNumberFormat="1" applyFont="1" applyFill="1" applyBorder="1"/>
    <xf numFmtId="2" fontId="4" fillId="0" borderId="22" xfId="0" applyNumberFormat="1" applyFont="1" applyFill="1" applyBorder="1"/>
    <xf numFmtId="2" fontId="4" fillId="0" borderId="23" xfId="0" applyNumberFormat="1" applyFont="1" applyFill="1" applyBorder="1"/>
    <xf numFmtId="2" fontId="4" fillId="2" borderId="24" xfId="0" applyNumberFormat="1" applyFont="1" applyFill="1" applyBorder="1"/>
    <xf numFmtId="2" fontId="4" fillId="0" borderId="25" xfId="0" applyNumberFormat="1" applyFont="1" applyFill="1" applyBorder="1"/>
    <xf numFmtId="2" fontId="4" fillId="0" borderId="24" xfId="0" applyNumberFormat="1" applyFont="1" applyFill="1" applyBorder="1"/>
    <xf numFmtId="2" fontId="4" fillId="0" borderId="26" xfId="0" applyNumberFormat="1" applyFont="1" applyFill="1" applyBorder="1"/>
    <xf numFmtId="2" fontId="4" fillId="0" borderId="27" xfId="0" applyNumberFormat="1" applyFont="1" applyFill="1" applyBorder="1"/>
    <xf numFmtId="2" fontId="4" fillId="0" borderId="28" xfId="0" applyNumberFormat="1" applyFont="1" applyFill="1" applyBorder="1"/>
    <xf numFmtId="0" fontId="0" fillId="3" borderId="1" xfId="0" applyFont="1" applyFill="1" applyBorder="1" applyAlignment="1">
      <alignment horizontal="center"/>
    </xf>
    <xf numFmtId="0" fontId="0" fillId="2" borderId="29" xfId="0" applyFont="1" applyFill="1" applyBorder="1" applyAlignment="1">
      <alignment horizontal="center"/>
    </xf>
    <xf numFmtId="0" fontId="0" fillId="5" borderId="29" xfId="0" applyFont="1" applyFill="1" applyBorder="1" applyAlignment="1">
      <alignment horizontal="center"/>
    </xf>
    <xf numFmtId="0" fontId="0" fillId="0" borderId="0" xfId="0" applyFont="1"/>
    <xf numFmtId="0" fontId="0" fillId="2" borderId="30" xfId="0" applyFont="1" applyFill="1" applyBorder="1" applyAlignment="1">
      <alignment horizontal="center"/>
    </xf>
    <xf numFmtId="0" fontId="0" fillId="5" borderId="30" xfId="0" applyFont="1" applyFill="1" applyBorder="1" applyAlignment="1">
      <alignment horizontal="center"/>
    </xf>
    <xf numFmtId="2" fontId="4" fillId="0" borderId="0" xfId="0" applyNumberFormat="1" applyFont="1"/>
    <xf numFmtId="0" fontId="2" fillId="0" borderId="0" xfId="0" applyFont="1" applyAlignment="1">
      <alignment horizontal="right"/>
    </xf>
    <xf numFmtId="2" fontId="5" fillId="0" borderId="31" xfId="0" applyNumberFormat="1" applyFont="1" applyBorder="1"/>
    <xf numFmtId="2" fontId="5" fillId="0" borderId="0" xfId="0" applyNumberFormat="1" applyFont="1" applyBorder="1"/>
    <xf numFmtId="0" fontId="0" fillId="0" borderId="24" xfId="0" applyFont="1" applyBorder="1"/>
    <xf numFmtId="0" fontId="0" fillId="0" borderId="0" xfId="0" quotePrefix="1" applyFont="1" applyAlignment="1">
      <alignment horizontal="center"/>
    </xf>
    <xf numFmtId="0" fontId="1" fillId="0" borderId="0" xfId="0" quotePrefix="1" applyFont="1" applyAlignment="1">
      <alignment horizontal="center"/>
    </xf>
    <xf numFmtId="2" fontId="4" fillId="0" borderId="24" xfId="0" applyNumberFormat="1" applyFont="1" applyBorder="1"/>
    <xf numFmtId="0" fontId="3" fillId="0" borderId="32" xfId="0" applyFont="1" applyBorder="1" applyAlignment="1">
      <alignment horizontal="left"/>
    </xf>
    <xf numFmtId="0" fontId="0" fillId="0" borderId="33" xfId="0" applyBorder="1"/>
    <xf numFmtId="0" fontId="3" fillId="0" borderId="34" xfId="0" applyFont="1" applyBorder="1"/>
    <xf numFmtId="0" fontId="3" fillId="0" borderId="12" xfId="0" applyFont="1" applyBorder="1" applyAlignment="1">
      <alignment horizontal="left"/>
    </xf>
    <xf numFmtId="0" fontId="0" fillId="0" borderId="0" xfId="0" applyBorder="1"/>
    <xf numFmtId="0" fontId="3" fillId="0" borderId="35" xfId="0" applyFont="1" applyBorder="1"/>
    <xf numFmtId="0" fontId="3" fillId="3" borderId="12" xfId="0" applyFont="1" applyFill="1" applyBorder="1" applyAlignment="1">
      <alignment horizontal="left"/>
    </xf>
    <xf numFmtId="0" fontId="0" fillId="3" borderId="0" xfId="0" applyFill="1" applyBorder="1"/>
    <xf numFmtId="0" fontId="6" fillId="3" borderId="35" xfId="0" applyFont="1" applyFill="1" applyBorder="1"/>
    <xf numFmtId="0" fontId="3" fillId="3" borderId="35" xfId="0" applyFont="1" applyFill="1" applyBorder="1"/>
    <xf numFmtId="0" fontId="0" fillId="0" borderId="12" xfId="0" applyBorder="1"/>
    <xf numFmtId="0" fontId="0" fillId="0" borderId="35" xfId="0" applyBorder="1"/>
    <xf numFmtId="0" fontId="3" fillId="0" borderId="17" xfId="0" applyFont="1" applyBorder="1" applyAlignment="1">
      <alignment horizontal="center"/>
    </xf>
    <xf numFmtId="0" fontId="0" fillId="0" borderId="14" xfId="0" applyBorder="1"/>
    <xf numFmtId="0" fontId="3" fillId="0" borderId="14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0" xfId="0" applyFont="1" applyBorder="1"/>
    <xf numFmtId="0" fontId="3" fillId="3" borderId="0" xfId="0" applyFont="1" applyFill="1" applyBorder="1"/>
    <xf numFmtId="0" fontId="3" fillId="0" borderId="37" xfId="0" applyFont="1" applyBorder="1" applyAlignment="1">
      <alignment horizontal="left"/>
    </xf>
    <xf numFmtId="0" fontId="0" fillId="0" borderId="38" xfId="0" applyBorder="1"/>
    <xf numFmtId="0" fontId="3" fillId="0" borderId="38" xfId="0" applyFont="1" applyBorder="1"/>
    <xf numFmtId="0" fontId="3" fillId="0" borderId="39" xfId="0" applyFont="1" applyBorder="1"/>
    <xf numFmtId="0" fontId="4" fillId="3" borderId="40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40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0" borderId="10" xfId="0" applyFont="1" applyBorder="1"/>
    <xf numFmtId="0" fontId="4" fillId="0" borderId="0" xfId="0" applyFont="1" applyBorder="1"/>
    <xf numFmtId="0" fontId="4" fillId="0" borderId="13" xfId="0" applyFont="1" applyBorder="1"/>
    <xf numFmtId="0" fontId="4" fillId="0" borderId="41" xfId="0" applyFont="1" applyBorder="1"/>
    <xf numFmtId="0" fontId="4" fillId="0" borderId="9" xfId="0" applyFont="1" applyBorder="1"/>
    <xf numFmtId="0" fontId="4" fillId="0" borderId="6" xfId="0" applyFont="1" applyBorder="1"/>
    <xf numFmtId="0" fontId="4" fillId="0" borderId="8" xfId="0" applyFont="1" applyBorder="1"/>
    <xf numFmtId="0" fontId="4" fillId="0" borderId="7" xfId="0" applyFont="1" applyBorder="1"/>
    <xf numFmtId="0" fontId="4" fillId="0" borderId="12" xfId="0" applyFont="1" applyBorder="1"/>
    <xf numFmtId="0" fontId="4" fillId="0" borderId="11" xfId="0" applyFont="1" applyBorder="1"/>
    <xf numFmtId="0" fontId="4" fillId="0" borderId="15" xfId="0" applyFont="1" applyBorder="1"/>
    <xf numFmtId="0" fontId="4" fillId="0" borderId="14" xfId="0" applyFont="1" applyBorder="1"/>
    <xf numFmtId="0" fontId="4" fillId="0" borderId="18" xfId="0" applyFont="1" applyBorder="1"/>
    <xf numFmtId="0" fontId="4" fillId="0" borderId="42" xfId="0" applyFont="1" applyBorder="1"/>
    <xf numFmtId="0" fontId="4" fillId="0" borderId="17" xfId="0" applyFont="1" applyBorder="1"/>
    <xf numFmtId="0" fontId="4" fillId="0" borderId="16" xfId="0" applyFont="1" applyBorder="1"/>
    <xf numFmtId="0" fontId="4" fillId="0" borderId="20" xfId="0" applyFont="1" applyBorder="1"/>
    <xf numFmtId="0" fontId="4" fillId="0" borderId="19" xfId="0" applyFont="1" applyBorder="1"/>
    <xf numFmtId="0" fontId="4" fillId="0" borderId="23" xfId="0" applyFont="1" applyBorder="1"/>
    <xf numFmtId="0" fontId="4" fillId="0" borderId="43" xfId="0" applyFont="1" applyBorder="1"/>
    <xf numFmtId="0" fontId="4" fillId="0" borderId="22" xfId="0" applyFont="1" applyBorder="1"/>
    <xf numFmtId="0" fontId="4" fillId="0" borderId="21" xfId="0" applyFont="1" applyBorder="1"/>
    <xf numFmtId="0" fontId="4" fillId="0" borderId="25" xfId="0" applyFont="1" applyBorder="1"/>
    <xf numFmtId="0" fontId="4" fillId="0" borderId="24" xfId="0" applyFont="1" applyBorder="1"/>
    <xf numFmtId="0" fontId="4" fillId="0" borderId="28" xfId="0" applyFont="1" applyBorder="1"/>
    <xf numFmtId="0" fontId="4" fillId="0" borderId="44" xfId="0" applyFont="1" applyBorder="1"/>
    <xf numFmtId="0" fontId="4" fillId="0" borderId="27" xfId="0" applyFont="1" applyBorder="1"/>
    <xf numFmtId="0" fontId="4" fillId="0" borderId="26" xfId="0" applyFont="1" applyBorder="1"/>
    <xf numFmtId="0" fontId="0" fillId="3" borderId="29" xfId="0" applyFont="1" applyFill="1" applyBorder="1" applyAlignment="1">
      <alignment horizontal="center"/>
    </xf>
    <xf numFmtId="0" fontId="0" fillId="7" borderId="29" xfId="0" applyFont="1" applyFill="1" applyBorder="1" applyAlignment="1">
      <alignment horizontal="center"/>
    </xf>
    <xf numFmtId="0" fontId="4" fillId="0" borderId="31" xfId="0" applyFont="1" applyBorder="1"/>
    <xf numFmtId="0" fontId="4" fillId="0" borderId="0" xfId="0" applyFont="1"/>
    <xf numFmtId="0" fontId="7" fillId="0" borderId="0" xfId="0" quotePrefix="1" applyFont="1" applyAlignment="1">
      <alignment horizontal="center"/>
    </xf>
    <xf numFmtId="0" fontId="8" fillId="0" borderId="0" xfId="0" applyFont="1"/>
    <xf numFmtId="0" fontId="3" fillId="0" borderId="0" xfId="0" applyFont="1" applyFill="1" applyBorder="1" applyAlignment="1">
      <alignment horizontal="left"/>
    </xf>
    <xf numFmtId="0" fontId="0" fillId="0" borderId="34" xfId="0" applyBorder="1"/>
    <xf numFmtId="0" fontId="0" fillId="3" borderId="0" xfId="0" applyFill="1"/>
    <xf numFmtId="0" fontId="0" fillId="3" borderId="35" xfId="0" applyFill="1" applyBorder="1"/>
    <xf numFmtId="0" fontId="3" fillId="0" borderId="17" xfId="0" applyFont="1" applyBorder="1" applyAlignment="1">
      <alignment horizontal="left"/>
    </xf>
    <xf numFmtId="0" fontId="9" fillId="0" borderId="14" xfId="0" applyFont="1" applyBorder="1"/>
    <xf numFmtId="0" fontId="3" fillId="0" borderId="14" xfId="0" applyFont="1" applyBorder="1"/>
    <xf numFmtId="0" fontId="3" fillId="0" borderId="36" xfId="0" applyFont="1" applyBorder="1"/>
    <xf numFmtId="0" fontId="9" fillId="0" borderId="0" xfId="0" applyFont="1" applyBorder="1"/>
    <xf numFmtId="0" fontId="0" fillId="0" borderId="31" xfId="0" applyBorder="1"/>
    <xf numFmtId="0" fontId="9" fillId="3" borderId="0" xfId="0" applyFont="1" applyFill="1" applyBorder="1"/>
    <xf numFmtId="0" fontId="0" fillId="0" borderId="0" xfId="0" applyFill="1" applyBorder="1"/>
    <xf numFmtId="0" fontId="10" fillId="3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22" xfId="0" applyFont="1" applyBorder="1" applyAlignment="1">
      <alignment horizontal="left"/>
    </xf>
    <xf numFmtId="0" fontId="9" fillId="0" borderId="19" xfId="0" applyFont="1" applyBorder="1"/>
    <xf numFmtId="0" fontId="3" fillId="0" borderId="19" xfId="0" applyFont="1" applyBorder="1"/>
    <xf numFmtId="0" fontId="3" fillId="0" borderId="45" xfId="0" applyFont="1" applyBorder="1"/>
    <xf numFmtId="0" fontId="0" fillId="0" borderId="39" xfId="0" applyBorder="1"/>
    <xf numFmtId="0" fontId="3" fillId="0" borderId="0" xfId="0" applyFont="1" applyFill="1" applyBorder="1"/>
    <xf numFmtId="2" fontId="3" fillId="0" borderId="0" xfId="0" applyNumberFormat="1" applyFont="1" applyFill="1" applyBorder="1"/>
    <xf numFmtId="0" fontId="11" fillId="4" borderId="29" xfId="0" applyFont="1" applyFill="1" applyBorder="1" applyAlignment="1">
      <alignment horizontal="center"/>
    </xf>
    <xf numFmtId="2" fontId="4" fillId="0" borderId="31" xfId="0" applyNumberFormat="1" applyFont="1" applyBorder="1"/>
    <xf numFmtId="2" fontId="4" fillId="0" borderId="0" xfId="0" applyNumberFormat="1" applyFont="1" applyBorder="1"/>
    <xf numFmtId="0" fontId="12" fillId="0" borderId="0" xfId="0" applyFont="1"/>
    <xf numFmtId="0" fontId="1" fillId="3" borderId="35" xfId="0" applyFont="1" applyFill="1" applyBorder="1"/>
    <xf numFmtId="0" fontId="12" fillId="0" borderId="31" xfId="0" applyFont="1" applyBorder="1"/>
    <xf numFmtId="0" fontId="0" fillId="3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46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47" xfId="0" applyFill="1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2" fontId="5" fillId="0" borderId="46" xfId="0" applyNumberFormat="1" applyFont="1" applyBorder="1"/>
    <xf numFmtId="0" fontId="0" fillId="0" borderId="50" xfId="0" applyFont="1" applyBorder="1"/>
    <xf numFmtId="0" fontId="0" fillId="0" borderId="0" xfId="0" quotePrefix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33" xfId="0" applyFont="1" applyBorder="1"/>
    <xf numFmtId="0" fontId="6" fillId="3" borderId="0" xfId="0" applyFont="1" applyFill="1" applyBorder="1"/>
    <xf numFmtId="0" fontId="0" fillId="0" borderId="37" xfId="0" applyBorder="1"/>
    <xf numFmtId="0" fontId="3" fillId="0" borderId="34" xfId="0" applyFont="1" applyBorder="1" applyAlignment="1">
      <alignment horizontal="right"/>
    </xf>
    <xf numFmtId="0" fontId="0" fillId="3" borderId="0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workbookViewId="0"/>
  </sheetViews>
  <sheetFormatPr defaultRowHeight="14.4" x14ac:dyDescent="0.3"/>
  <sheetData>
    <row r="1" spans="1:20" ht="15" thickBot="1" x14ac:dyDescent="0.35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4" t="s">
        <v>2</v>
      </c>
      <c r="J1" s="5" t="s">
        <v>3</v>
      </c>
      <c r="K1" s="6" t="s">
        <v>4</v>
      </c>
      <c r="L1" s="7"/>
      <c r="M1" s="7"/>
      <c r="N1" s="7"/>
      <c r="O1" s="7"/>
      <c r="P1" s="7"/>
      <c r="Q1" s="7"/>
      <c r="R1" s="8"/>
      <c r="S1" s="9" t="s">
        <v>2</v>
      </c>
      <c r="T1" s="10" t="s">
        <v>3</v>
      </c>
    </row>
    <row r="2" spans="1:20" ht="15" thickTop="1" x14ac:dyDescent="0.3">
      <c r="A2" s="11">
        <v>1.3062419999999999</v>
      </c>
      <c r="B2" s="12">
        <v>17.899170000000002</v>
      </c>
      <c r="C2" s="13">
        <v>19.72794</v>
      </c>
      <c r="D2" s="13">
        <v>19.288550000000001</v>
      </c>
      <c r="E2" s="13">
        <v>15.864699999999999</v>
      </c>
      <c r="F2" s="13">
        <v>16.478100000000001</v>
      </c>
      <c r="G2" s="13">
        <v>14.46055</v>
      </c>
      <c r="H2" s="14">
        <v>16.354690000000002</v>
      </c>
      <c r="I2" s="14">
        <f>AVERAGE(B2:H2)</f>
        <v>17.153385714285715</v>
      </c>
      <c r="J2" s="13">
        <f>STDEV(B2:H2)</f>
        <v>1.9039192556483484</v>
      </c>
      <c r="K2" s="15">
        <v>11.22424</v>
      </c>
      <c r="L2" s="13">
        <v>15.8024</v>
      </c>
      <c r="M2" s="13">
        <v>14.81433</v>
      </c>
      <c r="N2" s="13">
        <v>14.216950000000001</v>
      </c>
      <c r="O2" s="13">
        <v>12.25745</v>
      </c>
      <c r="P2" s="13">
        <v>12.67638</v>
      </c>
      <c r="Q2" s="13">
        <v>10.81437</v>
      </c>
      <c r="R2" s="14">
        <v>7.8542759999999996</v>
      </c>
      <c r="S2" s="14">
        <f>AVERAGE(K2:R2)</f>
        <v>12.457549499999999</v>
      </c>
      <c r="T2" s="13">
        <f>STDEV(K2:R2)</f>
        <v>2.544941032641995</v>
      </c>
    </row>
    <row r="3" spans="1:20" x14ac:dyDescent="0.3">
      <c r="A3" s="16">
        <v>7.800014</v>
      </c>
      <c r="B3" s="17">
        <v>16.773969999999998</v>
      </c>
      <c r="C3" s="18">
        <v>18.574770000000001</v>
      </c>
      <c r="D3" s="18">
        <v>18.143129999999999</v>
      </c>
      <c r="E3" s="18">
        <v>14.9991</v>
      </c>
      <c r="F3" s="18">
        <v>15.811859999999999</v>
      </c>
      <c r="G3" s="18">
        <v>13.53951</v>
      </c>
      <c r="H3" s="19">
        <v>15.37377</v>
      </c>
      <c r="I3" s="19">
        <f t="shared" ref="I3:I13" si="0">AVERAGE(B3:H3)</f>
        <v>16.173730000000003</v>
      </c>
      <c r="J3" s="18">
        <f t="shared" ref="J3:J13" si="1">STDEV(B3:H3)</f>
        <v>1.7838896660107437</v>
      </c>
      <c r="K3" s="20">
        <v>10.66024</v>
      </c>
      <c r="L3" s="18">
        <v>14.65105</v>
      </c>
      <c r="M3" s="18">
        <v>13.38818</v>
      </c>
      <c r="N3" s="18">
        <v>13.43319</v>
      </c>
      <c r="O3" s="18">
        <v>11.33318</v>
      </c>
      <c r="P3" s="18">
        <v>11.728339999999999</v>
      </c>
      <c r="Q3" s="18">
        <v>9.8840310000000002</v>
      </c>
      <c r="R3" s="19">
        <v>7.4278050000000002</v>
      </c>
      <c r="S3" s="21">
        <f t="shared" ref="S3:S13" si="2">AVERAGE(K3:R3)</f>
        <v>11.563252000000002</v>
      </c>
      <c r="T3" s="17">
        <f t="shared" ref="T3:T13" si="3">STDEV(K3:R3)</f>
        <v>2.3046180259753517</v>
      </c>
    </row>
    <row r="4" spans="1:20" x14ac:dyDescent="0.3">
      <c r="A4" s="16">
        <v>14.302104999999999</v>
      </c>
      <c r="B4" s="17">
        <v>16.632449999999999</v>
      </c>
      <c r="C4" s="18">
        <v>18.076049999999999</v>
      </c>
      <c r="D4" s="18">
        <v>17.742329999999999</v>
      </c>
      <c r="E4" s="18">
        <v>14.67484</v>
      </c>
      <c r="F4" s="18">
        <v>15.453709999999999</v>
      </c>
      <c r="G4" s="18">
        <v>13.283060000000001</v>
      </c>
      <c r="H4" s="19">
        <v>15.15954</v>
      </c>
      <c r="I4" s="19">
        <f t="shared" si="0"/>
        <v>15.86028285714286</v>
      </c>
      <c r="J4" s="18">
        <f t="shared" si="1"/>
        <v>1.7200611442011224</v>
      </c>
      <c r="K4" s="20">
        <v>10.60596</v>
      </c>
      <c r="L4" s="18">
        <v>14.296049999999999</v>
      </c>
      <c r="M4" s="18">
        <v>12.753080000000001</v>
      </c>
      <c r="N4" s="18">
        <v>13.24944</v>
      </c>
      <c r="O4" s="18">
        <v>10.98127</v>
      </c>
      <c r="P4" s="18">
        <v>11.404529999999999</v>
      </c>
      <c r="Q4" s="18">
        <v>9.7045569999999994</v>
      </c>
      <c r="R4" s="19">
        <v>7.4102189999999997</v>
      </c>
      <c r="S4" s="21">
        <f t="shared" si="2"/>
        <v>11.300638249999999</v>
      </c>
      <c r="T4" s="17">
        <f t="shared" si="3"/>
        <v>2.176435867362887</v>
      </c>
    </row>
    <row r="5" spans="1:20" x14ac:dyDescent="0.3">
      <c r="A5" s="22">
        <v>20.846056999999998</v>
      </c>
      <c r="B5" s="23">
        <v>6.5257990000000001</v>
      </c>
      <c r="C5" s="24">
        <v>8.2047550000000005</v>
      </c>
      <c r="D5" s="24">
        <v>8.4865600000000008</v>
      </c>
      <c r="E5" s="24">
        <v>6.4442500000000003</v>
      </c>
      <c r="F5" s="24">
        <v>6.554951</v>
      </c>
      <c r="G5" s="24">
        <v>5.5467089999999999</v>
      </c>
      <c r="H5" s="25">
        <v>6.0113380000000003</v>
      </c>
      <c r="I5" s="25">
        <f t="shared" si="0"/>
        <v>6.8249088571428578</v>
      </c>
      <c r="J5" s="24">
        <f t="shared" si="1"/>
        <v>1.1006056991268383</v>
      </c>
      <c r="K5" s="26">
        <v>4.9440330000000001</v>
      </c>
      <c r="L5" s="24">
        <v>6.7823380000000002</v>
      </c>
      <c r="M5" s="24">
        <v>5.4153710000000004</v>
      </c>
      <c r="N5" s="24">
        <v>6.0324260000000001</v>
      </c>
      <c r="O5" s="24">
        <v>5.3278549999999996</v>
      </c>
      <c r="P5" s="24">
        <v>5.5553929999999996</v>
      </c>
      <c r="Q5" s="24">
        <v>4.3899330000000001</v>
      </c>
      <c r="R5" s="25">
        <v>3.6658210000000002</v>
      </c>
      <c r="S5" s="27">
        <f t="shared" si="2"/>
        <v>5.2641462500000005</v>
      </c>
      <c r="T5" s="23">
        <f t="shared" si="3"/>
        <v>0.95829292176553116</v>
      </c>
    </row>
    <row r="6" spans="1:20" x14ac:dyDescent="0.3">
      <c r="A6" s="16">
        <v>27.344767999999998</v>
      </c>
      <c r="B6" s="17">
        <v>7.0009170000000003</v>
      </c>
      <c r="C6" s="18">
        <v>8.2578019999999999</v>
      </c>
      <c r="D6" s="18">
        <v>8.1661900000000003</v>
      </c>
      <c r="E6" s="18">
        <v>6.451943</v>
      </c>
      <c r="F6" s="18">
        <v>6.7915559999999999</v>
      </c>
      <c r="G6" s="18">
        <v>5.8930579999999999</v>
      </c>
      <c r="H6" s="19">
        <v>6.3696970000000004</v>
      </c>
      <c r="I6" s="19">
        <f t="shared" si="0"/>
        <v>6.9901661428571424</v>
      </c>
      <c r="J6" s="18">
        <f t="shared" si="1"/>
        <v>0.90441571696195511</v>
      </c>
      <c r="K6" s="20">
        <v>5.1381230000000002</v>
      </c>
      <c r="L6" s="18">
        <v>7.0765089999999997</v>
      </c>
      <c r="M6" s="18">
        <v>5.5004650000000002</v>
      </c>
      <c r="N6" s="18">
        <v>6.3597299999999999</v>
      </c>
      <c r="O6" s="18">
        <v>5.4794600000000004</v>
      </c>
      <c r="P6" s="18">
        <v>5.6001209999999997</v>
      </c>
      <c r="Q6" s="18">
        <v>4.5309840000000001</v>
      </c>
      <c r="R6" s="19">
        <v>3.7857889999999998</v>
      </c>
      <c r="S6" s="21">
        <f t="shared" si="2"/>
        <v>5.4338976249999993</v>
      </c>
      <c r="T6" s="17">
        <f t="shared" si="3"/>
        <v>1.0147816622666013</v>
      </c>
    </row>
    <row r="7" spans="1:20" x14ac:dyDescent="0.3">
      <c r="A7" s="28">
        <v>33.869739000000003</v>
      </c>
      <c r="B7" s="29">
        <v>7.588374</v>
      </c>
      <c r="C7" s="30">
        <v>8.621874</v>
      </c>
      <c r="D7" s="30">
        <v>8.2730139999999999</v>
      </c>
      <c r="E7" s="30">
        <v>6.6877550000000001</v>
      </c>
      <c r="F7" s="30">
        <v>7.0064190000000002</v>
      </c>
      <c r="G7" s="30">
        <v>6.1743620000000004</v>
      </c>
      <c r="H7" s="31">
        <v>6.8948390000000002</v>
      </c>
      <c r="I7" s="31">
        <f t="shared" si="0"/>
        <v>7.3209481428571426</v>
      </c>
      <c r="J7" s="30">
        <f t="shared" si="1"/>
        <v>0.88189615731056226</v>
      </c>
      <c r="K7" s="32">
        <v>5.6445280000000002</v>
      </c>
      <c r="L7" s="30">
        <v>7.491276</v>
      </c>
      <c r="M7" s="30">
        <v>5.8406799999999999</v>
      </c>
      <c r="N7" s="30">
        <v>6.811858</v>
      </c>
      <c r="O7" s="30">
        <v>5.7590839999999996</v>
      </c>
      <c r="P7" s="30">
        <v>5.9673299999999996</v>
      </c>
      <c r="Q7" s="30">
        <v>4.9579570000000004</v>
      </c>
      <c r="R7" s="31">
        <v>4.098503</v>
      </c>
      <c r="S7" s="33">
        <f t="shared" si="2"/>
        <v>5.821402</v>
      </c>
      <c r="T7" s="29">
        <f t="shared" si="3"/>
        <v>1.0378711083962779</v>
      </c>
    </row>
    <row r="8" spans="1:20" x14ac:dyDescent="0.3">
      <c r="A8" s="22">
        <v>40.445151000000003</v>
      </c>
      <c r="B8" s="23">
        <v>15.17976</v>
      </c>
      <c r="C8" s="24">
        <v>16.233460000000001</v>
      </c>
      <c r="D8" s="24">
        <v>16.771380000000001</v>
      </c>
      <c r="E8" s="24">
        <v>13.807219999999999</v>
      </c>
      <c r="F8" s="24">
        <v>14.127190000000001</v>
      </c>
      <c r="G8" s="24">
        <v>12.681950000000001</v>
      </c>
      <c r="H8" s="25">
        <v>15.519959999999999</v>
      </c>
      <c r="I8" s="25">
        <f t="shared" si="0"/>
        <v>14.902988571428571</v>
      </c>
      <c r="J8" s="24">
        <f t="shared" si="1"/>
        <v>1.4407105562467961</v>
      </c>
      <c r="K8" s="26">
        <v>9.6396650000000008</v>
      </c>
      <c r="L8" s="24">
        <v>12.59666</v>
      </c>
      <c r="M8" s="24">
        <v>11.165940000000001</v>
      </c>
      <c r="N8" s="24">
        <v>12.988849999999999</v>
      </c>
      <c r="O8" s="24">
        <v>10.57075</v>
      </c>
      <c r="P8" s="24">
        <v>10.963760000000001</v>
      </c>
      <c r="Q8" s="24">
        <v>9.5247360000000008</v>
      </c>
      <c r="R8" s="25">
        <v>7.3169190000000004</v>
      </c>
      <c r="S8" s="27">
        <f t="shared" si="2"/>
        <v>10.59591</v>
      </c>
      <c r="T8" s="23">
        <f t="shared" si="3"/>
        <v>1.8127975015539597</v>
      </c>
    </row>
    <row r="9" spans="1:20" x14ac:dyDescent="0.3">
      <c r="A9" s="16">
        <v>46.944642000000002</v>
      </c>
      <c r="B9" s="17">
        <v>14.204230000000001</v>
      </c>
      <c r="C9" s="18">
        <v>14.786020000000001</v>
      </c>
      <c r="D9" s="18">
        <v>14.83644</v>
      </c>
      <c r="E9" s="18">
        <v>12.20378</v>
      </c>
      <c r="F9" s="18">
        <v>12.48949</v>
      </c>
      <c r="G9" s="18">
        <v>11.287129999999999</v>
      </c>
      <c r="H9" s="19">
        <v>14.00376</v>
      </c>
      <c r="I9" s="19">
        <f t="shared" si="0"/>
        <v>13.40155</v>
      </c>
      <c r="J9" s="18">
        <f t="shared" si="1"/>
        <v>1.397610872906571</v>
      </c>
      <c r="K9" s="20">
        <v>8.5106800000000007</v>
      </c>
      <c r="L9" s="18">
        <v>11.174670000000001</v>
      </c>
      <c r="M9" s="18">
        <v>9.4177309999999999</v>
      </c>
      <c r="N9" s="18">
        <v>10.765000000000001</v>
      </c>
      <c r="O9" s="18">
        <v>8.9290179999999992</v>
      </c>
      <c r="P9" s="18">
        <v>9.1831809999999994</v>
      </c>
      <c r="Q9" s="18">
        <v>8.3389959999999999</v>
      </c>
      <c r="R9" s="19">
        <v>6.6746080000000001</v>
      </c>
      <c r="S9" s="21">
        <f t="shared" si="2"/>
        <v>9.1242355000000011</v>
      </c>
      <c r="T9" s="17">
        <f t="shared" si="3"/>
        <v>1.4151143390827745</v>
      </c>
    </row>
    <row r="10" spans="1:20" x14ac:dyDescent="0.3">
      <c r="A10" s="28">
        <v>53.449593999999998</v>
      </c>
      <c r="B10" s="29">
        <v>13.008509999999999</v>
      </c>
      <c r="C10" s="30">
        <v>13.41413</v>
      </c>
      <c r="D10" s="30">
        <v>13.300369999999999</v>
      </c>
      <c r="E10" s="30">
        <v>10.60337</v>
      </c>
      <c r="F10" s="30">
        <v>10.83403</v>
      </c>
      <c r="G10" s="30">
        <v>9.853002</v>
      </c>
      <c r="H10" s="31">
        <v>12.04955</v>
      </c>
      <c r="I10" s="31">
        <f t="shared" si="0"/>
        <v>11.866137428571429</v>
      </c>
      <c r="J10" s="30">
        <f t="shared" si="1"/>
        <v>1.4436355097460059</v>
      </c>
      <c r="K10" s="32">
        <v>7.5243260000000003</v>
      </c>
      <c r="L10" s="30">
        <v>10.07438</v>
      </c>
      <c r="M10" s="30">
        <v>7.9334860000000003</v>
      </c>
      <c r="N10" s="30">
        <v>9.1282029999999992</v>
      </c>
      <c r="O10" s="30">
        <v>7.5480130000000001</v>
      </c>
      <c r="P10" s="30">
        <v>7.895416</v>
      </c>
      <c r="Q10" s="30">
        <v>7.2352980000000002</v>
      </c>
      <c r="R10" s="31">
        <v>5.8220130000000001</v>
      </c>
      <c r="S10" s="33">
        <f t="shared" si="2"/>
        <v>7.8951418749999993</v>
      </c>
      <c r="T10" s="29">
        <f t="shared" si="3"/>
        <v>1.2684213490595857</v>
      </c>
    </row>
    <row r="11" spans="1:20" x14ac:dyDescent="0.3">
      <c r="A11" s="16">
        <v>60.049705000000003</v>
      </c>
      <c r="B11" s="17">
        <v>3.352792</v>
      </c>
      <c r="C11" s="18">
        <v>4.267792</v>
      </c>
      <c r="D11" s="18">
        <v>4.0238389999999997</v>
      </c>
      <c r="E11" s="18">
        <v>3.2776640000000001</v>
      </c>
      <c r="F11" s="18">
        <v>3.4071009999999999</v>
      </c>
      <c r="G11" s="18">
        <v>2.9970439999999998</v>
      </c>
      <c r="H11" s="19">
        <v>2.6706569999999998</v>
      </c>
      <c r="I11" s="19">
        <f t="shared" si="0"/>
        <v>3.4281269999999995</v>
      </c>
      <c r="J11" s="18">
        <f t="shared" si="1"/>
        <v>0.55501651960820331</v>
      </c>
      <c r="K11" s="20">
        <v>2.7923200000000001</v>
      </c>
      <c r="L11" s="18">
        <v>3.9348879999999999</v>
      </c>
      <c r="M11" s="18">
        <v>2.350813</v>
      </c>
      <c r="N11" s="18">
        <v>3.1110600000000002</v>
      </c>
      <c r="O11" s="18">
        <v>3.0750280000000001</v>
      </c>
      <c r="P11" s="18">
        <v>3.2087119999999998</v>
      </c>
      <c r="Q11" s="18">
        <v>2.357294</v>
      </c>
      <c r="R11" s="19">
        <v>2.2117079999999998</v>
      </c>
      <c r="S11" s="21">
        <f t="shared" si="2"/>
        <v>2.8802278750000001</v>
      </c>
      <c r="T11" s="17">
        <f t="shared" si="3"/>
        <v>0.57567685919953293</v>
      </c>
    </row>
    <row r="12" spans="1:20" x14ac:dyDescent="0.3">
      <c r="A12" s="16">
        <v>66.559596999999997</v>
      </c>
      <c r="B12" s="17">
        <v>3.1685530000000002</v>
      </c>
      <c r="C12" s="18">
        <v>3.984232</v>
      </c>
      <c r="D12" s="18">
        <v>3.8773490000000002</v>
      </c>
      <c r="E12" s="18">
        <v>3.1479919999999999</v>
      </c>
      <c r="F12" s="18">
        <v>3.3715830000000002</v>
      </c>
      <c r="G12" s="18">
        <v>2.9454950000000002</v>
      </c>
      <c r="H12" s="19">
        <v>2.7721049999999998</v>
      </c>
      <c r="I12" s="19">
        <f t="shared" si="0"/>
        <v>3.3239012857142858</v>
      </c>
      <c r="J12" s="18">
        <f t="shared" si="1"/>
        <v>0.45595361518934879</v>
      </c>
      <c r="K12" s="20">
        <v>2.7075070000000001</v>
      </c>
      <c r="L12" s="18">
        <v>3.770689</v>
      </c>
      <c r="M12" s="18">
        <v>2.250521</v>
      </c>
      <c r="N12" s="18">
        <v>2.994164</v>
      </c>
      <c r="O12" s="18">
        <v>2.9663560000000002</v>
      </c>
      <c r="P12" s="18">
        <v>2.9727399999999999</v>
      </c>
      <c r="Q12" s="18">
        <v>2.2463920000000002</v>
      </c>
      <c r="R12" s="19">
        <v>2.004928</v>
      </c>
      <c r="S12" s="21">
        <f t="shared" si="2"/>
        <v>2.739162125</v>
      </c>
      <c r="T12" s="17">
        <f t="shared" si="3"/>
        <v>0.56782085618301348</v>
      </c>
    </row>
    <row r="13" spans="1:20" x14ac:dyDescent="0.3">
      <c r="A13" s="34">
        <v>73.056128000000001</v>
      </c>
      <c r="B13" s="35">
        <v>3.0492940000000002</v>
      </c>
      <c r="C13" s="36">
        <v>4.0142920000000002</v>
      </c>
      <c r="D13" s="36">
        <v>3.7322250000000001</v>
      </c>
      <c r="E13" s="36">
        <v>2.9906410000000001</v>
      </c>
      <c r="F13" s="36">
        <v>3.2073480000000001</v>
      </c>
      <c r="G13" s="36">
        <v>2.8128739999999999</v>
      </c>
      <c r="H13" s="37">
        <v>2.6512690000000001</v>
      </c>
      <c r="I13" s="37">
        <f t="shared" si="0"/>
        <v>3.2082775714285714</v>
      </c>
      <c r="J13" s="36">
        <f t="shared" si="1"/>
        <v>0.49386655033279697</v>
      </c>
      <c r="K13" s="38">
        <v>2.5386739999999999</v>
      </c>
      <c r="L13" s="36">
        <v>3.6154359999999999</v>
      </c>
      <c r="M13" s="36">
        <v>2.036772</v>
      </c>
      <c r="N13" s="36">
        <v>2.8717380000000001</v>
      </c>
      <c r="O13" s="36">
        <v>2.7411560000000001</v>
      </c>
      <c r="P13" s="36">
        <v>2.77258</v>
      </c>
      <c r="Q13" s="36">
        <v>2.1976849999999999</v>
      </c>
      <c r="R13" s="37">
        <v>1.9674849999999999</v>
      </c>
      <c r="S13" s="39">
        <f t="shared" si="2"/>
        <v>2.59269075</v>
      </c>
      <c r="T13" s="35">
        <f t="shared" si="3"/>
        <v>0.53946435405892568</v>
      </c>
    </row>
  </sheetData>
  <mergeCells count="2">
    <mergeCell ref="B1:H1"/>
    <mergeCell ref="K1:R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/>
  </sheetViews>
  <sheetFormatPr defaultRowHeight="14.4" x14ac:dyDescent="0.3"/>
  <sheetData>
    <row r="1" spans="1:7" ht="15" thickBot="1" x14ac:dyDescent="0.35">
      <c r="A1" s="40" t="s">
        <v>5</v>
      </c>
      <c r="B1" s="40"/>
      <c r="E1" s="40" t="s">
        <v>5</v>
      </c>
      <c r="F1" s="40"/>
    </row>
    <row r="2" spans="1:7" ht="15" thickTop="1" x14ac:dyDescent="0.3">
      <c r="A2" s="41" t="s">
        <v>1</v>
      </c>
      <c r="B2" s="42" t="s">
        <v>4</v>
      </c>
      <c r="D2" s="43"/>
      <c r="E2" s="44" t="s">
        <v>1</v>
      </c>
      <c r="F2" s="45" t="s">
        <v>4</v>
      </c>
    </row>
    <row r="3" spans="1:7" x14ac:dyDescent="0.3">
      <c r="A3" s="46">
        <v>9.9592159999999996</v>
      </c>
      <c r="B3" s="46">
        <v>4.985652</v>
      </c>
      <c r="D3" s="47" t="s">
        <v>2</v>
      </c>
      <c r="E3" s="48">
        <f>AVERAGE(A3:A9)</f>
        <v>8.6578598571428582</v>
      </c>
      <c r="F3" s="48">
        <f>AVERAGE(B3:B10)</f>
        <v>5.3024511250000002</v>
      </c>
    </row>
    <row r="4" spans="1:7" x14ac:dyDescent="0.3">
      <c r="A4" s="46">
        <v>9.3998380000000008</v>
      </c>
      <c r="B4" s="46">
        <v>6.4589439999999998</v>
      </c>
      <c r="D4" s="47" t="s">
        <v>3</v>
      </c>
      <c r="E4" s="49">
        <f>STDEV(A3:A9)</f>
        <v>1.1827640317179788</v>
      </c>
      <c r="F4" s="49">
        <f>STDEV(B3:B10)</f>
        <v>0.85737340023793318</v>
      </c>
    </row>
    <row r="5" spans="1:7" x14ac:dyDescent="0.3">
      <c r="A5" s="46">
        <v>9.5681449999999995</v>
      </c>
      <c r="B5" s="46">
        <v>5.8967140000000002</v>
      </c>
      <c r="D5" s="47" t="s">
        <v>6</v>
      </c>
      <c r="E5" s="50">
        <f>COUNT(A3:A9)</f>
        <v>7</v>
      </c>
      <c r="F5" s="50">
        <f>COUNT(B3:B10)</f>
        <v>8</v>
      </c>
    </row>
    <row r="6" spans="1:7" x14ac:dyDescent="0.3">
      <c r="A6" s="46">
        <v>7.6127289999999999</v>
      </c>
      <c r="B6" s="46">
        <v>6.2564650000000004</v>
      </c>
      <c r="D6" s="47" t="s">
        <v>7</v>
      </c>
      <c r="E6" s="51" t="s">
        <v>8</v>
      </c>
      <c r="F6" s="52">
        <v>2.9999999999999997E-4</v>
      </c>
    </row>
    <row r="7" spans="1:7" x14ac:dyDescent="0.3">
      <c r="A7" s="46">
        <v>7.6266819999999997</v>
      </c>
      <c r="B7" s="46">
        <v>4.8068569999999999</v>
      </c>
      <c r="D7" s="47" t="s">
        <v>9</v>
      </c>
      <c r="E7" s="43" t="s">
        <v>10</v>
      </c>
      <c r="F7" s="43"/>
    </row>
    <row r="8" spans="1:7" x14ac:dyDescent="0.3">
      <c r="A8" s="46">
        <v>7.0401280000000002</v>
      </c>
      <c r="B8" s="46">
        <v>5.1228360000000004</v>
      </c>
    </row>
    <row r="9" spans="1:7" ht="15" thickBot="1" x14ac:dyDescent="0.35">
      <c r="A9" s="46">
        <v>9.3982810000000008</v>
      </c>
      <c r="B9" s="46">
        <v>5.0376130000000003</v>
      </c>
    </row>
    <row r="10" spans="1:7" x14ac:dyDescent="0.3">
      <c r="A10" s="53"/>
      <c r="B10" s="53">
        <v>3.8545280000000002</v>
      </c>
      <c r="D10" s="54" t="s">
        <v>11</v>
      </c>
      <c r="E10" s="55"/>
      <c r="F10" s="55"/>
      <c r="G10" s="56" t="s">
        <v>12</v>
      </c>
    </row>
    <row r="11" spans="1:7" x14ac:dyDescent="0.3">
      <c r="D11" s="57"/>
      <c r="E11" s="58"/>
      <c r="F11" s="58"/>
      <c r="G11" s="59"/>
    </row>
    <row r="12" spans="1:7" x14ac:dyDescent="0.3">
      <c r="D12" s="57" t="s">
        <v>13</v>
      </c>
      <c r="E12" s="58"/>
      <c r="F12" s="58"/>
      <c r="G12" s="59" t="s">
        <v>4</v>
      </c>
    </row>
    <row r="13" spans="1:7" x14ac:dyDescent="0.3">
      <c r="D13" s="57" t="s">
        <v>14</v>
      </c>
      <c r="E13" s="58"/>
      <c r="F13" s="58"/>
      <c r="G13" s="59" t="s">
        <v>14</v>
      </c>
    </row>
    <row r="14" spans="1:7" x14ac:dyDescent="0.3">
      <c r="D14" s="57" t="s">
        <v>15</v>
      </c>
      <c r="E14" s="58"/>
      <c r="F14" s="58"/>
      <c r="G14" s="59" t="s">
        <v>1</v>
      </c>
    </row>
    <row r="15" spans="1:7" x14ac:dyDescent="0.3">
      <c r="D15" s="57"/>
      <c r="E15" s="58"/>
      <c r="F15" s="58"/>
      <c r="G15" s="59"/>
    </row>
    <row r="16" spans="1:7" x14ac:dyDescent="0.3">
      <c r="D16" s="57" t="s">
        <v>16</v>
      </c>
      <c r="E16" s="58"/>
      <c r="F16" s="58"/>
      <c r="G16" s="59"/>
    </row>
    <row r="17" spans="4:7" x14ac:dyDescent="0.3">
      <c r="D17" s="60" t="s">
        <v>17</v>
      </c>
      <c r="E17" s="61"/>
      <c r="F17" s="61"/>
      <c r="G17" s="62">
        <v>2.9999999999999997E-4</v>
      </c>
    </row>
    <row r="18" spans="4:7" x14ac:dyDescent="0.3">
      <c r="D18" s="57" t="s">
        <v>18</v>
      </c>
      <c r="E18" s="58"/>
      <c r="F18" s="58"/>
      <c r="G18" s="59" t="s">
        <v>19</v>
      </c>
    </row>
    <row r="19" spans="4:7" x14ac:dyDescent="0.3">
      <c r="D19" s="57" t="s">
        <v>20</v>
      </c>
      <c r="E19" s="58"/>
      <c r="F19" s="58"/>
      <c r="G19" s="59" t="s">
        <v>21</v>
      </c>
    </row>
    <row r="20" spans="4:7" x14ac:dyDescent="0.3">
      <c r="D20" s="57" t="s">
        <v>22</v>
      </c>
      <c r="E20" s="58"/>
      <c r="F20" s="58"/>
      <c r="G20" s="59" t="s">
        <v>23</v>
      </c>
    </row>
    <row r="21" spans="4:7" x14ac:dyDescent="0.3">
      <c r="D21" s="57" t="s">
        <v>24</v>
      </c>
      <c r="E21" s="58"/>
      <c r="F21" s="58"/>
      <c r="G21" s="59" t="s">
        <v>25</v>
      </c>
    </row>
    <row r="22" spans="4:7" x14ac:dyDescent="0.3">
      <c r="D22" s="57" t="s">
        <v>26</v>
      </c>
      <c r="E22" s="58"/>
      <c r="F22" s="58"/>
      <c r="G22" s="59" t="s">
        <v>27</v>
      </c>
    </row>
    <row r="23" spans="4:7" x14ac:dyDescent="0.3">
      <c r="D23" s="60" t="s">
        <v>28</v>
      </c>
      <c r="E23" s="61"/>
      <c r="F23" s="61"/>
      <c r="G23" s="63">
        <v>0</v>
      </c>
    </row>
    <row r="24" spans="4:7" x14ac:dyDescent="0.3">
      <c r="D24" s="57"/>
      <c r="E24" s="58"/>
      <c r="F24" s="58"/>
      <c r="G24" s="59"/>
    </row>
    <row r="25" spans="4:7" x14ac:dyDescent="0.3">
      <c r="D25" s="57" t="s">
        <v>29</v>
      </c>
      <c r="E25" s="58"/>
      <c r="F25" s="58"/>
      <c r="G25" s="59"/>
    </row>
    <row r="26" spans="4:7" x14ac:dyDescent="0.3">
      <c r="D26" s="57" t="s">
        <v>30</v>
      </c>
      <c r="E26" s="58"/>
      <c r="F26" s="58"/>
      <c r="G26" s="59" t="s">
        <v>31</v>
      </c>
    </row>
    <row r="27" spans="4:7" x14ac:dyDescent="0.3">
      <c r="D27" s="57" t="s">
        <v>32</v>
      </c>
      <c r="E27" s="58"/>
      <c r="F27" s="58"/>
      <c r="G27" s="59" t="s">
        <v>33</v>
      </c>
    </row>
    <row r="28" spans="4:7" x14ac:dyDescent="0.3">
      <c r="D28" s="57" t="s">
        <v>34</v>
      </c>
      <c r="E28" s="58"/>
      <c r="F28" s="58"/>
      <c r="G28" s="59">
        <v>-4.3179999999999996</v>
      </c>
    </row>
    <row r="29" spans="4:7" x14ac:dyDescent="0.3">
      <c r="D29" s="57" t="s">
        <v>35</v>
      </c>
      <c r="E29" s="58"/>
      <c r="F29" s="58"/>
      <c r="G29" s="59">
        <v>-3.4060000000000001</v>
      </c>
    </row>
    <row r="30" spans="4:7" x14ac:dyDescent="0.3">
      <c r="D30" s="64"/>
      <c r="E30" s="58"/>
      <c r="F30" s="58"/>
      <c r="G30" s="65"/>
    </row>
    <row r="31" spans="4:7" x14ac:dyDescent="0.3">
      <c r="D31" s="66"/>
      <c r="E31" s="67"/>
      <c r="F31" s="68" t="s">
        <v>1</v>
      </c>
      <c r="G31" s="69" t="s">
        <v>4</v>
      </c>
    </row>
    <row r="32" spans="4:7" x14ac:dyDescent="0.3">
      <c r="D32" s="57" t="s">
        <v>36</v>
      </c>
      <c r="E32" s="58"/>
      <c r="F32" s="70">
        <v>7</v>
      </c>
      <c r="G32" s="59">
        <v>8</v>
      </c>
    </row>
    <row r="33" spans="4:7" x14ac:dyDescent="0.3">
      <c r="D33" s="57"/>
      <c r="E33" s="58"/>
      <c r="F33" s="70"/>
      <c r="G33" s="59"/>
    </row>
    <row r="34" spans="4:7" x14ac:dyDescent="0.3">
      <c r="D34" s="57" t="s">
        <v>37</v>
      </c>
      <c r="E34" s="58"/>
      <c r="F34" s="70">
        <v>7.04</v>
      </c>
      <c r="G34" s="59">
        <v>3.855</v>
      </c>
    </row>
    <row r="35" spans="4:7" x14ac:dyDescent="0.3">
      <c r="D35" s="57" t="s">
        <v>38</v>
      </c>
      <c r="E35" s="58"/>
      <c r="F35" s="70">
        <v>7.6130000000000004</v>
      </c>
      <c r="G35" s="59">
        <v>4.8520000000000003</v>
      </c>
    </row>
    <row r="36" spans="4:7" x14ac:dyDescent="0.3">
      <c r="D36" s="57" t="s">
        <v>39</v>
      </c>
      <c r="E36" s="58"/>
      <c r="F36" s="70">
        <v>9.3979999999999997</v>
      </c>
      <c r="G36" s="59">
        <v>5.08</v>
      </c>
    </row>
    <row r="37" spans="4:7" x14ac:dyDescent="0.3">
      <c r="D37" s="57" t="s">
        <v>40</v>
      </c>
      <c r="E37" s="58"/>
      <c r="F37" s="70">
        <v>9.5679999999999996</v>
      </c>
      <c r="G37" s="59">
        <v>6.1669999999999998</v>
      </c>
    </row>
    <row r="38" spans="4:7" x14ac:dyDescent="0.3">
      <c r="D38" s="57" t="s">
        <v>41</v>
      </c>
      <c r="E38" s="58"/>
      <c r="F38" s="70">
        <v>9.9589999999999996</v>
      </c>
      <c r="G38" s="59">
        <v>6.4589999999999996</v>
      </c>
    </row>
    <row r="39" spans="4:7" x14ac:dyDescent="0.3">
      <c r="D39" s="57"/>
      <c r="E39" s="58"/>
      <c r="F39" s="70"/>
      <c r="G39" s="59"/>
    </row>
    <row r="40" spans="4:7" x14ac:dyDescent="0.3">
      <c r="D40" s="60" t="s">
        <v>2</v>
      </c>
      <c r="E40" s="61"/>
      <c r="F40" s="71">
        <v>8.6579999999999995</v>
      </c>
      <c r="G40" s="63">
        <v>5.3019999999999996</v>
      </c>
    </row>
    <row r="41" spans="4:7" x14ac:dyDescent="0.3">
      <c r="D41" s="60" t="s">
        <v>42</v>
      </c>
      <c r="E41" s="61"/>
      <c r="F41" s="71">
        <v>1.1830000000000001</v>
      </c>
      <c r="G41" s="63">
        <v>0.85740000000000005</v>
      </c>
    </row>
    <row r="42" spans="4:7" x14ac:dyDescent="0.3">
      <c r="D42" s="60" t="s">
        <v>43</v>
      </c>
      <c r="E42" s="61"/>
      <c r="F42" s="71">
        <v>0.44700000000000001</v>
      </c>
      <c r="G42" s="63">
        <v>0.30309999999999998</v>
      </c>
    </row>
    <row r="43" spans="4:7" x14ac:dyDescent="0.3">
      <c r="D43" s="60"/>
      <c r="E43" s="61"/>
      <c r="F43" s="71"/>
      <c r="G43" s="63"/>
    </row>
    <row r="44" spans="4:7" x14ac:dyDescent="0.3">
      <c r="D44" s="60" t="s">
        <v>44</v>
      </c>
      <c r="E44" s="61"/>
      <c r="F44" s="71">
        <v>7.5640000000000001</v>
      </c>
      <c r="G44" s="63">
        <v>4.5860000000000003</v>
      </c>
    </row>
    <row r="45" spans="4:7" x14ac:dyDescent="0.3">
      <c r="D45" s="60" t="s">
        <v>45</v>
      </c>
      <c r="E45" s="61"/>
      <c r="F45" s="71">
        <v>9.7520000000000007</v>
      </c>
      <c r="G45" s="63">
        <v>6.0190000000000001</v>
      </c>
    </row>
    <row r="46" spans="4:7" x14ac:dyDescent="0.3">
      <c r="D46" s="57"/>
      <c r="E46" s="58"/>
      <c r="F46" s="70"/>
      <c r="G46" s="59"/>
    </row>
    <row r="47" spans="4:7" ht="15" thickBot="1" x14ac:dyDescent="0.35">
      <c r="D47" s="72" t="s">
        <v>46</v>
      </c>
      <c r="E47" s="73"/>
      <c r="F47" s="74">
        <v>12</v>
      </c>
      <c r="G47" s="75">
        <v>4.5</v>
      </c>
    </row>
  </sheetData>
  <mergeCells count="2">
    <mergeCell ref="A1:B1"/>
    <mergeCell ref="E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3"/>
  <sheetViews>
    <sheetView workbookViewId="0"/>
  </sheetViews>
  <sheetFormatPr defaultColWidth="6.5546875" defaultRowHeight="14.4" x14ac:dyDescent="0.3"/>
  <cols>
    <col min="1" max="1" width="9.21875" customWidth="1"/>
  </cols>
  <sheetData>
    <row r="1" spans="1:71" ht="15" thickBot="1" x14ac:dyDescent="0.35">
      <c r="A1" s="1" t="s">
        <v>47</v>
      </c>
      <c r="B1" s="2" t="s">
        <v>48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4" t="s">
        <v>2</v>
      </c>
      <c r="AA1" s="76" t="s">
        <v>3</v>
      </c>
      <c r="AB1" s="77" t="s">
        <v>49</v>
      </c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9" t="s">
        <v>2</v>
      </c>
      <c r="BA1" s="80" t="s">
        <v>3</v>
      </c>
      <c r="BB1" s="81" t="s">
        <v>50</v>
      </c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2" t="s">
        <v>2</v>
      </c>
      <c r="BS1" s="83" t="s">
        <v>3</v>
      </c>
    </row>
    <row r="2" spans="1:71" ht="15" thickTop="1" x14ac:dyDescent="0.3">
      <c r="A2" s="16">
        <v>1.307542</v>
      </c>
      <c r="B2" s="84">
        <v>18.21</v>
      </c>
      <c r="C2" s="85">
        <v>8.01</v>
      </c>
      <c r="D2" s="85">
        <v>12.71</v>
      </c>
      <c r="E2" s="85">
        <v>12.43</v>
      </c>
      <c r="F2" s="85">
        <v>20.079999999999998</v>
      </c>
      <c r="G2" s="85">
        <v>12.48</v>
      </c>
      <c r="H2" s="85">
        <v>23.73</v>
      </c>
      <c r="I2" s="85">
        <v>16.920000000000002</v>
      </c>
      <c r="J2" s="85">
        <v>31.71</v>
      </c>
      <c r="K2" s="85">
        <v>10.34</v>
      </c>
      <c r="L2" s="85">
        <v>15.98</v>
      </c>
      <c r="M2" s="85">
        <v>10.08</v>
      </c>
      <c r="N2" s="85">
        <v>9.07</v>
      </c>
      <c r="O2" s="85">
        <v>6.73</v>
      </c>
      <c r="P2" s="85">
        <v>34.44</v>
      </c>
      <c r="Q2" s="85">
        <v>16.41</v>
      </c>
      <c r="R2" s="85">
        <v>27.31</v>
      </c>
      <c r="S2" s="85">
        <v>39.71</v>
      </c>
      <c r="T2" s="85">
        <v>4.84</v>
      </c>
      <c r="U2" s="85">
        <v>3.78</v>
      </c>
      <c r="V2" s="85">
        <v>37.479999999999997</v>
      </c>
      <c r="W2" s="85">
        <v>27.3</v>
      </c>
      <c r="X2" s="85">
        <v>31.57</v>
      </c>
      <c r="Y2" s="85">
        <v>79.290000000000006</v>
      </c>
      <c r="Z2" s="86">
        <f>AVERAGE(B2:Y2)</f>
        <v>21.275416666666665</v>
      </c>
      <c r="AA2" s="87">
        <f>STDEV(B2:Y2)</f>
        <v>16.289685181031018</v>
      </c>
      <c r="AB2" s="88">
        <v>25.45</v>
      </c>
      <c r="AC2" s="89">
        <v>29.66</v>
      </c>
      <c r="AD2" s="89">
        <v>90.94</v>
      </c>
      <c r="AE2" s="89">
        <v>125.88</v>
      </c>
      <c r="AF2" s="89">
        <v>20.51</v>
      </c>
      <c r="AG2" s="89">
        <v>6.54</v>
      </c>
      <c r="AH2" s="89">
        <v>8.42</v>
      </c>
      <c r="AI2" s="89">
        <v>85.68</v>
      </c>
      <c r="AJ2" s="89">
        <v>16.79</v>
      </c>
      <c r="AK2" s="89">
        <v>21.18</v>
      </c>
      <c r="AL2" s="89">
        <v>54.24</v>
      </c>
      <c r="AM2" s="89">
        <v>10.53</v>
      </c>
      <c r="AN2" s="89">
        <v>20.25</v>
      </c>
      <c r="AO2" s="89">
        <v>21.19</v>
      </c>
      <c r="AP2" s="89">
        <v>2.107246</v>
      </c>
      <c r="AQ2" s="89">
        <v>12.505789999999999</v>
      </c>
      <c r="AR2" s="89">
        <v>1.5459430000000001</v>
      </c>
      <c r="AS2" s="89">
        <v>4.5633109999999997</v>
      </c>
      <c r="AT2" s="89">
        <v>17.20055</v>
      </c>
      <c r="AU2" s="89">
        <v>4.2221919999999997</v>
      </c>
      <c r="AV2" s="89">
        <v>4.8073560000000004</v>
      </c>
      <c r="AW2" s="89">
        <v>36.672969999999999</v>
      </c>
      <c r="AX2" s="89">
        <v>12.55584</v>
      </c>
      <c r="AY2" s="90">
        <v>2.8777590000000002</v>
      </c>
      <c r="AZ2" s="86">
        <f>AVERAGE(AB2:AY2)</f>
        <v>26.513289875000002</v>
      </c>
      <c r="BA2" s="87">
        <f>STDEV(AB2:AY2)</f>
        <v>31.843280703592168</v>
      </c>
      <c r="BB2" s="85">
        <v>22.87</v>
      </c>
      <c r="BC2" s="85">
        <v>10.210000000000001</v>
      </c>
      <c r="BD2" s="85">
        <v>25.45</v>
      </c>
      <c r="BE2" s="85">
        <v>29.66</v>
      </c>
      <c r="BF2" s="85">
        <v>90.94</v>
      </c>
      <c r="BG2" s="85">
        <v>125.88</v>
      </c>
      <c r="BH2" s="85">
        <v>20.51</v>
      </c>
      <c r="BI2" s="85">
        <v>6.54</v>
      </c>
      <c r="BJ2" s="85">
        <v>8.42</v>
      </c>
      <c r="BK2" s="85">
        <v>19.93</v>
      </c>
      <c r="BL2" s="85">
        <v>20.63</v>
      </c>
      <c r="BM2" s="85">
        <v>35.409999999999997</v>
      </c>
      <c r="BN2" s="85">
        <v>33.54</v>
      </c>
      <c r="BO2" s="85">
        <v>26.74</v>
      </c>
      <c r="BP2" s="85">
        <v>28.92</v>
      </c>
      <c r="BQ2" s="85">
        <v>63.94</v>
      </c>
      <c r="BR2" s="86">
        <f>AVERAGE(BB2:BQ2)</f>
        <v>35.599375000000009</v>
      </c>
      <c r="BS2" s="91">
        <f>STDEV(BB2:BQ2)</f>
        <v>32.009536385010833</v>
      </c>
    </row>
    <row r="3" spans="1:71" x14ac:dyDescent="0.3">
      <c r="A3" s="16">
        <v>7.8021000000000003</v>
      </c>
      <c r="B3" s="84">
        <v>16.75</v>
      </c>
      <c r="C3" s="85">
        <v>7.31</v>
      </c>
      <c r="D3" s="85">
        <v>11.66</v>
      </c>
      <c r="E3" s="85">
        <v>9.6</v>
      </c>
      <c r="F3" s="85">
        <v>18.600000000000001</v>
      </c>
      <c r="G3" s="85">
        <v>11.27</v>
      </c>
      <c r="H3" s="85">
        <v>21.33</v>
      </c>
      <c r="I3" s="85">
        <v>15.67</v>
      </c>
      <c r="J3" s="85">
        <v>28.34</v>
      </c>
      <c r="K3" s="85">
        <v>9.2799999999999994</v>
      </c>
      <c r="L3" s="85">
        <v>13.95</v>
      </c>
      <c r="M3" s="85">
        <v>8.67</v>
      </c>
      <c r="N3" s="85">
        <v>8.0399999999999991</v>
      </c>
      <c r="O3" s="85">
        <v>6.01</v>
      </c>
      <c r="P3" s="85">
        <v>32.32</v>
      </c>
      <c r="Q3" s="85">
        <v>16.010000000000002</v>
      </c>
      <c r="R3" s="85">
        <v>23.91</v>
      </c>
      <c r="S3" s="85">
        <v>37.18</v>
      </c>
      <c r="T3" s="85">
        <v>4.3600000000000003</v>
      </c>
      <c r="U3" s="85">
        <v>3.45</v>
      </c>
      <c r="V3" s="85">
        <v>37.89</v>
      </c>
      <c r="W3" s="85">
        <v>25.07</v>
      </c>
      <c r="X3" s="85">
        <v>29.77</v>
      </c>
      <c r="Y3" s="85">
        <v>73.400000000000006</v>
      </c>
      <c r="Z3" s="86">
        <f t="shared" ref="Z3:Z13" si="0">AVERAGE(B3:Y3)</f>
        <v>19.576666666666664</v>
      </c>
      <c r="AA3" s="87">
        <f t="shared" ref="AA3:AA13" si="1">STDEV(B3:Y3)</f>
        <v>15.352858299711317</v>
      </c>
      <c r="AB3" s="92">
        <v>23.64</v>
      </c>
      <c r="AC3" s="85">
        <v>26.91</v>
      </c>
      <c r="AD3" s="85">
        <v>82.88</v>
      </c>
      <c r="AE3" s="85">
        <v>117.77</v>
      </c>
      <c r="AF3" s="85">
        <v>19.399999999999999</v>
      </c>
      <c r="AG3" s="85">
        <v>5.7</v>
      </c>
      <c r="AH3" s="85">
        <v>7.8</v>
      </c>
      <c r="AI3" s="85">
        <v>77.45</v>
      </c>
      <c r="AJ3" s="85">
        <v>15.47</v>
      </c>
      <c r="AK3" s="85">
        <v>19.75</v>
      </c>
      <c r="AL3" s="85">
        <v>50.7</v>
      </c>
      <c r="AM3" s="85">
        <v>9.9499999999999993</v>
      </c>
      <c r="AN3" s="85">
        <v>18.86</v>
      </c>
      <c r="AO3" s="85">
        <v>19.440000000000001</v>
      </c>
      <c r="AP3" s="85">
        <v>1.9913689999999999</v>
      </c>
      <c r="AQ3" s="85">
        <v>10.638949999999999</v>
      </c>
      <c r="AR3" s="85">
        <v>1.4061619999999999</v>
      </c>
      <c r="AS3" s="85">
        <v>4.4703480000000004</v>
      </c>
      <c r="AT3" s="85">
        <v>14.917450000000001</v>
      </c>
      <c r="AU3" s="85">
        <v>3.8778440000000001</v>
      </c>
      <c r="AV3" s="85">
        <v>5.5440459999999998</v>
      </c>
      <c r="AW3" s="85">
        <v>36.00891</v>
      </c>
      <c r="AX3" s="85">
        <v>12.6904</v>
      </c>
      <c r="AY3" s="93">
        <v>2.9708109999999999</v>
      </c>
      <c r="AZ3" s="86">
        <f t="shared" ref="AZ3:AZ13" si="2">AVERAGE(AB3:AY3)</f>
        <v>24.593178749999996</v>
      </c>
      <c r="BA3" s="87">
        <f t="shared" ref="BA3:BA13" si="3">STDEV(AB3:AY3)</f>
        <v>29.400304738059791</v>
      </c>
      <c r="BB3" s="85">
        <v>20.73</v>
      </c>
      <c r="BC3" s="85">
        <v>9.2100000000000009</v>
      </c>
      <c r="BD3" s="85">
        <v>23.64</v>
      </c>
      <c r="BE3" s="85">
        <v>26.91</v>
      </c>
      <c r="BF3" s="85">
        <v>82.88</v>
      </c>
      <c r="BG3" s="85">
        <v>117.77</v>
      </c>
      <c r="BH3" s="85">
        <v>19.399999999999999</v>
      </c>
      <c r="BI3" s="85">
        <v>5.7</v>
      </c>
      <c r="BJ3" s="85">
        <v>7.8</v>
      </c>
      <c r="BK3" s="85">
        <v>17.850000000000001</v>
      </c>
      <c r="BL3" s="85">
        <v>18.559999999999999</v>
      </c>
      <c r="BM3" s="85">
        <v>32.549999999999997</v>
      </c>
      <c r="BN3" s="85">
        <v>31.62</v>
      </c>
      <c r="BO3" s="85">
        <v>25.34</v>
      </c>
      <c r="BP3" s="85">
        <v>26.98</v>
      </c>
      <c r="BQ3" s="85">
        <v>64.010000000000005</v>
      </c>
      <c r="BR3" s="86">
        <f t="shared" ref="BR3:BR13" si="4">AVERAGE(BB3:BQ3)</f>
        <v>33.184375000000003</v>
      </c>
      <c r="BS3" s="84">
        <f t="shared" ref="BS3:BS13" si="5">STDEV(BB3:BQ3)</f>
        <v>30.084998691208217</v>
      </c>
    </row>
    <row r="4" spans="1:71" x14ac:dyDescent="0.3">
      <c r="A4" s="16">
        <v>14.32967</v>
      </c>
      <c r="B4" s="84">
        <v>15.97</v>
      </c>
      <c r="C4" s="85">
        <v>7</v>
      </c>
      <c r="D4" s="85">
        <v>11.23</v>
      </c>
      <c r="E4" s="85">
        <v>11.79</v>
      </c>
      <c r="F4" s="85">
        <v>17.61</v>
      </c>
      <c r="G4" s="85">
        <v>10.47</v>
      </c>
      <c r="H4" s="85">
        <v>20.72</v>
      </c>
      <c r="I4" s="85">
        <v>15.53</v>
      </c>
      <c r="J4" s="85">
        <v>27.44</v>
      </c>
      <c r="K4" s="85">
        <v>8.84</v>
      </c>
      <c r="L4" s="85">
        <v>13.72</v>
      </c>
      <c r="M4" s="85">
        <v>8.5500000000000007</v>
      </c>
      <c r="N4" s="85">
        <v>7.96</v>
      </c>
      <c r="O4" s="85">
        <v>6.12</v>
      </c>
      <c r="P4" s="85">
        <v>30.22</v>
      </c>
      <c r="Q4" s="85">
        <v>15.07</v>
      </c>
      <c r="R4" s="85">
        <v>22.5</v>
      </c>
      <c r="S4" s="85">
        <v>36.24</v>
      </c>
      <c r="T4" s="85">
        <v>4.28</v>
      </c>
      <c r="U4" s="85">
        <v>3.32</v>
      </c>
      <c r="V4" s="85">
        <v>38.53</v>
      </c>
      <c r="W4" s="85">
        <v>24.41</v>
      </c>
      <c r="X4" s="85">
        <v>28.93</v>
      </c>
      <c r="Y4" s="85">
        <v>69.510000000000005</v>
      </c>
      <c r="Z4" s="86">
        <f t="shared" si="0"/>
        <v>18.998333333333335</v>
      </c>
      <c r="AA4" s="87">
        <f t="shared" si="1"/>
        <v>14.638308784076491</v>
      </c>
      <c r="AB4" s="92">
        <v>23.04</v>
      </c>
      <c r="AC4" s="85">
        <v>25.51</v>
      </c>
      <c r="AD4" s="85">
        <v>79.81</v>
      </c>
      <c r="AE4" s="85">
        <v>114.14</v>
      </c>
      <c r="AF4" s="85">
        <v>19.18</v>
      </c>
      <c r="AG4" s="85">
        <v>5.53</v>
      </c>
      <c r="AH4" s="85">
        <v>7.6</v>
      </c>
      <c r="AI4" s="85">
        <v>75.73</v>
      </c>
      <c r="AJ4" s="85">
        <v>14.92</v>
      </c>
      <c r="AK4" s="85">
        <v>18.97</v>
      </c>
      <c r="AL4" s="85">
        <v>49.47</v>
      </c>
      <c r="AM4" s="85">
        <v>9.69</v>
      </c>
      <c r="AN4" s="85">
        <v>18.18</v>
      </c>
      <c r="AO4" s="85">
        <v>19.239999999999998</v>
      </c>
      <c r="AP4" s="85">
        <v>1.7661929999999999</v>
      </c>
      <c r="AQ4" s="85">
        <v>9.0250459999999997</v>
      </c>
      <c r="AR4" s="85">
        <v>1.3170189999999999</v>
      </c>
      <c r="AS4" s="85">
        <v>4.1890660000000004</v>
      </c>
      <c r="AT4" s="85">
        <v>15.01891</v>
      </c>
      <c r="AU4" s="85">
        <v>3.7053280000000002</v>
      </c>
      <c r="AV4" s="85">
        <v>6.1108409999999997</v>
      </c>
      <c r="AW4" s="85">
        <v>31.0259</v>
      </c>
      <c r="AX4" s="85">
        <v>11.54223</v>
      </c>
      <c r="AY4" s="93">
        <v>2.794578</v>
      </c>
      <c r="AZ4" s="86">
        <f t="shared" si="2"/>
        <v>23.646046291666675</v>
      </c>
      <c r="BA4" s="87">
        <f t="shared" si="3"/>
        <v>28.483128630849251</v>
      </c>
      <c r="BB4" s="85">
        <v>18.86</v>
      </c>
      <c r="BC4" s="85">
        <v>8.9600000000000009</v>
      </c>
      <c r="BD4" s="85">
        <v>23.04</v>
      </c>
      <c r="BE4" s="85">
        <v>25.51</v>
      </c>
      <c r="BF4" s="85">
        <v>79.81</v>
      </c>
      <c r="BG4" s="85">
        <v>114.14</v>
      </c>
      <c r="BH4" s="85">
        <v>19.18</v>
      </c>
      <c r="BI4" s="85">
        <v>5.53</v>
      </c>
      <c r="BJ4" s="85">
        <v>7.6</v>
      </c>
      <c r="BK4" s="85">
        <v>17.66</v>
      </c>
      <c r="BL4" s="85">
        <v>18.239999999999998</v>
      </c>
      <c r="BM4" s="85">
        <v>31.61</v>
      </c>
      <c r="BN4" s="85">
        <v>31.06</v>
      </c>
      <c r="BO4" s="85">
        <v>24.69</v>
      </c>
      <c r="BP4" s="85">
        <v>26.25</v>
      </c>
      <c r="BQ4" s="85">
        <v>62.21</v>
      </c>
      <c r="BR4" s="86">
        <f t="shared" si="4"/>
        <v>32.146875000000001</v>
      </c>
      <c r="BS4" s="84">
        <f t="shared" si="5"/>
        <v>29.113408530263161</v>
      </c>
    </row>
    <row r="5" spans="1:71" x14ac:dyDescent="0.3">
      <c r="A5" s="22">
        <v>20.922499999999999</v>
      </c>
      <c r="B5" s="94">
        <v>11.23</v>
      </c>
      <c r="C5" s="95">
        <v>3.94</v>
      </c>
      <c r="D5" s="95">
        <v>5.3</v>
      </c>
      <c r="E5" s="95">
        <v>3.39</v>
      </c>
      <c r="F5" s="95">
        <v>10.36</v>
      </c>
      <c r="G5" s="95">
        <v>5.27</v>
      </c>
      <c r="H5" s="95">
        <v>10.52</v>
      </c>
      <c r="I5" s="95">
        <v>8.01</v>
      </c>
      <c r="J5" s="95">
        <v>15.22</v>
      </c>
      <c r="K5" s="95">
        <v>4.82</v>
      </c>
      <c r="L5" s="95">
        <v>6.58</v>
      </c>
      <c r="M5" s="95">
        <v>4.92</v>
      </c>
      <c r="N5" s="95">
        <v>4.16</v>
      </c>
      <c r="O5" s="95">
        <v>3.4</v>
      </c>
      <c r="P5" s="95">
        <v>19.91</v>
      </c>
      <c r="Q5" s="95">
        <v>9.7100000000000009</v>
      </c>
      <c r="R5" s="95">
        <v>15.52</v>
      </c>
      <c r="S5" s="95">
        <v>26.11</v>
      </c>
      <c r="T5" s="95">
        <v>3.16</v>
      </c>
      <c r="U5" s="95">
        <v>1.97</v>
      </c>
      <c r="V5" s="95">
        <v>28.37</v>
      </c>
      <c r="W5" s="95">
        <v>22.01</v>
      </c>
      <c r="X5" s="95">
        <v>26.83</v>
      </c>
      <c r="Y5" s="95">
        <v>54.87</v>
      </c>
      <c r="Z5" s="96">
        <f t="shared" si="0"/>
        <v>12.7325</v>
      </c>
      <c r="AA5" s="97">
        <f t="shared" si="1"/>
        <v>12.155920815370807</v>
      </c>
      <c r="AB5" s="98">
        <v>15.65</v>
      </c>
      <c r="AC5" s="95">
        <v>18.8</v>
      </c>
      <c r="AD5" s="95">
        <v>61.68</v>
      </c>
      <c r="AE5" s="95">
        <v>86.02</v>
      </c>
      <c r="AF5" s="95">
        <v>14.45</v>
      </c>
      <c r="AG5" s="95">
        <v>4</v>
      </c>
      <c r="AH5" s="95">
        <v>4.8099999999999996</v>
      </c>
      <c r="AI5" s="95">
        <v>61.34</v>
      </c>
      <c r="AJ5" s="95">
        <v>12.24</v>
      </c>
      <c r="AK5" s="95">
        <v>15.67</v>
      </c>
      <c r="AL5" s="95">
        <v>42.46</v>
      </c>
      <c r="AM5" s="95">
        <v>8.1199999999999992</v>
      </c>
      <c r="AN5" s="95">
        <v>14.68</v>
      </c>
      <c r="AO5" s="95">
        <v>15.27</v>
      </c>
      <c r="AP5" s="95">
        <v>1.170596</v>
      </c>
      <c r="AQ5" s="95">
        <v>6.0059019999999999</v>
      </c>
      <c r="AR5" s="95">
        <v>0.87391099999999999</v>
      </c>
      <c r="AS5" s="95">
        <v>2.5803590000000001</v>
      </c>
      <c r="AT5" s="95">
        <v>10.35172</v>
      </c>
      <c r="AU5" s="95">
        <v>1.9742599999999999</v>
      </c>
      <c r="AV5" s="95">
        <v>4.7729030000000003</v>
      </c>
      <c r="AW5" s="95">
        <v>24.5671</v>
      </c>
      <c r="AX5" s="95">
        <v>8.4746330000000007</v>
      </c>
      <c r="AY5" s="99">
        <v>1.7481930000000001</v>
      </c>
      <c r="AZ5" s="96">
        <f t="shared" si="2"/>
        <v>18.237899041666665</v>
      </c>
      <c r="BA5" s="97">
        <f t="shared" si="3"/>
        <v>22.263053572103782</v>
      </c>
      <c r="BB5" s="95">
        <v>12.64</v>
      </c>
      <c r="BC5" s="95">
        <v>6.66</v>
      </c>
      <c r="BD5" s="95">
        <v>15.65</v>
      </c>
      <c r="BE5" s="95">
        <v>18.8</v>
      </c>
      <c r="BF5" s="95">
        <v>61.68</v>
      </c>
      <c r="BG5" s="95">
        <v>86.02</v>
      </c>
      <c r="BH5" s="95">
        <v>14.45</v>
      </c>
      <c r="BI5" s="95">
        <v>4</v>
      </c>
      <c r="BJ5" s="95">
        <v>4.8099999999999996</v>
      </c>
      <c r="BK5" s="95">
        <v>16.02</v>
      </c>
      <c r="BL5" s="95">
        <v>16.170000000000002</v>
      </c>
      <c r="BM5" s="95">
        <v>24.33</v>
      </c>
      <c r="BN5" s="95">
        <v>27.51</v>
      </c>
      <c r="BO5" s="95">
        <v>22.18</v>
      </c>
      <c r="BP5" s="95">
        <v>24.68</v>
      </c>
      <c r="BQ5" s="95">
        <v>64.42</v>
      </c>
      <c r="BR5" s="96">
        <f t="shared" si="4"/>
        <v>26.251249999999999</v>
      </c>
      <c r="BS5" s="94">
        <f t="shared" si="5"/>
        <v>23.588257777970799</v>
      </c>
    </row>
    <row r="6" spans="1:71" x14ac:dyDescent="0.3">
      <c r="A6" s="16">
        <v>27.416799999999999</v>
      </c>
      <c r="B6" s="84">
        <v>9.82</v>
      </c>
      <c r="C6" s="85">
        <v>3.94</v>
      </c>
      <c r="D6" s="85">
        <v>5.59</v>
      </c>
      <c r="E6" s="85">
        <v>6.16</v>
      </c>
      <c r="F6" s="85">
        <v>10.33</v>
      </c>
      <c r="G6" s="85">
        <v>5.69</v>
      </c>
      <c r="H6" s="85">
        <v>9.9499999999999993</v>
      </c>
      <c r="I6" s="85">
        <v>7.86</v>
      </c>
      <c r="J6" s="85">
        <v>14.44</v>
      </c>
      <c r="K6" s="85">
        <v>4.3499999999999996</v>
      </c>
      <c r="L6" s="85">
        <v>6.79</v>
      </c>
      <c r="M6" s="85">
        <v>4.63</v>
      </c>
      <c r="N6" s="85">
        <v>4.2</v>
      </c>
      <c r="O6" s="85">
        <v>3.19</v>
      </c>
      <c r="P6" s="85">
        <v>19.93</v>
      </c>
      <c r="Q6" s="85">
        <v>9.4700000000000006</v>
      </c>
      <c r="R6" s="85">
        <v>14.67</v>
      </c>
      <c r="S6" s="85">
        <v>23.74</v>
      </c>
      <c r="T6" s="85">
        <v>3.03</v>
      </c>
      <c r="U6" s="85">
        <v>1.87</v>
      </c>
      <c r="V6" s="85">
        <v>29.14</v>
      </c>
      <c r="W6" s="85">
        <v>20.350000000000001</v>
      </c>
      <c r="X6" s="85">
        <v>24.98</v>
      </c>
      <c r="Y6" s="85">
        <v>54.43</v>
      </c>
      <c r="Z6" s="86">
        <f t="shared" si="0"/>
        <v>12.439583333333333</v>
      </c>
      <c r="AA6" s="87">
        <f t="shared" si="1"/>
        <v>11.828888543166963</v>
      </c>
      <c r="AB6" s="92">
        <v>16.14</v>
      </c>
      <c r="AC6" s="85">
        <v>18.36</v>
      </c>
      <c r="AD6" s="85">
        <v>60.32</v>
      </c>
      <c r="AE6" s="85">
        <v>84.05</v>
      </c>
      <c r="AF6" s="85">
        <v>14.46</v>
      </c>
      <c r="AG6" s="85">
        <v>4.04</v>
      </c>
      <c r="AH6" s="85">
        <v>4.8499999999999996</v>
      </c>
      <c r="AI6" s="85">
        <v>61.31</v>
      </c>
      <c r="AJ6" s="85">
        <v>11.73</v>
      </c>
      <c r="AK6" s="85">
        <v>15.57</v>
      </c>
      <c r="AL6" s="85">
        <v>43.63</v>
      </c>
      <c r="AM6" s="85">
        <v>7.9</v>
      </c>
      <c r="AN6" s="85">
        <v>15.08</v>
      </c>
      <c r="AO6" s="85">
        <v>15.35</v>
      </c>
      <c r="AP6" s="85">
        <v>1.19764</v>
      </c>
      <c r="AQ6" s="85">
        <v>7.0079140000000004</v>
      </c>
      <c r="AR6" s="85">
        <v>0.89480000000000004</v>
      </c>
      <c r="AS6" s="85">
        <v>2.932302</v>
      </c>
      <c r="AT6" s="85">
        <v>10.21377</v>
      </c>
      <c r="AU6" s="85">
        <v>2.728834</v>
      </c>
      <c r="AV6" s="85">
        <v>4.6922649999999999</v>
      </c>
      <c r="AW6" s="85">
        <v>25.06532</v>
      </c>
      <c r="AX6" s="85">
        <v>9.8847780000000007</v>
      </c>
      <c r="AY6" s="93">
        <v>2.1118649999999999</v>
      </c>
      <c r="AZ6" s="86">
        <f t="shared" si="2"/>
        <v>18.313312</v>
      </c>
      <c r="BA6" s="87">
        <f t="shared" si="3"/>
        <v>21.861709933986461</v>
      </c>
      <c r="BB6" s="85">
        <v>12.25</v>
      </c>
      <c r="BC6" s="85">
        <v>6.28</v>
      </c>
      <c r="BD6" s="85">
        <v>16.14</v>
      </c>
      <c r="BE6" s="85">
        <v>18.36</v>
      </c>
      <c r="BF6" s="85">
        <v>60.32</v>
      </c>
      <c r="BG6" s="85">
        <v>84.05</v>
      </c>
      <c r="BH6" s="85">
        <v>14.46</v>
      </c>
      <c r="BI6" s="85">
        <v>4.04</v>
      </c>
      <c r="BJ6" s="85">
        <v>4.8499999999999996</v>
      </c>
      <c r="BK6" s="85">
        <v>16.41</v>
      </c>
      <c r="BL6" s="85">
        <v>16.649999999999999</v>
      </c>
      <c r="BM6" s="85">
        <v>25.37</v>
      </c>
      <c r="BN6" s="85">
        <v>28.35</v>
      </c>
      <c r="BO6" s="85">
        <v>22.18</v>
      </c>
      <c r="BP6" s="85">
        <v>24.45</v>
      </c>
      <c r="BQ6" s="85">
        <v>58.6</v>
      </c>
      <c r="BR6" s="86">
        <f t="shared" si="4"/>
        <v>25.797499999999999</v>
      </c>
      <c r="BS6" s="84">
        <f t="shared" si="5"/>
        <v>22.521603702519347</v>
      </c>
    </row>
    <row r="7" spans="1:71" x14ac:dyDescent="0.3">
      <c r="A7" s="28">
        <v>33.922530000000002</v>
      </c>
      <c r="B7" s="100">
        <v>9.26</v>
      </c>
      <c r="C7" s="101">
        <v>3.77</v>
      </c>
      <c r="D7" s="101">
        <v>5.43</v>
      </c>
      <c r="E7" s="101">
        <v>2.91</v>
      </c>
      <c r="F7" s="101">
        <v>9.7799999999999994</v>
      </c>
      <c r="G7" s="101">
        <v>5.76</v>
      </c>
      <c r="H7" s="101">
        <v>9.8800000000000008</v>
      </c>
      <c r="I7" s="101">
        <v>7.4</v>
      </c>
      <c r="J7" s="101">
        <v>15.71</v>
      </c>
      <c r="K7" s="101">
        <v>4.6100000000000003</v>
      </c>
      <c r="L7" s="101">
        <v>6.75</v>
      </c>
      <c r="M7" s="101">
        <v>4.5999999999999996</v>
      </c>
      <c r="N7" s="101">
        <v>4.0599999999999996</v>
      </c>
      <c r="O7" s="101">
        <v>3.18</v>
      </c>
      <c r="P7" s="101">
        <v>19.350000000000001</v>
      </c>
      <c r="Q7" s="101">
        <v>9.75</v>
      </c>
      <c r="R7" s="101">
        <v>13.4</v>
      </c>
      <c r="S7" s="101">
        <v>23.45</v>
      </c>
      <c r="T7" s="101">
        <v>2.97</v>
      </c>
      <c r="U7" s="101">
        <v>1.91</v>
      </c>
      <c r="V7" s="101">
        <v>28.75</v>
      </c>
      <c r="W7" s="101">
        <v>20.57</v>
      </c>
      <c r="X7" s="101">
        <v>24.58</v>
      </c>
      <c r="Y7" s="101">
        <v>55.92</v>
      </c>
      <c r="Z7" s="102">
        <f t="shared" si="0"/>
        <v>12.239583333333334</v>
      </c>
      <c r="AA7" s="103">
        <f t="shared" si="1"/>
        <v>12.117966711051196</v>
      </c>
      <c r="AB7" s="104">
        <v>16.46</v>
      </c>
      <c r="AC7" s="101">
        <v>18.989999999999998</v>
      </c>
      <c r="AD7" s="101">
        <v>61.37</v>
      </c>
      <c r="AE7" s="101">
        <v>86.03</v>
      </c>
      <c r="AF7" s="101">
        <v>14.96</v>
      </c>
      <c r="AG7" s="101">
        <v>4.25</v>
      </c>
      <c r="AH7" s="101">
        <v>5.15</v>
      </c>
      <c r="AI7" s="101">
        <v>60.82</v>
      </c>
      <c r="AJ7" s="101">
        <v>11.81</v>
      </c>
      <c r="AK7" s="101">
        <v>15.89</v>
      </c>
      <c r="AL7" s="101">
        <v>44.56</v>
      </c>
      <c r="AM7" s="101">
        <v>7.99</v>
      </c>
      <c r="AN7" s="101">
        <v>15.33</v>
      </c>
      <c r="AO7" s="101">
        <v>15.25</v>
      </c>
      <c r="AP7" s="101">
        <v>1.3457209999999999</v>
      </c>
      <c r="AQ7" s="101">
        <v>6.9386469999999996</v>
      </c>
      <c r="AR7" s="101">
        <v>0.97499599999999997</v>
      </c>
      <c r="AS7" s="101">
        <v>3.107278</v>
      </c>
      <c r="AT7" s="101">
        <v>11.79607</v>
      </c>
      <c r="AU7" s="101">
        <v>2.7435109999999998</v>
      </c>
      <c r="AV7" s="101">
        <v>4.7445779999999997</v>
      </c>
      <c r="AW7" s="101">
        <v>26.222480000000001</v>
      </c>
      <c r="AX7" s="101">
        <v>9.2941330000000004</v>
      </c>
      <c r="AY7" s="105">
        <v>2.1948699999999999</v>
      </c>
      <c r="AZ7" s="102">
        <f t="shared" si="2"/>
        <v>18.675928500000001</v>
      </c>
      <c r="BA7" s="103">
        <f t="shared" si="3"/>
        <v>22.178150247502366</v>
      </c>
      <c r="BB7" s="101">
        <v>13.29</v>
      </c>
      <c r="BC7" s="101">
        <v>6.32</v>
      </c>
      <c r="BD7" s="101">
        <v>16.46</v>
      </c>
      <c r="BE7" s="101">
        <v>18.989999999999998</v>
      </c>
      <c r="BF7" s="101">
        <v>61.37</v>
      </c>
      <c r="BG7" s="101">
        <v>86.03</v>
      </c>
      <c r="BH7" s="101">
        <v>14.96</v>
      </c>
      <c r="BI7" s="101">
        <v>4.25</v>
      </c>
      <c r="BJ7" s="101">
        <v>5.15</v>
      </c>
      <c r="BK7" s="101">
        <v>16.71</v>
      </c>
      <c r="BL7" s="101">
        <v>16.73</v>
      </c>
      <c r="BM7" s="101">
        <v>26.29</v>
      </c>
      <c r="BN7" s="101">
        <v>29.52</v>
      </c>
      <c r="BO7" s="101">
        <v>22.78</v>
      </c>
      <c r="BP7" s="101">
        <v>24.78</v>
      </c>
      <c r="BQ7" s="101">
        <v>58.2</v>
      </c>
      <c r="BR7" s="102">
        <f t="shared" si="4"/>
        <v>26.364374999999999</v>
      </c>
      <c r="BS7" s="100">
        <f t="shared" si="5"/>
        <v>22.810212031383372</v>
      </c>
    </row>
    <row r="8" spans="1:71" x14ac:dyDescent="0.3">
      <c r="A8" s="22">
        <v>40.723880000000001</v>
      </c>
      <c r="B8" s="94">
        <v>19.010000000000002</v>
      </c>
      <c r="C8" s="95">
        <v>7.59</v>
      </c>
      <c r="D8" s="95">
        <v>11.59</v>
      </c>
      <c r="E8" s="95">
        <v>14.81</v>
      </c>
      <c r="F8" s="95">
        <v>22.78</v>
      </c>
      <c r="G8" s="95">
        <v>12.65</v>
      </c>
      <c r="H8" s="95">
        <v>22.93</v>
      </c>
      <c r="I8" s="95">
        <v>19.489999999999998</v>
      </c>
      <c r="J8" s="95">
        <v>29.74</v>
      </c>
      <c r="K8" s="95">
        <v>9.61</v>
      </c>
      <c r="L8" s="95">
        <v>15.61</v>
      </c>
      <c r="M8" s="95">
        <v>9.65</v>
      </c>
      <c r="N8" s="95">
        <v>8.5399999999999991</v>
      </c>
      <c r="O8" s="95">
        <v>7.18</v>
      </c>
      <c r="P8" s="95">
        <v>31.71</v>
      </c>
      <c r="Q8" s="95">
        <v>16.32</v>
      </c>
      <c r="R8" s="95">
        <v>26.42</v>
      </c>
      <c r="S8" s="95">
        <v>43.44</v>
      </c>
      <c r="T8" s="95">
        <v>5.33</v>
      </c>
      <c r="U8" s="95">
        <v>4.1100000000000003</v>
      </c>
      <c r="V8" s="95">
        <v>39.42</v>
      </c>
      <c r="W8" s="95">
        <v>27.9</v>
      </c>
      <c r="X8" s="95">
        <v>37.33</v>
      </c>
      <c r="Y8" s="95">
        <v>75</v>
      </c>
      <c r="Z8" s="96">
        <f t="shared" si="0"/>
        <v>21.590000000000003</v>
      </c>
      <c r="AA8" s="97">
        <f t="shared" si="1"/>
        <v>15.963770122428441</v>
      </c>
      <c r="AB8" s="92">
        <v>26.86</v>
      </c>
      <c r="AC8" s="85">
        <v>30.73</v>
      </c>
      <c r="AD8" s="85">
        <v>92.88</v>
      </c>
      <c r="AE8" s="85">
        <v>144.41999999999999</v>
      </c>
      <c r="AF8" s="85">
        <v>23.91</v>
      </c>
      <c r="AG8" s="85">
        <v>6.63</v>
      </c>
      <c r="AH8" s="85">
        <v>9.7200000000000006</v>
      </c>
      <c r="AI8" s="85">
        <v>96.58</v>
      </c>
      <c r="AJ8" s="85">
        <v>15.44</v>
      </c>
      <c r="AK8" s="85">
        <v>20.58</v>
      </c>
      <c r="AL8" s="85">
        <v>60.9</v>
      </c>
      <c r="AM8" s="85">
        <v>11.08</v>
      </c>
      <c r="AN8" s="85">
        <v>22.35</v>
      </c>
      <c r="AO8" s="85">
        <v>27.77</v>
      </c>
      <c r="AP8" s="85">
        <v>3.2011880000000001</v>
      </c>
      <c r="AQ8" s="85">
        <v>18.92923</v>
      </c>
      <c r="AR8" s="85">
        <v>2.666776</v>
      </c>
      <c r="AS8" s="85">
        <v>9.5586979999999997</v>
      </c>
      <c r="AT8" s="85">
        <v>25.96725</v>
      </c>
      <c r="AU8" s="85">
        <v>7.1392249999999997</v>
      </c>
      <c r="AV8" s="85">
        <v>6.0021209999999998</v>
      </c>
      <c r="AW8" s="85">
        <v>45.658360000000002</v>
      </c>
      <c r="AX8" s="85">
        <v>17.634730000000001</v>
      </c>
      <c r="AY8" s="93">
        <v>5.385141</v>
      </c>
      <c r="AZ8" s="96">
        <f t="shared" si="2"/>
        <v>30.499696625000002</v>
      </c>
      <c r="BA8" s="97">
        <f t="shared" si="3"/>
        <v>35.064595137619499</v>
      </c>
      <c r="BB8" s="95">
        <v>23.15</v>
      </c>
      <c r="BC8" s="95">
        <v>11.51</v>
      </c>
      <c r="BD8" s="95">
        <v>26.86</v>
      </c>
      <c r="BE8" s="95">
        <v>30.73</v>
      </c>
      <c r="BF8" s="95">
        <v>92.88</v>
      </c>
      <c r="BG8" s="95">
        <v>144.41999999999999</v>
      </c>
      <c r="BH8" s="95">
        <v>23.91</v>
      </c>
      <c r="BI8" s="95">
        <v>6.63</v>
      </c>
      <c r="BJ8" s="95">
        <v>9.7200000000000006</v>
      </c>
      <c r="BK8" s="95">
        <v>30.26</v>
      </c>
      <c r="BL8" s="95">
        <v>31.13</v>
      </c>
      <c r="BM8" s="95">
        <v>43.8</v>
      </c>
      <c r="BN8" s="95">
        <v>53.55</v>
      </c>
      <c r="BO8" s="95">
        <v>42.63</v>
      </c>
      <c r="BP8" s="95">
        <v>52.7</v>
      </c>
      <c r="BQ8" s="95">
        <v>152.69999999999999</v>
      </c>
      <c r="BR8" s="96">
        <f t="shared" si="4"/>
        <v>48.536249999999995</v>
      </c>
      <c r="BS8" s="94">
        <f t="shared" si="5"/>
        <v>44.285853403391322</v>
      </c>
    </row>
    <row r="9" spans="1:71" x14ac:dyDescent="0.3">
      <c r="A9" s="16">
        <v>47.516910000000003</v>
      </c>
      <c r="B9" s="84">
        <v>20.86</v>
      </c>
      <c r="C9" s="85">
        <v>8.15</v>
      </c>
      <c r="D9" s="85">
        <v>12.57</v>
      </c>
      <c r="E9" s="85">
        <v>12.91</v>
      </c>
      <c r="F9" s="85">
        <v>24.31</v>
      </c>
      <c r="G9" s="85">
        <v>13.12</v>
      </c>
      <c r="H9" s="85">
        <v>25.77</v>
      </c>
      <c r="I9" s="85">
        <v>21.58</v>
      </c>
      <c r="J9" s="85">
        <v>32.03</v>
      </c>
      <c r="K9" s="85">
        <v>10.01</v>
      </c>
      <c r="L9" s="85">
        <v>16.239999999999998</v>
      </c>
      <c r="M9" s="85">
        <v>9.94</v>
      </c>
      <c r="N9" s="85">
        <v>9.2100000000000009</v>
      </c>
      <c r="O9" s="85">
        <v>7.21</v>
      </c>
      <c r="P9" s="85">
        <v>32.619999999999997</v>
      </c>
      <c r="Q9" s="85">
        <v>16.850000000000001</v>
      </c>
      <c r="R9" s="85">
        <v>26.43</v>
      </c>
      <c r="S9" s="85">
        <v>44.15</v>
      </c>
      <c r="T9" s="85">
        <v>5.47</v>
      </c>
      <c r="U9" s="85">
        <v>4.3600000000000003</v>
      </c>
      <c r="V9" s="85">
        <v>40.03</v>
      </c>
      <c r="W9" s="85">
        <v>29.04</v>
      </c>
      <c r="X9" s="85">
        <v>39.97</v>
      </c>
      <c r="Y9" s="85">
        <v>79.95</v>
      </c>
      <c r="Z9" s="86">
        <f t="shared" si="0"/>
        <v>22.615833333333338</v>
      </c>
      <c r="AA9" s="87">
        <f t="shared" si="1"/>
        <v>16.874464865374346</v>
      </c>
      <c r="AB9" s="92">
        <v>29.17</v>
      </c>
      <c r="AC9" s="85">
        <v>32.74</v>
      </c>
      <c r="AD9" s="85">
        <v>101.21</v>
      </c>
      <c r="AE9" s="85">
        <v>156.07</v>
      </c>
      <c r="AF9" s="85">
        <v>26.05</v>
      </c>
      <c r="AG9" s="85">
        <v>7.32</v>
      </c>
      <c r="AH9" s="85">
        <v>11.27</v>
      </c>
      <c r="AI9" s="85">
        <v>101.32</v>
      </c>
      <c r="AJ9" s="85">
        <v>16.13</v>
      </c>
      <c r="AK9" s="85">
        <v>20.99</v>
      </c>
      <c r="AL9" s="85">
        <v>61.4</v>
      </c>
      <c r="AM9" s="85">
        <v>12.01</v>
      </c>
      <c r="AN9" s="85">
        <v>22.88</v>
      </c>
      <c r="AO9" s="85">
        <v>28.58</v>
      </c>
      <c r="AP9" s="85">
        <v>3.7444359999999999</v>
      </c>
      <c r="AQ9" s="85">
        <v>22.65015</v>
      </c>
      <c r="AR9" s="85">
        <v>2.8928669999999999</v>
      </c>
      <c r="AS9" s="85">
        <v>11.15523</v>
      </c>
      <c r="AT9" s="85">
        <v>29.15673</v>
      </c>
      <c r="AU9" s="85">
        <v>8.3277049999999999</v>
      </c>
      <c r="AV9" s="85">
        <v>6.4138669999999998</v>
      </c>
      <c r="AW9" s="85">
        <v>53.532330000000002</v>
      </c>
      <c r="AX9" s="85">
        <v>19.0075</v>
      </c>
      <c r="AY9" s="93">
        <v>6.3230829999999996</v>
      </c>
      <c r="AZ9" s="86">
        <f t="shared" si="2"/>
        <v>32.930995750000001</v>
      </c>
      <c r="BA9" s="87">
        <f t="shared" si="3"/>
        <v>37.570189408622177</v>
      </c>
      <c r="BB9" s="85">
        <v>25.25</v>
      </c>
      <c r="BC9" s="85">
        <v>12.66</v>
      </c>
      <c r="BD9" s="85">
        <v>29.17</v>
      </c>
      <c r="BE9" s="85">
        <v>32.74</v>
      </c>
      <c r="BF9" s="85">
        <v>101.21</v>
      </c>
      <c r="BG9" s="85">
        <v>156.07</v>
      </c>
      <c r="BH9" s="85">
        <v>26.05</v>
      </c>
      <c r="BI9" s="85">
        <v>7.32</v>
      </c>
      <c r="BJ9" s="85">
        <v>11.27</v>
      </c>
      <c r="BK9" s="85">
        <v>28.19</v>
      </c>
      <c r="BL9" s="85">
        <v>28.63</v>
      </c>
      <c r="BM9" s="85">
        <v>40.19</v>
      </c>
      <c r="BN9" s="85">
        <v>47.53</v>
      </c>
      <c r="BO9" s="85">
        <v>37.67</v>
      </c>
      <c r="BP9" s="85">
        <v>46.93</v>
      </c>
      <c r="BQ9" s="85">
        <v>144.09</v>
      </c>
      <c r="BR9" s="86">
        <f t="shared" si="4"/>
        <v>48.435624999999995</v>
      </c>
      <c r="BS9" s="84">
        <f t="shared" si="5"/>
        <v>45.105104658453016</v>
      </c>
    </row>
    <row r="10" spans="1:71" x14ac:dyDescent="0.3">
      <c r="A10" s="28">
        <v>54.262360000000001</v>
      </c>
      <c r="B10" s="100">
        <v>22.77</v>
      </c>
      <c r="C10" s="101">
        <v>8.4700000000000006</v>
      </c>
      <c r="D10" s="101">
        <v>13.3</v>
      </c>
      <c r="E10" s="101">
        <v>16.350000000000001</v>
      </c>
      <c r="F10" s="101">
        <v>26.47</v>
      </c>
      <c r="G10" s="101">
        <v>13.77</v>
      </c>
      <c r="H10" s="101">
        <v>28.07</v>
      </c>
      <c r="I10" s="101">
        <v>22.37</v>
      </c>
      <c r="J10" s="101">
        <v>33.590000000000003</v>
      </c>
      <c r="K10" s="101">
        <v>10.56</v>
      </c>
      <c r="L10" s="101">
        <v>16.43</v>
      </c>
      <c r="M10" s="101">
        <v>10.34</v>
      </c>
      <c r="N10" s="101">
        <v>9.8000000000000007</v>
      </c>
      <c r="O10" s="101">
        <v>8.1300000000000008</v>
      </c>
      <c r="P10" s="101">
        <v>35.08</v>
      </c>
      <c r="Q10" s="101">
        <v>17.850000000000001</v>
      </c>
      <c r="R10" s="101">
        <v>26.8</v>
      </c>
      <c r="S10" s="101">
        <v>49.73</v>
      </c>
      <c r="T10" s="101">
        <v>6.24</v>
      </c>
      <c r="U10" s="101">
        <v>4.79</v>
      </c>
      <c r="V10" s="101">
        <v>39.35</v>
      </c>
      <c r="W10" s="101">
        <v>29.53</v>
      </c>
      <c r="X10" s="101">
        <v>41.25</v>
      </c>
      <c r="Y10" s="101">
        <v>82.03</v>
      </c>
      <c r="Z10" s="102">
        <f t="shared" si="0"/>
        <v>23.877916666666675</v>
      </c>
      <c r="AA10" s="103">
        <f t="shared" si="1"/>
        <v>17.397493067572455</v>
      </c>
      <c r="AB10" s="92">
        <v>33.49</v>
      </c>
      <c r="AC10" s="85">
        <v>36.58</v>
      </c>
      <c r="AD10" s="85">
        <v>114.15</v>
      </c>
      <c r="AE10" s="85">
        <v>174.62</v>
      </c>
      <c r="AF10" s="85">
        <v>29.79</v>
      </c>
      <c r="AG10" s="85">
        <v>8.5500000000000007</v>
      </c>
      <c r="AH10" s="85">
        <v>12.82</v>
      </c>
      <c r="AI10" s="85">
        <v>105.02</v>
      </c>
      <c r="AJ10" s="85">
        <v>16.329999999999998</v>
      </c>
      <c r="AK10" s="85">
        <v>21.33</v>
      </c>
      <c r="AL10" s="85">
        <v>62.93</v>
      </c>
      <c r="AM10" s="85">
        <v>12.24</v>
      </c>
      <c r="AN10" s="85">
        <v>23.47</v>
      </c>
      <c r="AO10" s="85">
        <v>29.69</v>
      </c>
      <c r="AP10" s="85">
        <v>4.0707509999999996</v>
      </c>
      <c r="AQ10" s="85">
        <v>23.399280000000001</v>
      </c>
      <c r="AR10" s="85">
        <v>2.9792429999999999</v>
      </c>
      <c r="AS10" s="85">
        <v>11.50437</v>
      </c>
      <c r="AT10" s="85">
        <v>29.483039999999999</v>
      </c>
      <c r="AU10" s="85">
        <v>8.6510689999999997</v>
      </c>
      <c r="AV10" s="85">
        <v>6.5176610000000004</v>
      </c>
      <c r="AW10" s="85">
        <v>60.122590000000002</v>
      </c>
      <c r="AX10" s="85">
        <v>20.617270000000001</v>
      </c>
      <c r="AY10" s="93">
        <v>6.8016620000000003</v>
      </c>
      <c r="AZ10" s="102">
        <f t="shared" si="2"/>
        <v>35.631538999999997</v>
      </c>
      <c r="BA10" s="103">
        <f t="shared" si="3"/>
        <v>41.550135731419793</v>
      </c>
      <c r="BB10" s="101">
        <v>27.06</v>
      </c>
      <c r="BC10" s="101">
        <v>13.86</v>
      </c>
      <c r="BD10" s="101">
        <v>33.49</v>
      </c>
      <c r="BE10" s="101">
        <v>36.58</v>
      </c>
      <c r="BF10" s="101">
        <v>114.15</v>
      </c>
      <c r="BG10" s="101">
        <v>174.62</v>
      </c>
      <c r="BH10" s="101">
        <v>29.79</v>
      </c>
      <c r="BI10" s="101">
        <v>8.5500000000000007</v>
      </c>
      <c r="BJ10" s="101">
        <v>12.82</v>
      </c>
      <c r="BK10" s="101">
        <v>27.23</v>
      </c>
      <c r="BL10" s="101">
        <v>27.74</v>
      </c>
      <c r="BM10" s="101">
        <v>39.1</v>
      </c>
      <c r="BN10" s="101">
        <v>45.74</v>
      </c>
      <c r="BO10" s="101">
        <v>35.99</v>
      </c>
      <c r="BP10" s="101">
        <v>45.18</v>
      </c>
      <c r="BQ10" s="101">
        <v>121.14</v>
      </c>
      <c r="BR10" s="102">
        <f t="shared" si="4"/>
        <v>49.564999999999998</v>
      </c>
      <c r="BS10" s="100">
        <f t="shared" si="5"/>
        <v>46.092376954691041</v>
      </c>
    </row>
    <row r="11" spans="1:71" x14ac:dyDescent="0.3">
      <c r="A11" s="16">
        <v>60.82685</v>
      </c>
      <c r="B11" s="84">
        <v>5.88</v>
      </c>
      <c r="C11" s="85">
        <v>2.44</v>
      </c>
      <c r="D11" s="85">
        <v>3.3</v>
      </c>
      <c r="E11" s="85">
        <v>1.55</v>
      </c>
      <c r="F11" s="85">
        <v>7.09</v>
      </c>
      <c r="G11" s="85">
        <v>3.4</v>
      </c>
      <c r="H11" s="85">
        <v>5.58</v>
      </c>
      <c r="I11" s="85">
        <v>3.73</v>
      </c>
      <c r="J11" s="85">
        <v>8.31</v>
      </c>
      <c r="K11" s="85">
        <v>2.37</v>
      </c>
      <c r="L11" s="85">
        <v>3.53</v>
      </c>
      <c r="M11" s="85">
        <v>2.25</v>
      </c>
      <c r="N11" s="85">
        <v>1.83</v>
      </c>
      <c r="O11" s="85">
        <v>2.2599999999999998</v>
      </c>
      <c r="P11" s="85">
        <v>11.7</v>
      </c>
      <c r="Q11" s="85">
        <v>7.36</v>
      </c>
      <c r="R11" s="85">
        <v>10.63</v>
      </c>
      <c r="S11" s="85">
        <v>11.37</v>
      </c>
      <c r="T11" s="85">
        <v>1.94</v>
      </c>
      <c r="U11" s="85">
        <v>0.96</v>
      </c>
      <c r="V11" s="85">
        <v>17.38</v>
      </c>
      <c r="W11" s="85">
        <v>11.58</v>
      </c>
      <c r="X11" s="85">
        <v>14.89</v>
      </c>
      <c r="Y11" s="85">
        <v>30.24</v>
      </c>
      <c r="Z11" s="86">
        <f t="shared" si="0"/>
        <v>7.1487499999999997</v>
      </c>
      <c r="AA11" s="87">
        <f t="shared" si="1"/>
        <v>6.7411418930133129</v>
      </c>
      <c r="AB11" s="98">
        <v>9.0299999999999994</v>
      </c>
      <c r="AC11" s="95">
        <v>10.44</v>
      </c>
      <c r="AD11" s="95">
        <v>40.67</v>
      </c>
      <c r="AE11" s="95">
        <v>49.92</v>
      </c>
      <c r="AF11" s="95">
        <v>8.69</v>
      </c>
      <c r="AG11" s="95">
        <v>2.46</v>
      </c>
      <c r="AH11" s="95">
        <v>2.97</v>
      </c>
      <c r="AI11" s="95">
        <v>41.32</v>
      </c>
      <c r="AJ11" s="95">
        <v>7.09</v>
      </c>
      <c r="AK11" s="95">
        <v>8.3800000000000008</v>
      </c>
      <c r="AL11" s="95">
        <v>24.26</v>
      </c>
      <c r="AM11" s="95">
        <v>4.96</v>
      </c>
      <c r="AN11" s="95">
        <v>8.01</v>
      </c>
      <c r="AO11" s="95">
        <v>7.35</v>
      </c>
      <c r="AP11" s="95">
        <v>1.0232079999999999</v>
      </c>
      <c r="AQ11" s="95">
        <v>3.9267430000000001</v>
      </c>
      <c r="AR11" s="95">
        <v>0.62094099999999997</v>
      </c>
      <c r="AS11" s="95">
        <v>1.6604460000000001</v>
      </c>
      <c r="AT11" s="95">
        <v>9.4038129999999995</v>
      </c>
      <c r="AU11" s="95">
        <v>1.5138750000000001</v>
      </c>
      <c r="AV11" s="95">
        <v>3.8494079999999999</v>
      </c>
      <c r="AW11" s="95">
        <v>26.515229999999999</v>
      </c>
      <c r="AX11" s="95">
        <v>7.5230949999999996</v>
      </c>
      <c r="AY11" s="99">
        <v>1.423143</v>
      </c>
      <c r="AZ11" s="86">
        <f t="shared" si="2"/>
        <v>11.792079249999999</v>
      </c>
      <c r="BA11" s="87">
        <f t="shared" si="3"/>
        <v>14.042946543991722</v>
      </c>
      <c r="BB11" s="85">
        <v>7.38</v>
      </c>
      <c r="BC11" s="85">
        <v>3.27</v>
      </c>
      <c r="BD11" s="85">
        <v>9.0299999999999994</v>
      </c>
      <c r="BE11" s="85">
        <v>10.44</v>
      </c>
      <c r="BF11" s="85">
        <v>40.67</v>
      </c>
      <c r="BG11" s="85">
        <v>49.92</v>
      </c>
      <c r="BH11" s="85">
        <v>8.69</v>
      </c>
      <c r="BI11" s="85">
        <v>2.46</v>
      </c>
      <c r="BJ11" s="85">
        <v>2.97</v>
      </c>
      <c r="BK11" s="85">
        <v>11.6</v>
      </c>
      <c r="BL11" s="85">
        <v>9.98</v>
      </c>
      <c r="BM11" s="85">
        <v>15.69</v>
      </c>
      <c r="BN11" s="85">
        <v>15.92</v>
      </c>
      <c r="BO11" s="85">
        <v>11.52</v>
      </c>
      <c r="BP11" s="85">
        <v>11.88</v>
      </c>
      <c r="BQ11" s="85">
        <v>32.159999999999997</v>
      </c>
      <c r="BR11" s="86">
        <f t="shared" si="4"/>
        <v>15.223749999999999</v>
      </c>
      <c r="BS11" s="84">
        <f t="shared" si="5"/>
        <v>13.725470180167479</v>
      </c>
    </row>
    <row r="12" spans="1:71" x14ac:dyDescent="0.3">
      <c r="A12" s="16">
        <v>67.339349999999996</v>
      </c>
      <c r="B12" s="84">
        <v>5.47</v>
      </c>
      <c r="C12" s="85">
        <v>2.29</v>
      </c>
      <c r="D12" s="85">
        <v>3.25</v>
      </c>
      <c r="E12" s="85">
        <v>4.84</v>
      </c>
      <c r="F12" s="85">
        <v>6.91</v>
      </c>
      <c r="G12" s="85">
        <v>3.2</v>
      </c>
      <c r="H12" s="85">
        <v>5.71</v>
      </c>
      <c r="I12" s="85">
        <v>3.57</v>
      </c>
      <c r="J12" s="85">
        <v>8.2200000000000006</v>
      </c>
      <c r="K12" s="85">
        <v>2.5</v>
      </c>
      <c r="L12" s="85">
        <v>3.07</v>
      </c>
      <c r="M12" s="85">
        <v>2.3199999999999998</v>
      </c>
      <c r="N12" s="85">
        <v>1.78</v>
      </c>
      <c r="O12" s="85">
        <v>1.58</v>
      </c>
      <c r="P12" s="85">
        <v>11.66</v>
      </c>
      <c r="Q12" s="85">
        <v>6.94</v>
      </c>
      <c r="R12" s="85">
        <v>8.8800000000000008</v>
      </c>
      <c r="S12" s="85">
        <v>13.79</v>
      </c>
      <c r="T12" s="85">
        <v>1.9</v>
      </c>
      <c r="U12" s="85">
        <v>0.93</v>
      </c>
      <c r="V12" s="85">
        <v>14.83</v>
      </c>
      <c r="W12" s="85">
        <v>10.33</v>
      </c>
      <c r="X12" s="85">
        <v>13.28</v>
      </c>
      <c r="Y12" s="85">
        <v>28</v>
      </c>
      <c r="Z12" s="86">
        <f t="shared" si="0"/>
        <v>6.885416666666667</v>
      </c>
      <c r="AA12" s="87">
        <f t="shared" si="1"/>
        <v>6.1629129047078459</v>
      </c>
      <c r="AB12" s="92">
        <v>9.3000000000000007</v>
      </c>
      <c r="AC12" s="85">
        <v>9.81</v>
      </c>
      <c r="AD12" s="85">
        <v>37.75</v>
      </c>
      <c r="AE12" s="85">
        <v>48.53</v>
      </c>
      <c r="AF12" s="85">
        <v>8.02</v>
      </c>
      <c r="AG12" s="85">
        <v>2.2999999999999998</v>
      </c>
      <c r="AH12" s="85">
        <v>2.62</v>
      </c>
      <c r="AI12" s="85">
        <v>38.119999999999997</v>
      </c>
      <c r="AJ12" s="85">
        <v>6.81</v>
      </c>
      <c r="AK12" s="85">
        <v>8.2200000000000006</v>
      </c>
      <c r="AL12" s="85">
        <v>23.4</v>
      </c>
      <c r="AM12" s="85">
        <v>4.4800000000000004</v>
      </c>
      <c r="AN12" s="85">
        <v>8.19</v>
      </c>
      <c r="AO12" s="85">
        <v>7.67</v>
      </c>
      <c r="AP12" s="85">
        <v>0.88860300000000003</v>
      </c>
      <c r="AQ12" s="85">
        <v>3.1413380000000002</v>
      </c>
      <c r="AR12" s="85">
        <v>0.63792599999999999</v>
      </c>
      <c r="AS12" s="85">
        <v>1.6946639999999999</v>
      </c>
      <c r="AT12" s="85">
        <v>9.7787740000000003</v>
      </c>
      <c r="AU12" s="85">
        <v>1.9550430000000001</v>
      </c>
      <c r="AV12" s="85">
        <v>3.5435850000000002</v>
      </c>
      <c r="AW12" s="85">
        <v>25.35765</v>
      </c>
      <c r="AX12" s="85">
        <v>8.2759459999999994</v>
      </c>
      <c r="AY12" s="93">
        <v>1.3343320000000001</v>
      </c>
      <c r="AZ12" s="86">
        <f t="shared" si="2"/>
        <v>11.326160874999998</v>
      </c>
      <c r="BA12" s="87">
        <f t="shared" si="3"/>
        <v>13.286957838280951</v>
      </c>
      <c r="BB12" s="85">
        <v>7.45</v>
      </c>
      <c r="BC12" s="85">
        <v>3.26</v>
      </c>
      <c r="BD12" s="85">
        <v>9.3000000000000007</v>
      </c>
      <c r="BE12" s="85">
        <v>9.81</v>
      </c>
      <c r="BF12" s="85">
        <v>37.75</v>
      </c>
      <c r="BG12" s="85">
        <v>48.53</v>
      </c>
      <c r="BH12" s="85">
        <v>8.02</v>
      </c>
      <c r="BI12" s="85">
        <v>2.2999999999999998</v>
      </c>
      <c r="BJ12" s="85">
        <v>2.62</v>
      </c>
      <c r="BK12" s="85">
        <v>9.77</v>
      </c>
      <c r="BL12" s="85">
        <v>9.1300000000000008</v>
      </c>
      <c r="BM12" s="85">
        <v>13.88</v>
      </c>
      <c r="BN12" s="85">
        <v>14.64</v>
      </c>
      <c r="BO12" s="85">
        <v>11.03</v>
      </c>
      <c r="BP12" s="85">
        <v>11.54</v>
      </c>
      <c r="BQ12" s="85">
        <v>30.73</v>
      </c>
      <c r="BR12" s="86">
        <f t="shared" si="4"/>
        <v>14.359999999999998</v>
      </c>
      <c r="BS12" s="84">
        <f t="shared" si="5"/>
        <v>13.143211175355898</v>
      </c>
    </row>
    <row r="13" spans="1:71" x14ac:dyDescent="0.3">
      <c r="A13" s="34">
        <v>73.874200000000002</v>
      </c>
      <c r="B13" s="106">
        <v>4.8099999999999996</v>
      </c>
      <c r="C13" s="107">
        <v>2.0499999999999998</v>
      </c>
      <c r="D13" s="107">
        <v>2.78</v>
      </c>
      <c r="E13" s="107">
        <v>1.27</v>
      </c>
      <c r="F13" s="107">
        <v>6.84</v>
      </c>
      <c r="G13" s="107">
        <v>3.12</v>
      </c>
      <c r="H13" s="107">
        <v>5.43</v>
      </c>
      <c r="I13" s="107">
        <v>3.08</v>
      </c>
      <c r="J13" s="107">
        <v>7.32</v>
      </c>
      <c r="K13" s="107">
        <v>2.34</v>
      </c>
      <c r="L13" s="107">
        <v>2.62</v>
      </c>
      <c r="M13" s="107">
        <v>2.19</v>
      </c>
      <c r="N13" s="107">
        <v>1.58</v>
      </c>
      <c r="O13" s="107">
        <v>1.64</v>
      </c>
      <c r="P13" s="107">
        <v>11.5</v>
      </c>
      <c r="Q13" s="107">
        <v>6.82</v>
      </c>
      <c r="R13" s="107">
        <v>8.33</v>
      </c>
      <c r="S13" s="107">
        <v>15.2</v>
      </c>
      <c r="T13" s="107">
        <v>1.81</v>
      </c>
      <c r="U13" s="107">
        <v>0.88</v>
      </c>
      <c r="V13" s="107">
        <v>14.45</v>
      </c>
      <c r="W13" s="107">
        <v>9.9600000000000009</v>
      </c>
      <c r="X13" s="107">
        <v>12.46</v>
      </c>
      <c r="Y13" s="107">
        <v>25.5</v>
      </c>
      <c r="Z13" s="108">
        <f t="shared" si="0"/>
        <v>6.4158333333333344</v>
      </c>
      <c r="AA13" s="109">
        <f t="shared" si="1"/>
        <v>5.9596949999772324</v>
      </c>
      <c r="AB13" s="110">
        <v>9.1300000000000008</v>
      </c>
      <c r="AC13" s="107">
        <v>9.41</v>
      </c>
      <c r="AD13" s="107">
        <v>34.56</v>
      </c>
      <c r="AE13" s="107">
        <v>45.57</v>
      </c>
      <c r="AF13" s="107">
        <v>7.8</v>
      </c>
      <c r="AG13" s="107">
        <v>2.23</v>
      </c>
      <c r="AH13" s="107">
        <v>2.73</v>
      </c>
      <c r="AI13" s="107">
        <v>36.229999999999997</v>
      </c>
      <c r="AJ13" s="107">
        <v>6.5</v>
      </c>
      <c r="AK13" s="107">
        <v>7.83</v>
      </c>
      <c r="AL13" s="107">
        <v>22.92</v>
      </c>
      <c r="AM13" s="107">
        <v>4.38</v>
      </c>
      <c r="AN13" s="107">
        <v>7.77</v>
      </c>
      <c r="AO13" s="107">
        <v>7.79</v>
      </c>
      <c r="AP13" s="107">
        <v>0.97400399999999998</v>
      </c>
      <c r="AQ13" s="107">
        <v>3.678531</v>
      </c>
      <c r="AR13" s="107">
        <v>0.65146300000000001</v>
      </c>
      <c r="AS13" s="107">
        <v>1.6144849999999999</v>
      </c>
      <c r="AT13" s="107">
        <v>9.8379960000000004</v>
      </c>
      <c r="AU13" s="107">
        <v>1.9643889999999999</v>
      </c>
      <c r="AV13" s="107">
        <v>3.6903090000000001</v>
      </c>
      <c r="AW13" s="107">
        <v>23.688009999999998</v>
      </c>
      <c r="AX13" s="107">
        <v>7.2968849999999996</v>
      </c>
      <c r="AY13" s="111">
        <v>1.350687</v>
      </c>
      <c r="AZ13" s="108">
        <f t="shared" si="2"/>
        <v>10.816531625000001</v>
      </c>
      <c r="BA13" s="109">
        <f t="shared" si="3"/>
        <v>12.402590297971386</v>
      </c>
      <c r="BB13" s="107">
        <v>7.65</v>
      </c>
      <c r="BC13" s="107">
        <v>3.24</v>
      </c>
      <c r="BD13" s="107">
        <v>9.1300000000000008</v>
      </c>
      <c r="BE13" s="107">
        <v>9.41</v>
      </c>
      <c r="BF13" s="107">
        <v>34.56</v>
      </c>
      <c r="BG13" s="107">
        <v>45.57</v>
      </c>
      <c r="BH13" s="107">
        <v>7.8</v>
      </c>
      <c r="BI13" s="107">
        <v>2.23</v>
      </c>
      <c r="BJ13" s="107">
        <v>2.73</v>
      </c>
      <c r="BK13" s="107">
        <v>9.25</v>
      </c>
      <c r="BL13" s="107">
        <v>9.15</v>
      </c>
      <c r="BM13" s="107">
        <v>13.63</v>
      </c>
      <c r="BN13" s="107">
        <v>14.29</v>
      </c>
      <c r="BO13" s="107">
        <v>11.01</v>
      </c>
      <c r="BP13" s="107">
        <v>11.7</v>
      </c>
      <c r="BQ13" s="107">
        <v>31.01</v>
      </c>
      <c r="BR13" s="108">
        <f t="shared" si="4"/>
        <v>13.897499999999997</v>
      </c>
      <c r="BS13" s="106">
        <f t="shared" si="5"/>
        <v>12.312480118427269</v>
      </c>
    </row>
  </sheetData>
  <mergeCells count="3">
    <mergeCell ref="B1:Y1"/>
    <mergeCell ref="AB1:AY1"/>
    <mergeCell ref="BB1:BQ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workbookViewId="0"/>
  </sheetViews>
  <sheetFormatPr defaultRowHeight="14.4" x14ac:dyDescent="0.3"/>
  <sheetData>
    <row r="1" spans="1:14" ht="15" thickBot="1" x14ac:dyDescent="0.35">
      <c r="A1" s="40" t="s">
        <v>51</v>
      </c>
      <c r="B1" s="40"/>
      <c r="C1" s="40"/>
      <c r="F1" s="40" t="s">
        <v>51</v>
      </c>
      <c r="G1" s="40"/>
      <c r="H1" s="40"/>
    </row>
    <row r="2" spans="1:14" ht="15" thickTop="1" x14ac:dyDescent="0.3">
      <c r="A2" s="112" t="s">
        <v>48</v>
      </c>
      <c r="B2" s="41" t="s">
        <v>52</v>
      </c>
      <c r="C2" s="113" t="s">
        <v>53</v>
      </c>
      <c r="E2" s="43"/>
      <c r="F2" s="112" t="s">
        <v>48</v>
      </c>
      <c r="G2" s="41" t="s">
        <v>52</v>
      </c>
      <c r="H2" s="113" t="s">
        <v>53</v>
      </c>
    </row>
    <row r="3" spans="1:14" x14ac:dyDescent="0.3">
      <c r="A3" s="114">
        <v>17.96</v>
      </c>
      <c r="B3" s="115">
        <v>24.36</v>
      </c>
      <c r="C3" s="114">
        <v>19.41</v>
      </c>
      <c r="E3" s="47" t="s">
        <v>2</v>
      </c>
      <c r="F3" s="48">
        <f>AVERAGE(A3:A26)</f>
        <v>17.462083333333336</v>
      </c>
      <c r="G3" s="48">
        <f>AVERAGE(B3:B26)</f>
        <v>24.815416666666675</v>
      </c>
      <c r="H3" s="48">
        <f>AVERAGE(C3:C26)</f>
        <v>35.670625000000001</v>
      </c>
    </row>
    <row r="4" spans="1:14" x14ac:dyDescent="0.3">
      <c r="A4" s="85">
        <v>6.42</v>
      </c>
      <c r="B4" s="115">
        <v>27.17</v>
      </c>
      <c r="C4" s="85">
        <v>10.62</v>
      </c>
      <c r="E4" s="47" t="s">
        <v>54</v>
      </c>
      <c r="F4" s="49">
        <f>STDEV(A3:A26)/SQRT(COUNT(A3:A26))</f>
        <v>2.3945756166293939</v>
      </c>
      <c r="G4" s="49">
        <f>STDEV(B3:B26)/SQRT(COUNT(B3:B26))</f>
        <v>6.0253978453999402</v>
      </c>
      <c r="H4" s="49">
        <f>STDEV(C3:C26)/SQRT(COUNT(C3:C26))</f>
        <v>8.4814905072138309</v>
      </c>
    </row>
    <row r="5" spans="1:14" x14ac:dyDescent="0.3">
      <c r="A5" s="85">
        <v>10.52</v>
      </c>
      <c r="B5" s="115">
        <v>79.59</v>
      </c>
      <c r="C5" s="85">
        <v>24.36</v>
      </c>
      <c r="E5" s="47" t="s">
        <v>6</v>
      </c>
      <c r="F5" s="50">
        <f>COUNT(A3:A26)</f>
        <v>24</v>
      </c>
      <c r="G5" s="50">
        <f>COUNT(B3:B26)</f>
        <v>24</v>
      </c>
      <c r="H5" s="50">
        <f>COUNT(C3:C26)</f>
        <v>16</v>
      </c>
    </row>
    <row r="6" spans="1:14" x14ac:dyDescent="0.3">
      <c r="A6" s="85">
        <v>15.08</v>
      </c>
      <c r="B6" s="115">
        <v>129.05000000000001</v>
      </c>
      <c r="C6" s="85">
        <v>27.17</v>
      </c>
      <c r="E6" s="47" t="s">
        <v>55</v>
      </c>
      <c r="F6" s="51" t="s">
        <v>8</v>
      </c>
      <c r="G6" s="116" t="s">
        <v>56</v>
      </c>
      <c r="H6" s="117">
        <v>7.1599999999999997E-2</v>
      </c>
    </row>
    <row r="7" spans="1:14" x14ac:dyDescent="0.3">
      <c r="A7" s="85">
        <v>19.63</v>
      </c>
      <c r="B7" s="115">
        <v>21.99</v>
      </c>
      <c r="C7" s="85">
        <v>79.59</v>
      </c>
      <c r="E7" s="47" t="s">
        <v>9</v>
      </c>
      <c r="F7" s="43" t="s">
        <v>57</v>
      </c>
      <c r="G7" s="43"/>
    </row>
    <row r="8" spans="1:14" x14ac:dyDescent="0.3">
      <c r="A8" s="85">
        <v>10.65</v>
      </c>
      <c r="B8" s="115">
        <v>6.32</v>
      </c>
      <c r="C8" s="85">
        <v>129.1</v>
      </c>
    </row>
    <row r="9" spans="1:14" ht="15" thickBot="1" x14ac:dyDescent="0.35">
      <c r="A9" s="85">
        <v>22.64</v>
      </c>
      <c r="B9" s="115">
        <v>10.09</v>
      </c>
      <c r="C9" s="85">
        <v>21.99</v>
      </c>
    </row>
    <row r="10" spans="1:14" x14ac:dyDescent="0.3">
      <c r="A10" s="85">
        <v>19.29</v>
      </c>
      <c r="B10" s="115">
        <v>68.790000000000006</v>
      </c>
      <c r="C10" s="85">
        <v>6.32</v>
      </c>
      <c r="E10" s="118"/>
      <c r="F10" s="54" t="s">
        <v>11</v>
      </c>
      <c r="G10" s="55"/>
      <c r="H10" s="55"/>
      <c r="I10" s="55"/>
      <c r="J10" s="55" t="s">
        <v>58</v>
      </c>
      <c r="K10" s="55"/>
      <c r="L10" s="55"/>
      <c r="M10" s="55"/>
      <c r="N10" s="119"/>
    </row>
    <row r="11" spans="1:14" x14ac:dyDescent="0.3">
      <c r="A11" s="85">
        <v>26.27</v>
      </c>
      <c r="B11" s="115">
        <v>9.83</v>
      </c>
      <c r="C11" s="85">
        <v>10.09</v>
      </c>
      <c r="E11" s="118"/>
      <c r="F11" s="57"/>
      <c r="H11" s="58"/>
      <c r="I11" s="58"/>
      <c r="J11" s="58"/>
      <c r="K11" s="58"/>
      <c r="L11" s="58"/>
      <c r="M11" s="58"/>
      <c r="N11" s="65"/>
    </row>
    <row r="12" spans="1:14" x14ac:dyDescent="0.3">
      <c r="A12" s="85">
        <v>8.2200000000000006</v>
      </c>
      <c r="B12" s="115">
        <v>13.5</v>
      </c>
      <c r="C12" s="85">
        <v>17.98</v>
      </c>
      <c r="E12" s="118"/>
      <c r="F12" s="57" t="s">
        <v>59</v>
      </c>
      <c r="H12" s="58"/>
      <c r="I12" s="58"/>
      <c r="J12" s="58"/>
      <c r="K12" s="58"/>
      <c r="L12" s="58"/>
      <c r="M12" s="58"/>
      <c r="N12" s="65"/>
    </row>
    <row r="13" spans="1:14" x14ac:dyDescent="0.3">
      <c r="A13" s="85">
        <v>13.81</v>
      </c>
      <c r="B13" s="115">
        <v>40.01</v>
      </c>
      <c r="C13" s="85">
        <v>18.59</v>
      </c>
      <c r="E13" s="118"/>
      <c r="F13" s="57" t="s">
        <v>17</v>
      </c>
      <c r="H13" s="58"/>
      <c r="I13" s="58"/>
      <c r="J13" s="58">
        <v>7.4899999999999994E-2</v>
      </c>
      <c r="K13" s="58"/>
      <c r="L13" s="58"/>
      <c r="M13" s="58"/>
      <c r="N13" s="65"/>
    </row>
    <row r="14" spans="1:14" x14ac:dyDescent="0.3">
      <c r="A14" s="85">
        <v>8.15</v>
      </c>
      <c r="B14" s="115">
        <v>7.86</v>
      </c>
      <c r="C14" s="85">
        <v>25.47</v>
      </c>
      <c r="E14" s="118"/>
      <c r="F14" s="57" t="s">
        <v>18</v>
      </c>
      <c r="H14" s="58"/>
      <c r="I14" s="58"/>
      <c r="J14" s="58" t="s">
        <v>60</v>
      </c>
      <c r="K14" s="58"/>
      <c r="L14" s="58"/>
      <c r="M14" s="58"/>
      <c r="N14" s="65"/>
    </row>
    <row r="15" spans="1:14" x14ac:dyDescent="0.3">
      <c r="A15" s="85">
        <v>8.2200000000000006</v>
      </c>
      <c r="B15" s="115">
        <v>15.7</v>
      </c>
      <c r="C15" s="85">
        <v>31.45</v>
      </c>
      <c r="E15" s="118"/>
      <c r="F15" s="57" t="s">
        <v>20</v>
      </c>
      <c r="H15" s="58"/>
      <c r="I15" s="58"/>
      <c r="J15" s="58" t="s">
        <v>61</v>
      </c>
      <c r="K15" s="58"/>
      <c r="L15" s="58"/>
      <c r="M15" s="58"/>
      <c r="N15" s="65"/>
    </row>
    <row r="16" spans="1:14" x14ac:dyDescent="0.3">
      <c r="A16" s="85">
        <v>6.49</v>
      </c>
      <c r="B16" s="115">
        <v>21.9</v>
      </c>
      <c r="C16" s="85">
        <v>24.98</v>
      </c>
      <c r="E16" s="118"/>
      <c r="F16" s="57" t="s">
        <v>62</v>
      </c>
      <c r="H16" s="58"/>
      <c r="I16" s="58"/>
      <c r="J16" s="58" t="s">
        <v>63</v>
      </c>
      <c r="K16" s="58"/>
      <c r="L16" s="58"/>
      <c r="M16" s="58"/>
      <c r="N16" s="65"/>
    </row>
    <row r="17" spans="1:14" x14ac:dyDescent="0.3">
      <c r="A17" s="85">
        <v>23.58</v>
      </c>
      <c r="B17" s="115">
        <v>3.1</v>
      </c>
      <c r="C17" s="85">
        <v>33.479999999999997</v>
      </c>
      <c r="E17" s="118"/>
      <c r="F17" s="57" t="s">
        <v>64</v>
      </c>
      <c r="H17" s="58"/>
      <c r="I17" s="58"/>
      <c r="J17" s="58">
        <v>3</v>
      </c>
      <c r="K17" s="58"/>
      <c r="L17" s="58"/>
      <c r="M17" s="58"/>
      <c r="N17" s="65"/>
    </row>
    <row r="18" spans="1:14" x14ac:dyDescent="0.3">
      <c r="A18" s="85">
        <v>11.03</v>
      </c>
      <c r="B18" s="115">
        <v>19.72</v>
      </c>
      <c r="C18" s="85">
        <v>90.13</v>
      </c>
      <c r="E18" s="118"/>
      <c r="F18" s="60" t="s">
        <v>65</v>
      </c>
      <c r="G18" s="120"/>
      <c r="H18" s="61"/>
      <c r="I18" s="61"/>
      <c r="J18" s="61">
        <v>5.1829999999999998</v>
      </c>
      <c r="K18" s="61"/>
      <c r="L18" s="61"/>
      <c r="M18" s="61"/>
      <c r="N18" s="121"/>
    </row>
    <row r="19" spans="1:14" x14ac:dyDescent="0.3">
      <c r="A19" s="85">
        <v>18.47</v>
      </c>
      <c r="B19" s="115">
        <v>2.33</v>
      </c>
      <c r="C19" s="58"/>
      <c r="E19" s="118"/>
      <c r="F19" s="57"/>
      <c r="H19" s="58"/>
      <c r="I19" s="58"/>
      <c r="J19" s="58"/>
      <c r="K19" s="58"/>
      <c r="L19" s="58"/>
      <c r="M19" s="58"/>
      <c r="N19" s="65"/>
    </row>
    <row r="20" spans="1:14" x14ac:dyDescent="0.3">
      <c r="A20" s="85">
        <v>34.53</v>
      </c>
      <c r="B20" s="115">
        <v>9.89</v>
      </c>
      <c r="C20" s="58"/>
      <c r="E20" s="118"/>
      <c r="F20" s="57" t="s">
        <v>66</v>
      </c>
      <c r="H20" s="58"/>
      <c r="I20" s="58"/>
      <c r="J20" s="58"/>
      <c r="K20" s="58"/>
      <c r="L20" s="58"/>
      <c r="M20" s="58"/>
      <c r="N20" s="65"/>
    </row>
    <row r="21" spans="1:14" x14ac:dyDescent="0.3">
      <c r="A21" s="85">
        <v>4.43</v>
      </c>
      <c r="B21" s="115">
        <v>19.649999999999999</v>
      </c>
      <c r="C21" s="58"/>
      <c r="E21" s="118"/>
      <c r="F21" s="57" t="s">
        <v>67</v>
      </c>
      <c r="H21" s="58"/>
      <c r="I21" s="58"/>
      <c r="J21" s="58">
        <v>3</v>
      </c>
      <c r="K21" s="58"/>
      <c r="L21" s="58"/>
      <c r="M21" s="58"/>
      <c r="N21" s="65"/>
    </row>
    <row r="22" spans="1:14" x14ac:dyDescent="0.3">
      <c r="A22" s="85">
        <v>3.91</v>
      </c>
      <c r="B22" s="115">
        <v>6.69</v>
      </c>
      <c r="C22" s="58"/>
      <c r="E22" s="118"/>
      <c r="F22" s="57" t="s">
        <v>68</v>
      </c>
      <c r="H22" s="58"/>
      <c r="I22" s="58"/>
      <c r="J22" s="58">
        <v>64</v>
      </c>
      <c r="K22" s="58"/>
      <c r="L22" s="58"/>
      <c r="M22" s="58"/>
      <c r="N22" s="65"/>
    </row>
    <row r="23" spans="1:14" x14ac:dyDescent="0.3">
      <c r="A23" s="85">
        <v>24.9</v>
      </c>
      <c r="B23" s="115">
        <v>2.83</v>
      </c>
      <c r="C23" s="58"/>
      <c r="E23" s="118"/>
      <c r="F23" s="64"/>
      <c r="G23" s="58"/>
      <c r="H23" s="58"/>
      <c r="I23" s="58"/>
      <c r="J23" s="58"/>
      <c r="K23" s="58"/>
      <c r="L23" s="58"/>
      <c r="M23" s="58"/>
      <c r="N23" s="65"/>
    </row>
    <row r="24" spans="1:14" x14ac:dyDescent="0.3">
      <c r="A24" s="85">
        <v>19.57</v>
      </c>
      <c r="B24" s="115">
        <v>36.43</v>
      </c>
      <c r="C24" s="58"/>
      <c r="E24" s="118"/>
      <c r="F24" s="122" t="s">
        <v>69</v>
      </c>
      <c r="G24" s="123"/>
      <c r="H24" s="123"/>
      <c r="I24" s="124">
        <v>1</v>
      </c>
      <c r="J24" s="124"/>
      <c r="K24" s="124"/>
      <c r="L24" s="124"/>
      <c r="M24" s="124"/>
      <c r="N24" s="125"/>
    </row>
    <row r="25" spans="1:14" x14ac:dyDescent="0.3">
      <c r="A25" s="85">
        <v>28.79</v>
      </c>
      <c r="B25" s="115">
        <v>13.32</v>
      </c>
      <c r="C25" s="85"/>
      <c r="E25" s="118"/>
      <c r="F25" s="57" t="s">
        <v>70</v>
      </c>
      <c r="G25" s="126"/>
      <c r="H25" s="126"/>
      <c r="I25" s="70">
        <v>2</v>
      </c>
      <c r="J25" s="70"/>
      <c r="K25" s="70"/>
      <c r="L25" s="70"/>
      <c r="M25" s="70"/>
      <c r="N25" s="59"/>
    </row>
    <row r="26" spans="1:14" x14ac:dyDescent="0.3">
      <c r="A26" s="107">
        <v>56.53</v>
      </c>
      <c r="B26" s="115">
        <v>5.45</v>
      </c>
      <c r="C26" s="107"/>
      <c r="E26" s="118"/>
      <c r="F26" s="57" t="s">
        <v>71</v>
      </c>
      <c r="G26" s="126"/>
      <c r="H26" s="126"/>
      <c r="I26" s="70">
        <v>0.05</v>
      </c>
      <c r="J26" s="70"/>
      <c r="K26" s="70"/>
      <c r="L26" s="70"/>
      <c r="M26" s="70"/>
      <c r="N26" s="59"/>
    </row>
    <row r="27" spans="1:14" x14ac:dyDescent="0.3">
      <c r="B27" s="127"/>
      <c r="C27" s="115"/>
      <c r="E27" s="118"/>
      <c r="F27" s="57"/>
      <c r="G27" s="126"/>
      <c r="H27" s="126"/>
      <c r="I27" s="70"/>
      <c r="J27" s="70"/>
      <c r="K27" s="70"/>
      <c r="L27" s="70"/>
      <c r="M27" s="70"/>
      <c r="N27" s="59"/>
    </row>
    <row r="28" spans="1:14" x14ac:dyDescent="0.3">
      <c r="C28" s="115"/>
      <c r="E28" s="118"/>
      <c r="F28" s="57" t="s">
        <v>72</v>
      </c>
      <c r="G28" s="126"/>
      <c r="H28" s="126"/>
      <c r="I28" s="70" t="s">
        <v>73</v>
      </c>
      <c r="J28" s="70" t="s">
        <v>74</v>
      </c>
      <c r="K28" s="70" t="s">
        <v>75</v>
      </c>
      <c r="L28" s="70" t="s">
        <v>76</v>
      </c>
      <c r="M28" s="70" t="s">
        <v>77</v>
      </c>
      <c r="N28" s="59"/>
    </row>
    <row r="29" spans="1:14" x14ac:dyDescent="0.3">
      <c r="C29" s="115"/>
      <c r="E29" s="118"/>
      <c r="F29" s="60" t="s">
        <v>78</v>
      </c>
      <c r="G29" s="128"/>
      <c r="H29" s="128"/>
      <c r="I29" s="71">
        <v>-0.8125</v>
      </c>
      <c r="J29" s="71" t="s">
        <v>63</v>
      </c>
      <c r="K29" s="71" t="s">
        <v>61</v>
      </c>
      <c r="L29" s="71" t="s">
        <v>56</v>
      </c>
      <c r="M29" s="71" t="s">
        <v>79</v>
      </c>
      <c r="N29" s="63" t="s">
        <v>52</v>
      </c>
    </row>
    <row r="30" spans="1:14" x14ac:dyDescent="0.3">
      <c r="E30" s="129"/>
      <c r="F30" s="60" t="s">
        <v>80</v>
      </c>
      <c r="G30" s="128"/>
      <c r="H30" s="128"/>
      <c r="I30" s="71">
        <v>-12.61</v>
      </c>
      <c r="J30" s="71" t="s">
        <v>63</v>
      </c>
      <c r="K30" s="71" t="s">
        <v>61</v>
      </c>
      <c r="L30" s="130">
        <v>7.1599999999999997E-2</v>
      </c>
      <c r="M30" s="71" t="s">
        <v>81</v>
      </c>
      <c r="N30" s="63" t="s">
        <v>50</v>
      </c>
    </row>
    <row r="31" spans="1:14" x14ac:dyDescent="0.3">
      <c r="E31" s="131"/>
      <c r="F31" s="57"/>
      <c r="G31" s="126"/>
      <c r="H31" s="126"/>
      <c r="I31" s="70"/>
      <c r="J31" s="70"/>
      <c r="K31" s="70"/>
      <c r="L31" s="70"/>
      <c r="M31" s="70"/>
      <c r="N31" s="59"/>
    </row>
    <row r="32" spans="1:14" x14ac:dyDescent="0.3">
      <c r="E32" s="118"/>
      <c r="F32" s="57" t="s">
        <v>82</v>
      </c>
      <c r="G32" s="126"/>
      <c r="H32" s="126"/>
      <c r="I32" s="70" t="s">
        <v>83</v>
      </c>
      <c r="J32" s="70" t="s">
        <v>84</v>
      </c>
      <c r="K32" s="70" t="s">
        <v>73</v>
      </c>
      <c r="L32" s="70" t="s">
        <v>85</v>
      </c>
      <c r="M32" s="70" t="s">
        <v>86</v>
      </c>
      <c r="N32" s="59" t="s">
        <v>87</v>
      </c>
    </row>
    <row r="33" spans="5:14" x14ac:dyDescent="0.3">
      <c r="E33" s="118"/>
      <c r="F33" s="57" t="s">
        <v>78</v>
      </c>
      <c r="G33" s="126"/>
      <c r="H33" s="126"/>
      <c r="I33" s="70">
        <v>29.04</v>
      </c>
      <c r="J33" s="70">
        <v>29.85</v>
      </c>
      <c r="K33" s="70">
        <v>-0.8125</v>
      </c>
      <c r="L33" s="70">
        <v>24</v>
      </c>
      <c r="M33" s="70">
        <v>24</v>
      </c>
      <c r="N33" s="59">
        <v>0.1512</v>
      </c>
    </row>
    <row r="34" spans="5:14" x14ac:dyDescent="0.3">
      <c r="E34" s="118"/>
      <c r="F34" s="57" t="s">
        <v>80</v>
      </c>
      <c r="G34" s="126"/>
      <c r="H34" s="126"/>
      <c r="I34" s="70">
        <v>29.04</v>
      </c>
      <c r="J34" s="70">
        <v>41.66</v>
      </c>
      <c r="K34" s="70">
        <v>-12.61</v>
      </c>
      <c r="L34" s="70">
        <v>24</v>
      </c>
      <c r="M34" s="70">
        <v>16</v>
      </c>
      <c r="N34" s="59">
        <v>2.0990000000000002</v>
      </c>
    </row>
    <row r="35" spans="5:14" x14ac:dyDescent="0.3">
      <c r="E35" s="118"/>
      <c r="F35" s="132"/>
      <c r="G35" s="133"/>
      <c r="H35" s="133"/>
      <c r="I35" s="134"/>
      <c r="J35" s="134"/>
      <c r="K35" s="134"/>
      <c r="L35" s="134"/>
      <c r="M35" s="134"/>
      <c r="N35" s="135"/>
    </row>
    <row r="36" spans="5:14" x14ac:dyDescent="0.3">
      <c r="E36" s="118"/>
      <c r="F36" s="66"/>
      <c r="G36" s="67"/>
      <c r="H36" s="68" t="s">
        <v>48</v>
      </c>
      <c r="I36" s="68" t="s">
        <v>52</v>
      </c>
      <c r="J36" s="68" t="s">
        <v>50</v>
      </c>
      <c r="K36" s="124"/>
      <c r="L36" s="124"/>
      <c r="M36" s="124"/>
      <c r="N36" s="125"/>
    </row>
    <row r="37" spans="5:14" x14ac:dyDescent="0.3">
      <c r="E37" s="118"/>
      <c r="F37" s="57" t="s">
        <v>36</v>
      </c>
      <c r="G37" s="58"/>
      <c r="H37" s="70">
        <v>24</v>
      </c>
      <c r="I37" s="70">
        <v>24</v>
      </c>
      <c r="J37" s="70">
        <v>16</v>
      </c>
      <c r="K37" s="70"/>
      <c r="L37" s="70"/>
      <c r="M37" s="70"/>
      <c r="N37" s="59"/>
    </row>
    <row r="38" spans="5:14" x14ac:dyDescent="0.3">
      <c r="E38" s="118"/>
      <c r="F38" s="57"/>
      <c r="G38" s="58"/>
      <c r="H38" s="70"/>
      <c r="I38" s="70"/>
      <c r="J38" s="70"/>
      <c r="K38" s="70"/>
      <c r="L38" s="70"/>
      <c r="M38" s="70"/>
      <c r="N38" s="59"/>
    </row>
    <row r="39" spans="5:14" x14ac:dyDescent="0.3">
      <c r="E39" s="118"/>
      <c r="F39" s="57" t="s">
        <v>37</v>
      </c>
      <c r="G39" s="58"/>
      <c r="H39" s="70">
        <v>3.91</v>
      </c>
      <c r="I39" s="70">
        <v>2.33</v>
      </c>
      <c r="J39" s="70">
        <v>6.32</v>
      </c>
      <c r="K39" s="70"/>
      <c r="L39" s="70"/>
      <c r="M39" s="70"/>
      <c r="N39" s="59"/>
    </row>
    <row r="40" spans="5:14" x14ac:dyDescent="0.3">
      <c r="E40" s="118"/>
      <c r="F40" s="57" t="s">
        <v>38</v>
      </c>
      <c r="G40" s="58"/>
      <c r="H40" s="70">
        <v>8.2200000000000006</v>
      </c>
      <c r="I40" s="70">
        <v>6.9829999999999997</v>
      </c>
      <c r="J40" s="70">
        <v>18.13</v>
      </c>
      <c r="K40" s="70"/>
      <c r="L40" s="70"/>
      <c r="M40" s="70"/>
      <c r="N40" s="59"/>
    </row>
    <row r="41" spans="5:14" x14ac:dyDescent="0.3">
      <c r="E41" s="118"/>
      <c r="F41" s="57" t="s">
        <v>39</v>
      </c>
      <c r="G41" s="58"/>
      <c r="H41" s="70">
        <v>16.52</v>
      </c>
      <c r="I41" s="70">
        <v>14.6</v>
      </c>
      <c r="J41" s="70">
        <v>24.67</v>
      </c>
      <c r="K41" s="70"/>
      <c r="L41" s="70"/>
      <c r="M41" s="70"/>
      <c r="N41" s="59"/>
    </row>
    <row r="42" spans="5:14" x14ac:dyDescent="0.3">
      <c r="E42" s="118"/>
      <c r="F42" s="57" t="s">
        <v>40</v>
      </c>
      <c r="G42" s="58"/>
      <c r="H42" s="70">
        <v>23.35</v>
      </c>
      <c r="I42" s="70">
        <v>26.47</v>
      </c>
      <c r="J42" s="70">
        <v>32.97</v>
      </c>
      <c r="K42" s="70"/>
      <c r="L42" s="70"/>
      <c r="M42" s="70"/>
      <c r="N42" s="59"/>
    </row>
    <row r="43" spans="5:14" x14ac:dyDescent="0.3">
      <c r="E43" s="118"/>
      <c r="F43" s="57" t="s">
        <v>41</v>
      </c>
      <c r="G43" s="58"/>
      <c r="H43" s="70">
        <v>56.53</v>
      </c>
      <c r="I43" s="70">
        <v>129.1</v>
      </c>
      <c r="J43" s="70">
        <v>129.1</v>
      </c>
      <c r="K43" s="58"/>
      <c r="L43" s="58"/>
      <c r="M43" s="58"/>
      <c r="N43" s="65"/>
    </row>
    <row r="44" spans="5:14" x14ac:dyDescent="0.3">
      <c r="E44" s="118"/>
      <c r="F44" s="57"/>
      <c r="G44" s="58"/>
      <c r="H44" s="70"/>
      <c r="I44" s="70"/>
      <c r="J44" s="70"/>
      <c r="K44" s="58"/>
      <c r="L44" s="58"/>
      <c r="M44" s="58"/>
      <c r="N44" s="65"/>
    </row>
    <row r="45" spans="5:14" x14ac:dyDescent="0.3">
      <c r="E45" s="118"/>
      <c r="F45" s="60" t="s">
        <v>2</v>
      </c>
      <c r="G45" s="61"/>
      <c r="H45" s="71">
        <v>17.46</v>
      </c>
      <c r="I45" s="71">
        <v>24.82</v>
      </c>
      <c r="J45" s="71">
        <v>35.67</v>
      </c>
      <c r="K45" s="61"/>
      <c r="L45" s="61"/>
      <c r="M45" s="61"/>
      <c r="N45" s="121"/>
    </row>
    <row r="46" spans="5:14" x14ac:dyDescent="0.3">
      <c r="E46" s="118"/>
      <c r="F46" s="60" t="s">
        <v>42</v>
      </c>
      <c r="G46" s="61"/>
      <c r="H46" s="71">
        <v>11.73</v>
      </c>
      <c r="I46" s="71">
        <v>29.52</v>
      </c>
      <c r="J46" s="71">
        <v>33.92</v>
      </c>
      <c r="K46" s="61"/>
      <c r="L46" s="61"/>
      <c r="M46" s="61"/>
      <c r="N46" s="121"/>
    </row>
    <row r="47" spans="5:14" x14ac:dyDescent="0.3">
      <c r="E47" s="118"/>
      <c r="F47" s="60" t="s">
        <v>43</v>
      </c>
      <c r="G47" s="61"/>
      <c r="H47" s="71">
        <v>2.395</v>
      </c>
      <c r="I47" s="71">
        <v>6.0250000000000004</v>
      </c>
      <c r="J47" s="71">
        <v>8.4789999999999992</v>
      </c>
      <c r="K47" s="61"/>
      <c r="L47" s="61"/>
      <c r="M47" s="61"/>
      <c r="N47" s="121"/>
    </row>
    <row r="48" spans="5:14" x14ac:dyDescent="0.3">
      <c r="F48" s="60"/>
      <c r="G48" s="61"/>
      <c r="H48" s="71"/>
      <c r="I48" s="71"/>
      <c r="J48" s="71"/>
      <c r="K48" s="61"/>
      <c r="L48" s="61"/>
      <c r="M48" s="61"/>
      <c r="N48" s="121"/>
    </row>
    <row r="49" spans="6:14" x14ac:dyDescent="0.3">
      <c r="F49" s="60" t="s">
        <v>44</v>
      </c>
      <c r="G49" s="61"/>
      <c r="H49" s="71">
        <v>12.51</v>
      </c>
      <c r="I49" s="71">
        <v>12.35</v>
      </c>
      <c r="J49" s="71">
        <v>17.59</v>
      </c>
      <c r="K49" s="61"/>
      <c r="L49" s="61"/>
      <c r="M49" s="61"/>
      <c r="N49" s="121"/>
    </row>
    <row r="50" spans="6:14" x14ac:dyDescent="0.3">
      <c r="F50" s="60" t="s">
        <v>45</v>
      </c>
      <c r="G50" s="61"/>
      <c r="H50" s="71">
        <v>22.42</v>
      </c>
      <c r="I50" s="71">
        <v>37.28</v>
      </c>
      <c r="J50" s="71">
        <v>53.74</v>
      </c>
      <c r="K50" s="61"/>
      <c r="L50" s="61"/>
      <c r="M50" s="61"/>
      <c r="N50" s="121"/>
    </row>
    <row r="51" spans="6:14" x14ac:dyDescent="0.3">
      <c r="F51" s="57"/>
      <c r="G51" s="58"/>
      <c r="H51" s="70"/>
      <c r="I51" s="70"/>
      <c r="J51" s="70"/>
      <c r="K51" s="58"/>
      <c r="L51" s="58"/>
      <c r="M51" s="58"/>
      <c r="N51" s="65"/>
    </row>
    <row r="52" spans="6:14" ht="15" thickBot="1" x14ac:dyDescent="0.35">
      <c r="F52" s="72" t="s">
        <v>46</v>
      </c>
      <c r="G52" s="73"/>
      <c r="H52" s="74">
        <v>29.04</v>
      </c>
      <c r="I52" s="74">
        <v>29.85</v>
      </c>
      <c r="J52" s="74">
        <v>41.66</v>
      </c>
      <c r="K52" s="73"/>
      <c r="L52" s="73"/>
      <c r="M52" s="73"/>
      <c r="N52" s="136"/>
    </row>
    <row r="68" spans="6:14" x14ac:dyDescent="0.3">
      <c r="F68" s="131"/>
      <c r="G68" s="129"/>
      <c r="H68" s="131"/>
      <c r="I68" s="131"/>
      <c r="J68" s="131"/>
      <c r="K68" s="131"/>
      <c r="L68" s="129"/>
      <c r="M68" s="129"/>
      <c r="N68" s="129"/>
    </row>
    <row r="69" spans="6:14" x14ac:dyDescent="0.3">
      <c r="F69" s="118"/>
      <c r="G69" s="129"/>
      <c r="H69" s="137"/>
      <c r="I69" s="137"/>
      <c r="J69" s="137"/>
      <c r="K69" s="137"/>
      <c r="L69" s="129"/>
      <c r="M69" s="129"/>
      <c r="N69" s="129"/>
    </row>
    <row r="70" spans="6:14" x14ac:dyDescent="0.3">
      <c r="F70" s="118"/>
      <c r="G70" s="129"/>
      <c r="H70" s="137"/>
      <c r="I70" s="137"/>
      <c r="J70" s="137"/>
      <c r="K70" s="137"/>
      <c r="L70" s="129"/>
      <c r="M70" s="129"/>
      <c r="N70" s="129"/>
    </row>
    <row r="71" spans="6:14" x14ac:dyDescent="0.3">
      <c r="F71" s="118"/>
      <c r="G71" s="129"/>
      <c r="H71" s="137"/>
      <c r="I71" s="137"/>
      <c r="J71" s="137"/>
      <c r="K71" s="137"/>
      <c r="L71" s="129"/>
      <c r="M71" s="129"/>
      <c r="N71" s="129"/>
    </row>
    <row r="72" spans="6:14" x14ac:dyDescent="0.3">
      <c r="F72" s="118"/>
      <c r="G72" s="129"/>
      <c r="H72" s="137"/>
      <c r="I72" s="137"/>
      <c r="J72" s="137"/>
      <c r="K72" s="137"/>
      <c r="L72" s="129"/>
      <c r="M72" s="129"/>
      <c r="N72" s="129"/>
    </row>
    <row r="73" spans="6:14" x14ac:dyDescent="0.3">
      <c r="F73" s="118"/>
      <c r="G73" s="129"/>
      <c r="H73" s="137"/>
      <c r="I73" s="137"/>
      <c r="J73" s="137"/>
      <c r="K73" s="137"/>
      <c r="L73" s="129"/>
      <c r="M73" s="129"/>
      <c r="N73" s="129"/>
    </row>
    <row r="74" spans="6:14" x14ac:dyDescent="0.3">
      <c r="F74" s="118"/>
      <c r="G74" s="129"/>
      <c r="H74" s="137"/>
      <c r="I74" s="137"/>
      <c r="J74" s="137"/>
      <c r="K74" s="137"/>
      <c r="L74" s="129"/>
      <c r="M74" s="129"/>
      <c r="N74" s="129"/>
    </row>
    <row r="75" spans="6:14" x14ac:dyDescent="0.3">
      <c r="F75" s="118"/>
      <c r="G75" s="129"/>
      <c r="H75" s="137"/>
      <c r="I75" s="137"/>
      <c r="J75" s="137"/>
      <c r="K75" s="137"/>
      <c r="L75" s="129"/>
      <c r="M75" s="129"/>
      <c r="N75" s="129"/>
    </row>
    <row r="76" spans="6:14" x14ac:dyDescent="0.3">
      <c r="F76" s="118"/>
      <c r="G76" s="129"/>
      <c r="H76" s="137"/>
      <c r="I76" s="137"/>
      <c r="J76" s="137"/>
      <c r="K76" s="137"/>
      <c r="L76" s="129"/>
      <c r="M76" s="129"/>
      <c r="N76" s="129"/>
    </row>
    <row r="77" spans="6:14" x14ac:dyDescent="0.3">
      <c r="F77" s="118"/>
      <c r="G77" s="129"/>
      <c r="H77" s="138"/>
      <c r="I77" s="138"/>
      <c r="J77" s="138"/>
      <c r="K77" s="138"/>
      <c r="L77" s="129"/>
      <c r="M77" s="129"/>
      <c r="N77" s="129"/>
    </row>
    <row r="78" spans="6:14" x14ac:dyDescent="0.3">
      <c r="F78" s="118"/>
      <c r="G78" s="129"/>
      <c r="H78" s="137"/>
      <c r="I78" s="137"/>
      <c r="J78" s="137"/>
      <c r="K78" s="137"/>
      <c r="L78" s="129"/>
      <c r="M78" s="129"/>
      <c r="N78" s="129"/>
    </row>
    <row r="79" spans="6:14" x14ac:dyDescent="0.3">
      <c r="F79" s="118"/>
      <c r="G79" s="129"/>
      <c r="H79" s="137"/>
      <c r="I79" s="137"/>
      <c r="J79" s="137"/>
      <c r="K79" s="137"/>
      <c r="L79" s="129"/>
      <c r="M79" s="129"/>
      <c r="N79" s="129"/>
    </row>
    <row r="80" spans="6:14" x14ac:dyDescent="0.3">
      <c r="F80" s="118"/>
      <c r="G80" s="129"/>
      <c r="H80" s="137"/>
      <c r="I80" s="137"/>
      <c r="J80" s="137"/>
      <c r="K80" s="137"/>
      <c r="L80" s="129"/>
      <c r="M80" s="129"/>
      <c r="N80" s="129"/>
    </row>
    <row r="81" spans="6:14" x14ac:dyDescent="0.3">
      <c r="F81" s="118"/>
      <c r="G81" s="129"/>
      <c r="H81" s="137"/>
      <c r="I81" s="137"/>
      <c r="J81" s="137"/>
      <c r="K81" s="137"/>
      <c r="L81" s="129"/>
      <c r="M81" s="129"/>
      <c r="N81" s="129"/>
    </row>
    <row r="82" spans="6:14" x14ac:dyDescent="0.3">
      <c r="F82" s="118"/>
      <c r="G82" s="129"/>
      <c r="H82" s="137"/>
      <c r="I82" s="137"/>
      <c r="J82" s="137"/>
      <c r="K82" s="137"/>
      <c r="L82" s="129"/>
      <c r="M82" s="129"/>
      <c r="N82" s="129"/>
    </row>
    <row r="83" spans="6:14" x14ac:dyDescent="0.3">
      <c r="F83" s="118"/>
      <c r="G83" s="129"/>
      <c r="H83" s="137"/>
      <c r="I83" s="137"/>
      <c r="J83" s="137"/>
      <c r="K83" s="137"/>
      <c r="L83" s="129"/>
      <c r="M83" s="129"/>
      <c r="N83" s="129"/>
    </row>
    <row r="84" spans="6:14" x14ac:dyDescent="0.3">
      <c r="F84" s="118"/>
      <c r="G84" s="129"/>
      <c r="H84" s="137"/>
      <c r="I84" s="137"/>
      <c r="J84" s="137"/>
      <c r="K84" s="137"/>
      <c r="L84" s="129"/>
      <c r="M84" s="129"/>
      <c r="N84" s="129"/>
    </row>
  </sheetData>
  <mergeCells count="2">
    <mergeCell ref="A1:C1"/>
    <mergeCell ref="F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/>
  </sheetViews>
  <sheetFormatPr defaultRowHeight="14.4" x14ac:dyDescent="0.3"/>
  <sheetData>
    <row r="1" spans="1:7" ht="15" thickBot="1" x14ac:dyDescent="0.35">
      <c r="A1" s="40" t="s">
        <v>88</v>
      </c>
      <c r="B1" s="40"/>
      <c r="E1" s="40" t="s">
        <v>88</v>
      </c>
      <c r="F1" s="40"/>
    </row>
    <row r="2" spans="1:7" ht="15" thickTop="1" x14ac:dyDescent="0.3">
      <c r="A2" s="41" t="s">
        <v>48</v>
      </c>
      <c r="B2" s="139" t="s">
        <v>89</v>
      </c>
      <c r="D2" s="43"/>
      <c r="E2" s="41" t="s">
        <v>48</v>
      </c>
      <c r="F2" s="139" t="s">
        <v>89</v>
      </c>
    </row>
    <row r="3" spans="1:7" x14ac:dyDescent="0.3">
      <c r="A3" s="140">
        <v>43.2337986</v>
      </c>
      <c r="B3" s="140">
        <v>87.613787400000007</v>
      </c>
      <c r="D3" s="47" t="s">
        <v>2</v>
      </c>
      <c r="E3" s="48">
        <f>AVERAGE(A3:A6)</f>
        <v>40.037194224999993</v>
      </c>
      <c r="F3" s="48">
        <f>AVERAGE(B3:B6)</f>
        <v>88.890958350000005</v>
      </c>
    </row>
    <row r="4" spans="1:7" x14ac:dyDescent="0.3">
      <c r="A4" s="141">
        <v>33.628934399999999</v>
      </c>
      <c r="B4" s="141">
        <v>87.009134599999996</v>
      </c>
      <c r="D4" s="47" t="s">
        <v>54</v>
      </c>
      <c r="E4" s="49">
        <f>STDEV(A3:A6)/SQRT(COUNT(A3:A6))</f>
        <v>4.3486317002247716</v>
      </c>
      <c r="F4" s="49">
        <f>STDEV(B3:B6)/SQRT(COUNT(B3:B6))</f>
        <v>0.93579333020455535</v>
      </c>
    </row>
    <row r="5" spans="1:7" x14ac:dyDescent="0.3">
      <c r="A5" s="141">
        <v>32.410315599999997</v>
      </c>
      <c r="B5" s="141">
        <v>90.886664699999997</v>
      </c>
      <c r="D5" s="47" t="s">
        <v>6</v>
      </c>
      <c r="E5" s="50">
        <f>COUNT(A3:A6)</f>
        <v>4</v>
      </c>
      <c r="F5" s="50">
        <f>COUNT(B3:B6)</f>
        <v>4</v>
      </c>
    </row>
    <row r="6" spans="1:7" x14ac:dyDescent="0.3">
      <c r="A6" s="53">
        <v>50.875728299999999</v>
      </c>
      <c r="B6" s="53">
        <v>90.054246699999993</v>
      </c>
      <c r="D6" s="47" t="s">
        <v>55</v>
      </c>
      <c r="E6" s="51" t="s">
        <v>8</v>
      </c>
      <c r="F6" s="52">
        <v>2.86E-2</v>
      </c>
    </row>
    <row r="7" spans="1:7" x14ac:dyDescent="0.3">
      <c r="D7" s="47" t="s">
        <v>9</v>
      </c>
      <c r="E7" s="43" t="s">
        <v>10</v>
      </c>
      <c r="F7" s="43"/>
    </row>
    <row r="9" spans="1:7" ht="15" thickBot="1" x14ac:dyDescent="0.35"/>
    <row r="10" spans="1:7" x14ac:dyDescent="0.3">
      <c r="D10" s="54" t="s">
        <v>11</v>
      </c>
      <c r="E10" s="55"/>
      <c r="F10" s="55"/>
      <c r="G10" s="56" t="s">
        <v>88</v>
      </c>
    </row>
    <row r="11" spans="1:7" x14ac:dyDescent="0.3">
      <c r="D11" s="57"/>
      <c r="E11" s="58"/>
      <c r="F11" s="58"/>
      <c r="G11" s="59"/>
    </row>
    <row r="12" spans="1:7" x14ac:dyDescent="0.3">
      <c r="D12" s="57" t="s">
        <v>13</v>
      </c>
      <c r="E12" s="58"/>
      <c r="F12" s="58"/>
      <c r="G12" s="59" t="s">
        <v>49</v>
      </c>
    </row>
    <row r="13" spans="1:7" x14ac:dyDescent="0.3">
      <c r="D13" s="57" t="s">
        <v>14</v>
      </c>
      <c r="E13" s="58"/>
      <c r="F13" s="58"/>
      <c r="G13" s="59" t="s">
        <v>14</v>
      </c>
    </row>
    <row r="14" spans="1:7" x14ac:dyDescent="0.3">
      <c r="D14" s="57" t="s">
        <v>15</v>
      </c>
      <c r="E14" s="58"/>
      <c r="F14" s="58"/>
      <c r="G14" s="59" t="s">
        <v>48</v>
      </c>
    </row>
    <row r="15" spans="1:7" x14ac:dyDescent="0.3">
      <c r="D15" s="57"/>
      <c r="E15" s="58"/>
      <c r="F15" s="58"/>
      <c r="G15" s="59"/>
    </row>
    <row r="16" spans="1:7" x14ac:dyDescent="0.3">
      <c r="D16" s="57" t="s">
        <v>16</v>
      </c>
      <c r="E16" s="58"/>
      <c r="F16" s="58"/>
      <c r="G16" s="59"/>
    </row>
    <row r="17" spans="4:7" x14ac:dyDescent="0.3">
      <c r="D17" s="60" t="s">
        <v>17</v>
      </c>
      <c r="E17" s="61"/>
      <c r="F17" s="61"/>
      <c r="G17" s="62">
        <v>2.86E-2</v>
      </c>
    </row>
    <row r="18" spans="4:7" x14ac:dyDescent="0.3">
      <c r="D18" s="57" t="s">
        <v>18</v>
      </c>
      <c r="E18" s="58"/>
      <c r="F18" s="58"/>
      <c r="G18" s="59" t="s">
        <v>19</v>
      </c>
    </row>
    <row r="19" spans="4:7" x14ac:dyDescent="0.3">
      <c r="D19" s="57" t="s">
        <v>20</v>
      </c>
      <c r="E19" s="58"/>
      <c r="F19" s="58"/>
      <c r="G19" s="59" t="s">
        <v>90</v>
      </c>
    </row>
    <row r="20" spans="4:7" x14ac:dyDescent="0.3">
      <c r="D20" s="57" t="s">
        <v>22</v>
      </c>
      <c r="E20" s="58"/>
      <c r="F20" s="58"/>
      <c r="G20" s="59" t="s">
        <v>23</v>
      </c>
    </row>
    <row r="21" spans="4:7" x14ac:dyDescent="0.3">
      <c r="D21" s="57" t="s">
        <v>24</v>
      </c>
      <c r="E21" s="58"/>
      <c r="F21" s="58"/>
      <c r="G21" s="59" t="s">
        <v>25</v>
      </c>
    </row>
    <row r="22" spans="4:7" x14ac:dyDescent="0.3">
      <c r="D22" s="57" t="s">
        <v>26</v>
      </c>
      <c r="E22" s="58"/>
      <c r="F22" s="58"/>
      <c r="G22" s="59" t="s">
        <v>91</v>
      </c>
    </row>
    <row r="23" spans="4:7" x14ac:dyDescent="0.3">
      <c r="D23" s="60" t="s">
        <v>28</v>
      </c>
      <c r="E23" s="61"/>
      <c r="F23" s="61"/>
      <c r="G23" s="63">
        <v>0</v>
      </c>
    </row>
    <row r="24" spans="4:7" x14ac:dyDescent="0.3">
      <c r="D24" s="57"/>
      <c r="E24" s="58"/>
      <c r="F24" s="58"/>
      <c r="G24" s="59"/>
    </row>
    <row r="25" spans="4:7" x14ac:dyDescent="0.3">
      <c r="D25" s="57" t="s">
        <v>29</v>
      </c>
      <c r="E25" s="58"/>
      <c r="F25" s="58"/>
      <c r="G25" s="59"/>
    </row>
    <row r="26" spans="4:7" x14ac:dyDescent="0.3">
      <c r="D26" s="57" t="s">
        <v>30</v>
      </c>
      <c r="E26" s="58"/>
      <c r="F26" s="58"/>
      <c r="G26" s="59" t="s">
        <v>92</v>
      </c>
    </row>
    <row r="27" spans="4:7" x14ac:dyDescent="0.3">
      <c r="D27" s="57" t="s">
        <v>32</v>
      </c>
      <c r="E27" s="58"/>
      <c r="F27" s="58"/>
      <c r="G27" s="59" t="s">
        <v>93</v>
      </c>
    </row>
    <row r="28" spans="4:7" x14ac:dyDescent="0.3">
      <c r="D28" s="57" t="s">
        <v>34</v>
      </c>
      <c r="E28" s="58"/>
      <c r="F28" s="58"/>
      <c r="G28" s="59">
        <v>50.4</v>
      </c>
    </row>
    <row r="29" spans="4:7" x14ac:dyDescent="0.3">
      <c r="D29" s="57" t="s">
        <v>35</v>
      </c>
      <c r="E29" s="58"/>
      <c r="F29" s="58"/>
      <c r="G29" s="59">
        <v>50.52</v>
      </c>
    </row>
    <row r="30" spans="4:7" x14ac:dyDescent="0.3">
      <c r="D30" s="64"/>
      <c r="E30" s="58"/>
      <c r="F30" s="58"/>
      <c r="G30" s="65"/>
    </row>
    <row r="31" spans="4:7" x14ac:dyDescent="0.3">
      <c r="D31" s="66"/>
      <c r="E31" s="67"/>
      <c r="F31" s="68" t="s">
        <v>48</v>
      </c>
      <c r="G31" s="69" t="s">
        <v>49</v>
      </c>
    </row>
    <row r="32" spans="4:7" x14ac:dyDescent="0.3">
      <c r="D32" s="57" t="s">
        <v>36</v>
      </c>
      <c r="E32" s="58"/>
      <c r="F32" s="70">
        <v>4</v>
      </c>
      <c r="G32" s="59">
        <v>4</v>
      </c>
    </row>
    <row r="33" spans="4:7" x14ac:dyDescent="0.3">
      <c r="D33" s="57"/>
      <c r="E33" s="58"/>
      <c r="F33" s="70"/>
      <c r="G33" s="59"/>
    </row>
    <row r="34" spans="4:7" x14ac:dyDescent="0.3">
      <c r="D34" s="57" t="s">
        <v>37</v>
      </c>
      <c r="E34" s="58"/>
      <c r="F34" s="70">
        <v>32.409999999999997</v>
      </c>
      <c r="G34" s="59">
        <v>87.01</v>
      </c>
    </row>
    <row r="35" spans="4:7" x14ac:dyDescent="0.3">
      <c r="D35" s="57" t="s">
        <v>38</v>
      </c>
      <c r="E35" s="58"/>
      <c r="F35" s="70">
        <v>32.71</v>
      </c>
      <c r="G35" s="59">
        <v>87.16</v>
      </c>
    </row>
    <row r="36" spans="4:7" x14ac:dyDescent="0.3">
      <c r="D36" s="57" t="s">
        <v>39</v>
      </c>
      <c r="E36" s="58"/>
      <c r="F36" s="70">
        <v>38.43</v>
      </c>
      <c r="G36" s="59">
        <v>88.83</v>
      </c>
    </row>
    <row r="37" spans="4:7" x14ac:dyDescent="0.3">
      <c r="D37" s="57" t="s">
        <v>40</v>
      </c>
      <c r="E37" s="58"/>
      <c r="F37" s="70">
        <v>48.97</v>
      </c>
      <c r="G37" s="59">
        <v>90.68</v>
      </c>
    </row>
    <row r="38" spans="4:7" x14ac:dyDescent="0.3">
      <c r="D38" s="57" t="s">
        <v>41</v>
      </c>
      <c r="E38" s="58"/>
      <c r="F38" s="70">
        <v>50.88</v>
      </c>
      <c r="G38" s="59">
        <v>90.89</v>
      </c>
    </row>
    <row r="39" spans="4:7" x14ac:dyDescent="0.3">
      <c r="D39" s="57"/>
      <c r="E39" s="58"/>
      <c r="F39" s="70"/>
      <c r="G39" s="59"/>
    </row>
    <row r="40" spans="4:7" x14ac:dyDescent="0.3">
      <c r="D40" s="60" t="s">
        <v>2</v>
      </c>
      <c r="E40" s="61"/>
      <c r="F40" s="71">
        <v>40.04</v>
      </c>
      <c r="G40" s="63">
        <v>88.89</v>
      </c>
    </row>
    <row r="41" spans="4:7" x14ac:dyDescent="0.3">
      <c r="D41" s="60" t="s">
        <v>42</v>
      </c>
      <c r="E41" s="61"/>
      <c r="F41" s="71">
        <v>8.6969999999999992</v>
      </c>
      <c r="G41" s="63">
        <v>1.8720000000000001</v>
      </c>
    </row>
    <row r="42" spans="4:7" x14ac:dyDescent="0.3">
      <c r="D42" s="60" t="s">
        <v>43</v>
      </c>
      <c r="E42" s="61"/>
      <c r="F42" s="71">
        <v>4.3490000000000002</v>
      </c>
      <c r="G42" s="63">
        <v>0.93579999999999997</v>
      </c>
    </row>
    <row r="43" spans="4:7" x14ac:dyDescent="0.3">
      <c r="D43" s="60"/>
      <c r="E43" s="61"/>
      <c r="F43" s="71"/>
      <c r="G43" s="63"/>
    </row>
    <row r="44" spans="4:7" x14ac:dyDescent="0.3">
      <c r="D44" s="60" t="s">
        <v>44</v>
      </c>
      <c r="E44" s="61"/>
      <c r="F44" s="71">
        <v>26.2</v>
      </c>
      <c r="G44" s="63">
        <v>85.91</v>
      </c>
    </row>
    <row r="45" spans="4:7" x14ac:dyDescent="0.3">
      <c r="D45" s="60" t="s">
        <v>45</v>
      </c>
      <c r="E45" s="61"/>
      <c r="F45" s="71">
        <v>53.88</v>
      </c>
      <c r="G45" s="63">
        <v>91.87</v>
      </c>
    </row>
    <row r="46" spans="4:7" x14ac:dyDescent="0.3">
      <c r="D46" s="57"/>
      <c r="E46" s="58"/>
      <c r="F46" s="70"/>
      <c r="G46" s="59"/>
    </row>
    <row r="47" spans="4:7" ht="15" thickBot="1" x14ac:dyDescent="0.35">
      <c r="D47" s="72" t="s">
        <v>46</v>
      </c>
      <c r="E47" s="73"/>
      <c r="F47" s="74">
        <v>2.5</v>
      </c>
      <c r="G47" s="75">
        <v>6.5</v>
      </c>
    </row>
  </sheetData>
  <mergeCells count="2">
    <mergeCell ref="A1:B1"/>
    <mergeCell ref="E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/>
  </sheetViews>
  <sheetFormatPr defaultRowHeight="14.4" x14ac:dyDescent="0.3"/>
  <cols>
    <col min="2" max="2" width="10.109375" bestFit="1" customWidth="1"/>
    <col min="6" max="6" width="10.109375" bestFit="1" customWidth="1"/>
    <col min="7" max="7" width="11.44140625" bestFit="1" customWidth="1"/>
  </cols>
  <sheetData>
    <row r="1" spans="1:7" ht="15" thickBot="1" x14ac:dyDescent="0.35">
      <c r="A1" s="40" t="s">
        <v>94</v>
      </c>
      <c r="B1" s="40"/>
      <c r="E1" s="40" t="s">
        <v>94</v>
      </c>
      <c r="F1" s="40"/>
    </row>
    <row r="2" spans="1:7" ht="15" thickTop="1" x14ac:dyDescent="0.3">
      <c r="A2" s="41" t="s">
        <v>48</v>
      </c>
      <c r="B2" s="139" t="s">
        <v>89</v>
      </c>
      <c r="D2" s="43"/>
      <c r="E2" s="41" t="s">
        <v>48</v>
      </c>
      <c r="F2" s="139" t="s">
        <v>89</v>
      </c>
    </row>
    <row r="3" spans="1:7" x14ac:dyDescent="0.3">
      <c r="A3" s="142">
        <v>0.906636</v>
      </c>
      <c r="B3" s="142">
        <v>0.73841500000000004</v>
      </c>
      <c r="D3" s="47" t="s">
        <v>2</v>
      </c>
      <c r="E3" s="48">
        <f>AVERAGE(A3:A32)</f>
        <v>1.0000000333333334</v>
      </c>
      <c r="F3" s="48">
        <f>AVERAGE(B3:B32)</f>
        <v>1.2902092333333333</v>
      </c>
    </row>
    <row r="4" spans="1:7" x14ac:dyDescent="0.3">
      <c r="A4" s="142">
        <v>0.80182799999999999</v>
      </c>
      <c r="B4" s="142">
        <v>0.89843099999999998</v>
      </c>
      <c r="D4" s="47" t="s">
        <v>54</v>
      </c>
      <c r="E4" s="49">
        <f>STDEV(A3:A32)/SQRT(COUNT(A3:A6))</f>
        <v>0.16680668253242667</v>
      </c>
      <c r="F4" s="49">
        <f>STDEV(B3:B32)/SQRT(COUNT(B3:B6))</f>
        <v>0.22920752203029959</v>
      </c>
    </row>
    <row r="5" spans="1:7" x14ac:dyDescent="0.3">
      <c r="A5" s="142">
        <v>0.79307099999999997</v>
      </c>
      <c r="B5" s="142">
        <v>0.77893500000000004</v>
      </c>
      <c r="D5" s="47" t="s">
        <v>6</v>
      </c>
      <c r="E5" s="50">
        <f>COUNT(A3:A32)</f>
        <v>30</v>
      </c>
      <c r="F5" s="50">
        <f>COUNT(B3:B32)</f>
        <v>30</v>
      </c>
    </row>
    <row r="6" spans="1:7" x14ac:dyDescent="0.3">
      <c r="A6" s="142">
        <v>0.76454599999999995</v>
      </c>
      <c r="B6" s="142">
        <v>1.010051</v>
      </c>
      <c r="D6" s="47" t="s">
        <v>55</v>
      </c>
      <c r="E6" s="51" t="s">
        <v>8</v>
      </c>
      <c r="F6" s="52">
        <v>3.5799999999999998E-2</v>
      </c>
    </row>
    <row r="7" spans="1:7" x14ac:dyDescent="0.3">
      <c r="A7" s="142">
        <v>1.2653430000000001</v>
      </c>
      <c r="B7" s="142">
        <v>1.022991</v>
      </c>
      <c r="D7" s="47" t="s">
        <v>9</v>
      </c>
      <c r="E7" s="43" t="s">
        <v>10</v>
      </c>
      <c r="F7" s="43"/>
    </row>
    <row r="8" spans="1:7" x14ac:dyDescent="0.3">
      <c r="A8" s="142">
        <v>1.190159</v>
      </c>
      <c r="B8" s="142">
        <v>0.89765899999999998</v>
      </c>
    </row>
    <row r="9" spans="1:7" ht="15" thickBot="1" x14ac:dyDescent="0.35">
      <c r="A9" s="142">
        <v>1.0368790000000001</v>
      </c>
      <c r="B9" s="142">
        <v>0.70516299999999998</v>
      </c>
    </row>
    <row r="10" spans="1:7" x14ac:dyDescent="0.3">
      <c r="A10" s="142">
        <v>1.346036</v>
      </c>
      <c r="B10" s="142">
        <v>0.62815299999999996</v>
      </c>
      <c r="D10" s="54" t="s">
        <v>11</v>
      </c>
      <c r="E10" s="55"/>
      <c r="F10" s="55" t="s">
        <v>95</v>
      </c>
      <c r="G10" s="119"/>
    </row>
    <row r="11" spans="1:7" x14ac:dyDescent="0.3">
      <c r="A11" s="142">
        <v>1.4663580000000001</v>
      </c>
      <c r="B11" s="142">
        <v>1.083744</v>
      </c>
      <c r="D11" s="57"/>
      <c r="E11" s="58"/>
      <c r="F11" s="58"/>
      <c r="G11" s="65"/>
    </row>
    <row r="12" spans="1:7" x14ac:dyDescent="0.3">
      <c r="A12" s="142">
        <v>1.6129960000000001</v>
      </c>
      <c r="B12" s="142">
        <v>1.6715150000000001</v>
      </c>
      <c r="D12" s="57" t="s">
        <v>13</v>
      </c>
      <c r="E12" s="58"/>
      <c r="F12" s="58"/>
      <c r="G12" s="65" t="s">
        <v>49</v>
      </c>
    </row>
    <row r="13" spans="1:7" x14ac:dyDescent="0.3">
      <c r="A13" s="142">
        <v>1.1563289999999999</v>
      </c>
      <c r="B13" s="142">
        <v>1.5465150000000001</v>
      </c>
      <c r="D13" s="57" t="s">
        <v>14</v>
      </c>
      <c r="E13" s="58"/>
      <c r="F13" s="58"/>
      <c r="G13" s="65" t="s">
        <v>14</v>
      </c>
    </row>
    <row r="14" spans="1:7" x14ac:dyDescent="0.3">
      <c r="A14" s="142">
        <v>1.019976</v>
      </c>
      <c r="B14" s="142">
        <v>2.011145</v>
      </c>
      <c r="D14" s="57" t="s">
        <v>15</v>
      </c>
      <c r="E14" s="58"/>
      <c r="F14" s="58"/>
      <c r="G14" s="65" t="s">
        <v>48</v>
      </c>
    </row>
    <row r="15" spans="1:7" x14ac:dyDescent="0.3">
      <c r="A15" s="142">
        <v>1.109178</v>
      </c>
      <c r="B15" s="142">
        <v>1.5703100000000001</v>
      </c>
      <c r="D15" s="57"/>
      <c r="E15" s="58"/>
      <c r="F15" s="58"/>
      <c r="G15" s="65"/>
    </row>
    <row r="16" spans="1:7" x14ac:dyDescent="0.3">
      <c r="A16" s="142">
        <v>0.90559299999999998</v>
      </c>
      <c r="B16" s="142">
        <v>1.5501549999999999</v>
      </c>
      <c r="D16" s="57" t="s">
        <v>16</v>
      </c>
      <c r="E16" s="58"/>
      <c r="F16" s="58"/>
      <c r="G16" s="65"/>
    </row>
    <row r="17" spans="1:7" x14ac:dyDescent="0.3">
      <c r="A17" s="142">
        <v>1.110916</v>
      </c>
      <c r="B17" s="142">
        <v>1.7915019999999999</v>
      </c>
      <c r="D17" s="60" t="s">
        <v>17</v>
      </c>
      <c r="E17" s="61"/>
      <c r="F17" s="61"/>
      <c r="G17" s="143">
        <v>3.5799999999999998E-2</v>
      </c>
    </row>
    <row r="18" spans="1:7" x14ac:dyDescent="0.3">
      <c r="A18" s="142">
        <v>0.92211100000000001</v>
      </c>
      <c r="B18" s="142">
        <v>1.8477950000000001</v>
      </c>
      <c r="D18" s="57" t="s">
        <v>18</v>
      </c>
      <c r="E18" s="58"/>
      <c r="F18" s="58"/>
      <c r="G18" s="65" t="s">
        <v>19</v>
      </c>
    </row>
    <row r="19" spans="1:7" x14ac:dyDescent="0.3">
      <c r="A19" s="142">
        <v>0.761544</v>
      </c>
      <c r="B19" s="142">
        <v>1.8358730000000001</v>
      </c>
      <c r="D19" s="57" t="s">
        <v>20</v>
      </c>
      <c r="E19" s="58"/>
      <c r="F19" s="58"/>
      <c r="G19" s="65" t="s">
        <v>90</v>
      </c>
    </row>
    <row r="20" spans="1:7" x14ac:dyDescent="0.3">
      <c r="A20" s="142">
        <v>0.86437299999999995</v>
      </c>
      <c r="B20" s="142">
        <v>1.378997</v>
      </c>
      <c r="D20" s="57" t="s">
        <v>22</v>
      </c>
      <c r="E20" s="58"/>
      <c r="F20" s="58"/>
      <c r="G20" s="65" t="s">
        <v>23</v>
      </c>
    </row>
    <row r="21" spans="1:7" x14ac:dyDescent="0.3">
      <c r="A21" s="142">
        <v>0.90785499999999997</v>
      </c>
      <c r="B21" s="142">
        <v>1.711803</v>
      </c>
      <c r="D21" s="57" t="s">
        <v>24</v>
      </c>
      <c r="E21" s="58"/>
      <c r="F21" s="58"/>
      <c r="G21" s="65" t="s">
        <v>25</v>
      </c>
    </row>
    <row r="22" spans="1:7" x14ac:dyDescent="0.3">
      <c r="A22" s="142">
        <v>0.80125599999999997</v>
      </c>
      <c r="B22" s="142">
        <v>1.5018069999999999</v>
      </c>
      <c r="D22" s="57" t="s">
        <v>26</v>
      </c>
      <c r="E22" s="58"/>
      <c r="F22" s="58"/>
      <c r="G22" s="65" t="s">
        <v>96</v>
      </c>
    </row>
    <row r="23" spans="1:7" x14ac:dyDescent="0.3">
      <c r="A23" s="142">
        <v>0.32210100000000003</v>
      </c>
      <c r="B23" s="142">
        <v>0.90438200000000002</v>
      </c>
      <c r="D23" s="60" t="s">
        <v>28</v>
      </c>
      <c r="E23" s="61"/>
      <c r="F23" s="61"/>
      <c r="G23" s="121">
        <v>308</v>
      </c>
    </row>
    <row r="24" spans="1:7" x14ac:dyDescent="0.3">
      <c r="A24" s="142">
        <v>0.574411</v>
      </c>
      <c r="B24" s="142">
        <v>1.3925609999999999</v>
      </c>
      <c r="D24" s="57"/>
      <c r="E24" s="58"/>
      <c r="F24" s="58"/>
      <c r="G24" s="65"/>
    </row>
    <row r="25" spans="1:7" x14ac:dyDescent="0.3">
      <c r="A25" s="142">
        <v>1.7327779999999999</v>
      </c>
      <c r="B25" s="142">
        <v>0.78916500000000001</v>
      </c>
      <c r="D25" s="57" t="s">
        <v>29</v>
      </c>
      <c r="E25" s="58"/>
      <c r="F25" s="58"/>
      <c r="G25" s="65"/>
    </row>
    <row r="26" spans="1:7" x14ac:dyDescent="0.3">
      <c r="A26" s="142">
        <v>0.41408099999999998</v>
      </c>
      <c r="B26" s="142">
        <v>0.71783300000000005</v>
      </c>
      <c r="D26" s="57" t="s">
        <v>30</v>
      </c>
      <c r="E26" s="58"/>
      <c r="F26" s="58"/>
      <c r="G26" s="65" t="s">
        <v>97</v>
      </c>
    </row>
    <row r="27" spans="1:7" x14ac:dyDescent="0.3">
      <c r="A27" s="142">
        <v>1.0971519999999999</v>
      </c>
      <c r="B27" s="142">
        <v>1.785868</v>
      </c>
      <c r="D27" s="57" t="s">
        <v>32</v>
      </c>
      <c r="E27" s="58"/>
      <c r="F27" s="58"/>
      <c r="G27" s="65" t="s">
        <v>98</v>
      </c>
    </row>
    <row r="28" spans="1:7" x14ac:dyDescent="0.3">
      <c r="A28" s="142">
        <v>0.44376100000000002</v>
      </c>
      <c r="B28" s="142">
        <v>1.326168</v>
      </c>
      <c r="D28" s="57" t="s">
        <v>34</v>
      </c>
      <c r="E28" s="58"/>
      <c r="F28" s="58"/>
      <c r="G28" s="65">
        <v>0.30620000000000003</v>
      </c>
    </row>
    <row r="29" spans="1:7" x14ac:dyDescent="0.3">
      <c r="A29" s="142">
        <v>1.104962</v>
      </c>
      <c r="B29" s="142">
        <v>1.123218</v>
      </c>
      <c r="D29" s="57" t="s">
        <v>35</v>
      </c>
      <c r="E29" s="58"/>
      <c r="F29" s="58"/>
      <c r="G29" s="65">
        <v>0.27410000000000001</v>
      </c>
    </row>
    <row r="30" spans="1:7" x14ac:dyDescent="0.3">
      <c r="A30" s="142">
        <v>1.3600680000000001</v>
      </c>
      <c r="B30" s="142">
        <v>0.90982499999999999</v>
      </c>
      <c r="D30" s="64"/>
      <c r="E30" s="58"/>
      <c r="F30" s="58"/>
      <c r="G30" s="65"/>
    </row>
    <row r="31" spans="1:7" x14ac:dyDescent="0.3">
      <c r="A31" s="142">
        <v>0.91521300000000005</v>
      </c>
      <c r="B31" s="142">
        <v>2.348042</v>
      </c>
      <c r="D31" s="66"/>
      <c r="E31" s="67"/>
      <c r="F31" s="68" t="s">
        <v>48</v>
      </c>
      <c r="G31" s="69" t="s">
        <v>49</v>
      </c>
    </row>
    <row r="32" spans="1:7" x14ac:dyDescent="0.3">
      <c r="A32" s="142">
        <v>1.2924910000000001</v>
      </c>
      <c r="B32" s="142">
        <v>1.228256</v>
      </c>
      <c r="D32" s="57" t="s">
        <v>36</v>
      </c>
      <c r="E32" s="58"/>
      <c r="F32" s="70">
        <v>30</v>
      </c>
      <c r="G32" s="59">
        <v>30</v>
      </c>
    </row>
    <row r="33" spans="1:7" x14ac:dyDescent="0.3">
      <c r="A33" s="144"/>
      <c r="B33" s="127"/>
      <c r="D33" s="57"/>
      <c r="E33" s="58"/>
      <c r="F33" s="70"/>
      <c r="G33" s="59"/>
    </row>
    <row r="34" spans="1:7" x14ac:dyDescent="0.3">
      <c r="A34" s="142"/>
      <c r="D34" s="57" t="s">
        <v>37</v>
      </c>
      <c r="E34" s="58"/>
      <c r="F34" s="70">
        <v>0.3221</v>
      </c>
      <c r="G34" s="59">
        <v>0.62819999999999998</v>
      </c>
    </row>
    <row r="35" spans="1:7" x14ac:dyDescent="0.3">
      <c r="A35" s="142"/>
      <c r="D35" s="57" t="s">
        <v>38</v>
      </c>
      <c r="E35" s="58"/>
      <c r="F35" s="70">
        <v>0.79920000000000002</v>
      </c>
      <c r="G35" s="59">
        <v>0.8982</v>
      </c>
    </row>
    <row r="36" spans="1:7" x14ac:dyDescent="0.3">
      <c r="A36" s="142"/>
      <c r="D36" s="57" t="s">
        <v>39</v>
      </c>
      <c r="E36" s="58"/>
      <c r="F36" s="70">
        <v>0.97099999999999997</v>
      </c>
      <c r="G36" s="59">
        <v>1.2769999999999999</v>
      </c>
    </row>
    <row r="37" spans="1:7" x14ac:dyDescent="0.3">
      <c r="D37" s="57" t="s">
        <v>40</v>
      </c>
      <c r="E37" s="58"/>
      <c r="F37" s="70">
        <v>1.2090000000000001</v>
      </c>
      <c r="G37" s="59">
        <v>1.6819999999999999</v>
      </c>
    </row>
    <row r="38" spans="1:7" x14ac:dyDescent="0.3">
      <c r="D38" s="57" t="s">
        <v>41</v>
      </c>
      <c r="E38" s="58"/>
      <c r="F38" s="70">
        <v>1.7330000000000001</v>
      </c>
      <c r="G38" s="59">
        <v>2.3479999999999999</v>
      </c>
    </row>
    <row r="39" spans="1:7" x14ac:dyDescent="0.3">
      <c r="D39" s="57"/>
      <c r="E39" s="58"/>
      <c r="F39" s="70"/>
      <c r="G39" s="59"/>
    </row>
    <row r="40" spans="1:7" x14ac:dyDescent="0.3">
      <c r="D40" s="60" t="s">
        <v>2</v>
      </c>
      <c r="E40" s="61"/>
      <c r="F40" s="71">
        <v>1</v>
      </c>
      <c r="G40" s="63">
        <v>1.29</v>
      </c>
    </row>
    <row r="41" spans="1:7" x14ac:dyDescent="0.3">
      <c r="D41" s="60" t="s">
        <v>42</v>
      </c>
      <c r="E41" s="61"/>
      <c r="F41" s="71">
        <v>0.33360000000000001</v>
      </c>
      <c r="G41" s="63">
        <v>0.45839999999999997</v>
      </c>
    </row>
    <row r="42" spans="1:7" x14ac:dyDescent="0.3">
      <c r="D42" s="60" t="s">
        <v>43</v>
      </c>
      <c r="E42" s="61"/>
      <c r="F42" s="71">
        <v>6.0909999999999999E-2</v>
      </c>
      <c r="G42" s="63">
        <v>8.3690000000000001E-2</v>
      </c>
    </row>
    <row r="43" spans="1:7" x14ac:dyDescent="0.3">
      <c r="D43" s="60"/>
      <c r="E43" s="61"/>
      <c r="F43" s="71"/>
      <c r="G43" s="63"/>
    </row>
    <row r="44" spans="1:7" x14ac:dyDescent="0.3">
      <c r="D44" s="60" t="s">
        <v>44</v>
      </c>
      <c r="E44" s="61"/>
      <c r="F44" s="71">
        <v>0.87539999999999996</v>
      </c>
      <c r="G44" s="63">
        <v>1.119</v>
      </c>
    </row>
    <row r="45" spans="1:7" x14ac:dyDescent="0.3">
      <c r="D45" s="60" t="s">
        <v>45</v>
      </c>
      <c r="E45" s="61"/>
      <c r="F45" s="71">
        <v>1.125</v>
      </c>
      <c r="G45" s="63">
        <v>1.4610000000000001</v>
      </c>
    </row>
    <row r="46" spans="1:7" x14ac:dyDescent="0.3">
      <c r="D46" s="57"/>
      <c r="E46" s="58"/>
      <c r="F46" s="70"/>
      <c r="G46" s="59"/>
    </row>
    <row r="47" spans="1:7" ht="15" thickBot="1" x14ac:dyDescent="0.35">
      <c r="D47" s="72" t="s">
        <v>46</v>
      </c>
      <c r="E47" s="73"/>
      <c r="F47" s="74">
        <v>25.77</v>
      </c>
      <c r="G47" s="75">
        <v>35.229999999999997</v>
      </c>
    </row>
  </sheetData>
  <mergeCells count="2">
    <mergeCell ref="A1:B1"/>
    <mergeCell ref="E1:F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243"/>
  <sheetViews>
    <sheetView workbookViewId="0"/>
  </sheetViews>
  <sheetFormatPr defaultRowHeight="14.4" x14ac:dyDescent="0.3"/>
  <cols>
    <col min="15" max="15" width="2.88671875" customWidth="1"/>
  </cols>
  <sheetData>
    <row r="1" spans="1:257" ht="15" thickBot="1" x14ac:dyDescent="0.35">
      <c r="A1" s="145" t="s">
        <v>99</v>
      </c>
      <c r="B1" s="145"/>
      <c r="C1" s="145"/>
      <c r="D1" s="145"/>
      <c r="H1" s="145" t="s">
        <v>99</v>
      </c>
      <c r="I1" s="145"/>
      <c r="J1" s="145"/>
      <c r="K1" s="145"/>
    </row>
    <row r="2" spans="1:257" ht="15" thickTop="1" x14ac:dyDescent="0.3">
      <c r="A2" s="146" t="s">
        <v>48</v>
      </c>
      <c r="B2" s="147"/>
      <c r="C2" s="148" t="s">
        <v>89</v>
      </c>
      <c r="D2" s="148"/>
      <c r="H2" s="149" t="s">
        <v>48</v>
      </c>
      <c r="I2" s="150"/>
      <c r="J2" s="148" t="s">
        <v>89</v>
      </c>
      <c r="K2" s="148"/>
    </row>
    <row r="3" spans="1:257" ht="15" thickBot="1" x14ac:dyDescent="0.35">
      <c r="A3" s="151" t="s">
        <v>100</v>
      </c>
      <c r="B3" s="152" t="s">
        <v>101</v>
      </c>
      <c r="C3" s="151" t="s">
        <v>100</v>
      </c>
      <c r="D3" s="151" t="s">
        <v>101</v>
      </c>
      <c r="G3" s="43"/>
      <c r="H3" s="151" t="s">
        <v>100</v>
      </c>
      <c r="I3" s="152" t="s">
        <v>101</v>
      </c>
      <c r="J3" s="151" t="s">
        <v>100</v>
      </c>
      <c r="K3" s="151" t="s">
        <v>101</v>
      </c>
    </row>
    <row r="4" spans="1:257" ht="15" thickTop="1" x14ac:dyDescent="0.3">
      <c r="A4" s="115">
        <v>0.599213</v>
      </c>
      <c r="B4" s="115">
        <v>2.5869270000000002</v>
      </c>
      <c r="C4" s="115">
        <v>1.4121250000000001</v>
      </c>
      <c r="D4" s="115">
        <v>1.2574890000000001</v>
      </c>
      <c r="F4" s="115"/>
      <c r="G4" s="47" t="s">
        <v>2</v>
      </c>
      <c r="H4" s="49">
        <f>AVERAGE(A4:A243)</f>
        <v>1.0000000500000004</v>
      </c>
      <c r="I4" s="153">
        <f t="shared" ref="I4:K4" si="0">AVERAGE(B4:B243)</f>
        <v>1.4192869521739133</v>
      </c>
      <c r="J4" s="49">
        <f t="shared" si="0"/>
        <v>1.0316588311111112</v>
      </c>
      <c r="K4" s="49">
        <f t="shared" si="0"/>
        <v>1.7835841517857145</v>
      </c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15"/>
      <c r="BS4" s="115"/>
      <c r="BT4" s="115"/>
      <c r="BU4" s="115"/>
      <c r="BV4" s="115"/>
      <c r="BW4" s="115"/>
      <c r="BX4" s="115"/>
      <c r="BY4" s="115"/>
      <c r="BZ4" s="115"/>
      <c r="CA4" s="115"/>
      <c r="CB4" s="115"/>
      <c r="CC4" s="115"/>
      <c r="CD4" s="115"/>
      <c r="CE4" s="115"/>
      <c r="CF4" s="115"/>
      <c r="CG4" s="115"/>
      <c r="CH4" s="115"/>
      <c r="CI4" s="115"/>
      <c r="CJ4" s="115"/>
      <c r="CK4" s="115"/>
      <c r="CL4" s="115"/>
      <c r="CM4" s="115"/>
      <c r="CN4" s="115"/>
      <c r="CO4" s="115"/>
      <c r="CP4" s="115"/>
      <c r="CQ4" s="115"/>
      <c r="CR4" s="115"/>
      <c r="CS4" s="115"/>
      <c r="CT4" s="115"/>
      <c r="CU4" s="115"/>
      <c r="CV4" s="115"/>
      <c r="CW4" s="115"/>
      <c r="CX4" s="115"/>
      <c r="CY4" s="115"/>
      <c r="CZ4" s="115"/>
      <c r="DA4" s="115"/>
      <c r="DB4" s="115"/>
      <c r="DC4" s="115"/>
      <c r="DD4" s="115"/>
      <c r="DE4" s="115"/>
      <c r="DF4" s="115"/>
      <c r="DG4" s="115"/>
      <c r="DH4" s="115"/>
      <c r="DI4" s="115"/>
      <c r="DJ4" s="115"/>
      <c r="DK4" s="115"/>
      <c r="DL4" s="115"/>
      <c r="DM4" s="115"/>
      <c r="DN4" s="115"/>
      <c r="DO4" s="115"/>
      <c r="DP4" s="115"/>
      <c r="DQ4" s="115"/>
      <c r="DR4" s="115"/>
      <c r="DS4" s="115"/>
      <c r="DT4" s="115"/>
      <c r="DU4" s="115"/>
      <c r="DV4" s="115"/>
      <c r="DW4" s="115"/>
      <c r="DX4" s="115"/>
      <c r="DY4" s="115"/>
      <c r="DZ4" s="115"/>
      <c r="EA4" s="115"/>
      <c r="EB4" s="115"/>
      <c r="EC4" s="115"/>
      <c r="ED4" s="115"/>
      <c r="EE4" s="115"/>
      <c r="EF4" s="115"/>
      <c r="EG4" s="115"/>
      <c r="EH4" s="115"/>
      <c r="EI4" s="115"/>
      <c r="EJ4" s="115"/>
      <c r="EK4" s="115"/>
      <c r="EL4" s="115"/>
      <c r="EM4" s="115"/>
      <c r="EN4" s="115"/>
      <c r="EO4" s="115"/>
      <c r="EP4" s="115"/>
      <c r="EQ4" s="115"/>
      <c r="ER4" s="115"/>
      <c r="ES4" s="115"/>
      <c r="ET4" s="115"/>
      <c r="EU4" s="115"/>
      <c r="EV4" s="115"/>
      <c r="EW4" s="115"/>
      <c r="EX4" s="115"/>
      <c r="EY4" s="115"/>
      <c r="EZ4" s="115"/>
      <c r="FA4" s="115"/>
      <c r="FB4" s="115"/>
      <c r="FC4" s="115"/>
      <c r="FD4" s="115"/>
      <c r="FE4" s="115"/>
      <c r="FF4" s="115"/>
      <c r="FG4" s="115"/>
      <c r="FH4" s="115"/>
      <c r="FI4" s="115"/>
      <c r="FJ4" s="115"/>
      <c r="FK4" s="115"/>
      <c r="FL4" s="115"/>
      <c r="FM4" s="115"/>
      <c r="FN4" s="115"/>
      <c r="FO4" s="115"/>
      <c r="FP4" s="115"/>
      <c r="FQ4" s="115"/>
      <c r="FR4" s="115"/>
      <c r="FS4" s="115"/>
      <c r="FT4" s="115"/>
      <c r="FU4" s="115"/>
      <c r="FV4" s="115"/>
      <c r="FW4" s="115"/>
      <c r="FX4" s="115"/>
      <c r="FY4" s="115"/>
      <c r="FZ4" s="115"/>
      <c r="GA4" s="115"/>
      <c r="GB4" s="115"/>
      <c r="GC4" s="115"/>
      <c r="GD4" s="115"/>
      <c r="GE4" s="115"/>
      <c r="GF4" s="115"/>
      <c r="GG4" s="115"/>
      <c r="GH4" s="115"/>
      <c r="GI4" s="115"/>
      <c r="GJ4" s="115"/>
      <c r="GK4" s="115"/>
      <c r="GL4" s="115"/>
      <c r="GM4" s="115"/>
      <c r="GN4" s="115"/>
      <c r="GO4" s="115"/>
      <c r="GP4" s="115"/>
      <c r="GQ4" s="115"/>
      <c r="GR4" s="115"/>
      <c r="GS4" s="115"/>
      <c r="GT4" s="115"/>
      <c r="GU4" s="115"/>
      <c r="GV4" s="115"/>
      <c r="GW4" s="115"/>
      <c r="GX4" s="115"/>
      <c r="GY4" s="115"/>
      <c r="GZ4" s="115"/>
      <c r="HA4" s="115"/>
      <c r="HB4" s="115"/>
      <c r="HC4" s="115"/>
      <c r="HD4" s="115"/>
      <c r="HE4" s="115"/>
      <c r="HF4" s="115"/>
      <c r="HG4" s="115"/>
      <c r="HH4" s="115"/>
      <c r="HI4" s="115"/>
      <c r="HJ4" s="115"/>
      <c r="HK4" s="115"/>
      <c r="HL4" s="115"/>
      <c r="HM4" s="115"/>
      <c r="HN4" s="115"/>
      <c r="HO4" s="115"/>
      <c r="HP4" s="115"/>
      <c r="HQ4" s="115"/>
      <c r="HR4" s="115"/>
      <c r="HS4" s="115"/>
      <c r="HT4" s="115"/>
      <c r="HU4" s="115"/>
      <c r="HV4" s="115"/>
      <c r="HW4" s="115"/>
      <c r="HX4" s="115"/>
      <c r="HY4" s="115"/>
      <c r="HZ4" s="115"/>
      <c r="IA4" s="115"/>
      <c r="IB4" s="115"/>
      <c r="IC4" s="115"/>
      <c r="ID4" s="115"/>
      <c r="IE4" s="115"/>
      <c r="IF4" s="115"/>
      <c r="IG4" s="115"/>
      <c r="IH4" s="115"/>
      <c r="II4" s="115"/>
      <c r="IJ4" s="115"/>
      <c r="IK4" s="115"/>
      <c r="IL4" s="115"/>
      <c r="IM4" s="115"/>
      <c r="IN4" s="115"/>
      <c r="IO4" s="115"/>
      <c r="IP4" s="115"/>
      <c r="IQ4" s="115"/>
      <c r="IR4" s="115"/>
      <c r="IS4" s="115"/>
      <c r="IT4" s="115"/>
      <c r="IU4" s="115"/>
      <c r="IV4" s="115"/>
      <c r="IW4" s="115"/>
    </row>
    <row r="5" spans="1:257" x14ac:dyDescent="0.3">
      <c r="A5" s="115">
        <v>1.5828679999999999</v>
      </c>
      <c r="B5" s="115">
        <v>3.6758199999999999</v>
      </c>
      <c r="C5" s="115">
        <v>1.3262160000000001</v>
      </c>
      <c r="D5" s="115">
        <v>1.0491600000000001</v>
      </c>
      <c r="F5" s="115"/>
      <c r="G5" s="47" t="s">
        <v>3</v>
      </c>
      <c r="H5" s="49">
        <f>STDEV(A4:A243)</f>
        <v>0.697392304323041</v>
      </c>
      <c r="I5" s="153">
        <f t="shared" ref="I5:K5" si="1">STDEV(B4:B243)</f>
        <v>0.60245076877242942</v>
      </c>
      <c r="J5" s="49">
        <f t="shared" si="1"/>
        <v>0.47167671390690463</v>
      </c>
      <c r="K5" s="49">
        <f t="shared" si="1"/>
        <v>0.91581916426236543</v>
      </c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5"/>
      <c r="BR5" s="115"/>
      <c r="BS5" s="115"/>
      <c r="BT5" s="115"/>
      <c r="BU5" s="115"/>
      <c r="BV5" s="115"/>
      <c r="BW5" s="115"/>
      <c r="BX5" s="115"/>
      <c r="BY5" s="115"/>
      <c r="BZ5" s="115"/>
      <c r="CA5" s="115"/>
      <c r="CB5" s="115"/>
      <c r="CC5" s="115"/>
      <c r="CD5" s="115"/>
      <c r="CE5" s="115"/>
      <c r="CF5" s="115"/>
      <c r="CG5" s="115"/>
      <c r="CH5" s="115"/>
      <c r="CI5" s="115"/>
      <c r="CJ5" s="115"/>
      <c r="CK5" s="115"/>
      <c r="CL5" s="115"/>
      <c r="CM5" s="115"/>
      <c r="CN5" s="115"/>
      <c r="CO5" s="115"/>
      <c r="CP5" s="115"/>
      <c r="CQ5" s="115"/>
      <c r="CR5" s="115"/>
      <c r="CS5" s="115"/>
      <c r="CT5" s="115"/>
      <c r="CU5" s="115"/>
      <c r="CV5" s="115"/>
      <c r="CW5" s="115"/>
      <c r="CX5" s="115"/>
      <c r="CY5" s="115"/>
      <c r="CZ5" s="115"/>
      <c r="DA5" s="115"/>
      <c r="DB5" s="115"/>
      <c r="DC5" s="115"/>
      <c r="DD5" s="115"/>
      <c r="DE5" s="115"/>
      <c r="DF5" s="115"/>
      <c r="DG5" s="115"/>
      <c r="DH5" s="115"/>
      <c r="DI5" s="115"/>
      <c r="DJ5" s="115"/>
      <c r="DK5" s="115"/>
      <c r="DL5" s="115"/>
      <c r="DM5" s="115"/>
      <c r="DN5" s="115"/>
      <c r="DO5" s="115"/>
      <c r="DP5" s="115"/>
      <c r="DQ5" s="115"/>
      <c r="DR5" s="115"/>
      <c r="DS5" s="115"/>
      <c r="DT5" s="115"/>
      <c r="DU5" s="115"/>
      <c r="DV5" s="115"/>
      <c r="DW5" s="115"/>
      <c r="DX5" s="115"/>
      <c r="DY5" s="115"/>
      <c r="DZ5" s="115"/>
      <c r="EA5" s="115"/>
      <c r="EB5" s="115"/>
      <c r="EC5" s="115"/>
      <c r="ED5" s="115"/>
      <c r="EE5" s="115"/>
      <c r="EF5" s="115"/>
      <c r="EG5" s="115"/>
      <c r="EH5" s="115"/>
      <c r="EI5" s="115"/>
      <c r="EJ5" s="115"/>
      <c r="EK5" s="115"/>
      <c r="EL5" s="115"/>
      <c r="EM5" s="115"/>
      <c r="EN5" s="115"/>
      <c r="EO5" s="115"/>
      <c r="EP5" s="115"/>
      <c r="EQ5" s="115"/>
      <c r="ER5" s="115"/>
      <c r="ES5" s="115"/>
      <c r="ET5" s="115"/>
      <c r="EU5" s="115"/>
      <c r="EV5" s="115"/>
      <c r="EW5" s="115"/>
      <c r="EX5" s="115"/>
      <c r="EY5" s="115"/>
      <c r="EZ5" s="115"/>
      <c r="FA5" s="115"/>
      <c r="FB5" s="115"/>
      <c r="FC5" s="115"/>
      <c r="FD5" s="115"/>
      <c r="FE5" s="115"/>
      <c r="FF5" s="115"/>
      <c r="FG5" s="115"/>
      <c r="FH5" s="115"/>
      <c r="FI5" s="115"/>
      <c r="FJ5" s="115"/>
      <c r="FK5" s="115"/>
      <c r="FL5" s="115"/>
      <c r="FM5" s="115"/>
      <c r="FN5" s="115"/>
      <c r="FO5" s="115"/>
      <c r="FP5" s="115"/>
      <c r="FQ5" s="115"/>
      <c r="FR5" s="115"/>
      <c r="FS5" s="115"/>
      <c r="FT5" s="115"/>
      <c r="FU5" s="115"/>
      <c r="FV5" s="115"/>
      <c r="FW5" s="115"/>
      <c r="FX5" s="115"/>
      <c r="FY5" s="115"/>
      <c r="FZ5" s="115"/>
      <c r="GA5" s="115"/>
      <c r="GB5" s="115"/>
      <c r="GC5" s="115"/>
      <c r="GD5" s="115"/>
      <c r="GE5" s="115"/>
      <c r="GF5" s="115"/>
      <c r="GG5" s="115"/>
      <c r="GH5" s="115"/>
      <c r="GI5" s="115"/>
      <c r="GJ5" s="115"/>
      <c r="GK5" s="115"/>
      <c r="GL5" s="115"/>
      <c r="GM5" s="115"/>
      <c r="GN5" s="115"/>
      <c r="GO5" s="115"/>
      <c r="GP5" s="115"/>
      <c r="GQ5" s="115"/>
      <c r="GR5" s="115"/>
      <c r="GS5" s="115"/>
      <c r="GT5" s="115"/>
      <c r="GU5" s="115"/>
      <c r="GV5" s="115"/>
      <c r="GW5" s="115"/>
      <c r="GX5" s="115"/>
      <c r="GY5" s="115"/>
      <c r="GZ5" s="115"/>
      <c r="HA5" s="115"/>
      <c r="HB5" s="115"/>
      <c r="HC5" s="115"/>
      <c r="HD5" s="115"/>
      <c r="HE5" s="115"/>
      <c r="HF5" s="115"/>
      <c r="HG5" s="115"/>
      <c r="HH5" s="115"/>
      <c r="HI5" s="115"/>
      <c r="HJ5" s="115"/>
      <c r="HK5" s="115"/>
      <c r="HL5" s="115"/>
      <c r="HM5" s="115"/>
      <c r="HN5" s="115"/>
      <c r="HO5" s="115"/>
      <c r="HP5" s="115"/>
      <c r="HQ5" s="115"/>
      <c r="HR5" s="115"/>
      <c r="HS5" s="115"/>
      <c r="HT5" s="115"/>
      <c r="HU5" s="115"/>
      <c r="HV5" s="115"/>
      <c r="HW5" s="115"/>
      <c r="HX5" s="115"/>
      <c r="HY5" s="115"/>
      <c r="HZ5" s="115"/>
      <c r="IA5" s="115"/>
      <c r="IB5" s="115"/>
      <c r="IC5" s="115"/>
      <c r="ID5" s="115"/>
      <c r="IE5" s="115"/>
      <c r="IF5" s="115"/>
      <c r="IG5" s="115"/>
      <c r="IH5" s="115"/>
    </row>
    <row r="6" spans="1:257" x14ac:dyDescent="0.3">
      <c r="A6" s="115">
        <v>0.30497600000000002</v>
      </c>
      <c r="B6" s="115">
        <v>1.063121</v>
      </c>
      <c r="C6" s="115">
        <v>2.1971159999999998</v>
      </c>
      <c r="D6" s="115">
        <v>1.3670230000000001</v>
      </c>
      <c r="F6" s="115"/>
      <c r="G6" s="47" t="s">
        <v>6</v>
      </c>
      <c r="H6" s="50">
        <f>COUNT(A4:A243)</f>
        <v>240</v>
      </c>
      <c r="I6" s="154">
        <f t="shared" ref="I6:K6" si="2">COUNT(B4:B243)</f>
        <v>230</v>
      </c>
      <c r="J6" s="50">
        <f t="shared" si="2"/>
        <v>225</v>
      </c>
      <c r="K6" s="50">
        <f t="shared" si="2"/>
        <v>224</v>
      </c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</row>
    <row r="7" spans="1:257" x14ac:dyDescent="0.3">
      <c r="A7" s="115">
        <v>0.55625899999999995</v>
      </c>
      <c r="B7" s="115">
        <v>1.016945</v>
      </c>
      <c r="C7" s="115">
        <v>0.55625899999999995</v>
      </c>
      <c r="D7" s="115">
        <v>1.0738589999999999</v>
      </c>
      <c r="G7" s="47" t="s">
        <v>102</v>
      </c>
      <c r="H7" s="51" t="s">
        <v>8</v>
      </c>
      <c r="I7" s="52" t="s">
        <v>103</v>
      </c>
      <c r="J7" s="155" t="s">
        <v>56</v>
      </c>
      <c r="K7" s="156" t="s">
        <v>103</v>
      </c>
    </row>
    <row r="8" spans="1:257" x14ac:dyDescent="0.3">
      <c r="A8" s="115">
        <v>0.85371799999999998</v>
      </c>
      <c r="B8" s="115">
        <v>0.92244499999999996</v>
      </c>
      <c r="C8" s="115">
        <v>0.47034999999999999</v>
      </c>
      <c r="D8" s="115">
        <v>1.286483</v>
      </c>
      <c r="G8" s="47" t="s">
        <v>104</v>
      </c>
      <c r="H8" s="155" t="s">
        <v>8</v>
      </c>
      <c r="I8" s="155" t="s">
        <v>8</v>
      </c>
      <c r="J8" s="157" t="s">
        <v>103</v>
      </c>
      <c r="K8" s="157" t="s">
        <v>103</v>
      </c>
    </row>
    <row r="9" spans="1:257" x14ac:dyDescent="0.3">
      <c r="A9" s="115">
        <v>0.97721199999999997</v>
      </c>
      <c r="B9" s="115">
        <v>0.99654100000000001</v>
      </c>
      <c r="C9" s="115">
        <v>0.40054899999999999</v>
      </c>
      <c r="D9" s="115">
        <v>1.399238</v>
      </c>
      <c r="G9" s="47" t="s">
        <v>105</v>
      </c>
      <c r="H9" s="155" t="s">
        <v>8</v>
      </c>
      <c r="I9" s="155" t="s">
        <v>8</v>
      </c>
      <c r="J9" s="157" t="s">
        <v>103</v>
      </c>
      <c r="K9" s="155" t="s">
        <v>8</v>
      </c>
      <c r="L9" s="155"/>
    </row>
    <row r="10" spans="1:257" x14ac:dyDescent="0.3">
      <c r="A10" s="115">
        <v>0.391959</v>
      </c>
      <c r="B10" s="115">
        <v>0.89881999999999995</v>
      </c>
      <c r="C10" s="115">
        <v>0.99868900000000005</v>
      </c>
      <c r="D10" s="115">
        <v>1.0566770000000001</v>
      </c>
      <c r="G10" s="47" t="s">
        <v>9</v>
      </c>
      <c r="H10" s="43" t="s">
        <v>106</v>
      </c>
      <c r="I10" s="43"/>
    </row>
    <row r="11" spans="1:257" x14ac:dyDescent="0.3">
      <c r="A11" s="115">
        <v>0.238397</v>
      </c>
      <c r="B11" s="115">
        <v>0.74525799999999998</v>
      </c>
      <c r="C11" s="115">
        <v>0.93318400000000001</v>
      </c>
      <c r="D11" s="115">
        <v>1.6891799999999999</v>
      </c>
    </row>
    <row r="12" spans="1:257" x14ac:dyDescent="0.3">
      <c r="A12" s="115">
        <v>0.62176399999999998</v>
      </c>
      <c r="B12" s="115">
        <v>0.68727000000000005</v>
      </c>
      <c r="C12" s="115">
        <v>1.224199</v>
      </c>
      <c r="D12" s="115">
        <v>1.1458079999999999</v>
      </c>
    </row>
    <row r="13" spans="1:257" ht="15" thickBot="1" x14ac:dyDescent="0.35">
      <c r="A13" s="115">
        <v>0.79250799999999999</v>
      </c>
      <c r="B13" s="115">
        <v>0.738815</v>
      </c>
      <c r="C13" s="115">
        <v>1.0137229999999999</v>
      </c>
      <c r="D13" s="115">
        <v>1.3981650000000001</v>
      </c>
    </row>
    <row r="14" spans="1:257" x14ac:dyDescent="0.3">
      <c r="A14" s="115">
        <v>0.73666699999999996</v>
      </c>
      <c r="B14" s="115">
        <v>2.1606049999999999</v>
      </c>
      <c r="C14" s="115">
        <v>1.077081</v>
      </c>
      <c r="D14" s="115">
        <v>1.0974839999999999</v>
      </c>
      <c r="G14" s="54" t="s">
        <v>11</v>
      </c>
      <c r="H14" s="55"/>
      <c r="I14" s="55"/>
      <c r="J14" s="158" t="s">
        <v>107</v>
      </c>
      <c r="K14" s="158"/>
      <c r="L14" s="158"/>
      <c r="M14" s="158"/>
      <c r="N14" s="56"/>
      <c r="P14" s="54" t="s">
        <v>108</v>
      </c>
      <c r="Q14" s="55"/>
      <c r="R14" s="55"/>
      <c r="S14" s="55"/>
      <c r="T14" s="55"/>
      <c r="U14" s="158"/>
      <c r="V14" s="158"/>
      <c r="W14" s="158"/>
      <c r="X14" s="158"/>
      <c r="Y14" s="158"/>
      <c r="Z14" s="56"/>
    </row>
    <row r="15" spans="1:257" x14ac:dyDescent="0.3">
      <c r="A15" s="115">
        <v>0.52619099999999996</v>
      </c>
      <c r="B15" s="115">
        <v>2.2636949999999998</v>
      </c>
      <c r="C15" s="115">
        <v>0.73451999999999995</v>
      </c>
      <c r="D15" s="115">
        <v>1.7815319999999999</v>
      </c>
      <c r="G15" s="57"/>
      <c r="H15" s="58"/>
      <c r="I15" s="58"/>
      <c r="J15" s="70"/>
      <c r="K15" s="70"/>
      <c r="L15" s="70"/>
      <c r="M15" s="70"/>
      <c r="N15" s="59"/>
      <c r="P15" s="57"/>
      <c r="Q15" s="58"/>
      <c r="R15" s="58"/>
      <c r="S15" s="58"/>
      <c r="T15" s="58"/>
      <c r="U15" s="70"/>
      <c r="V15" s="70"/>
      <c r="W15" s="70"/>
      <c r="X15" s="70"/>
      <c r="Y15" s="70"/>
      <c r="Z15" s="59"/>
    </row>
    <row r="16" spans="1:257" x14ac:dyDescent="0.3">
      <c r="A16" s="115">
        <v>1.239233</v>
      </c>
      <c r="B16" s="115">
        <v>1.0437909999999999</v>
      </c>
      <c r="C16" s="115">
        <v>0.84083200000000002</v>
      </c>
      <c r="D16" s="115">
        <v>1.0867450000000001</v>
      </c>
      <c r="G16" s="57" t="s">
        <v>109</v>
      </c>
      <c r="H16" s="58"/>
      <c r="I16" s="58"/>
      <c r="J16" s="70" t="s">
        <v>110</v>
      </c>
      <c r="K16" s="70"/>
      <c r="L16" s="70"/>
      <c r="M16" s="70"/>
      <c r="N16" s="59"/>
      <c r="P16" s="57" t="s">
        <v>69</v>
      </c>
      <c r="Q16" s="58"/>
      <c r="R16" s="58"/>
      <c r="S16" s="58">
        <v>1</v>
      </c>
      <c r="T16" s="58"/>
      <c r="U16" s="70"/>
      <c r="V16" s="70"/>
      <c r="W16" s="70"/>
      <c r="X16" s="70"/>
      <c r="Y16" s="70"/>
      <c r="Z16" s="59"/>
    </row>
    <row r="17" spans="1:26" x14ac:dyDescent="0.3">
      <c r="A17" s="115">
        <v>0.57666200000000001</v>
      </c>
      <c r="B17" s="115">
        <v>0.77639999999999998</v>
      </c>
      <c r="C17" s="115">
        <v>1.4282330000000001</v>
      </c>
      <c r="D17" s="115">
        <v>1.8910659999999999</v>
      </c>
      <c r="G17" s="57" t="s">
        <v>71</v>
      </c>
      <c r="H17" s="58"/>
      <c r="I17" s="58"/>
      <c r="J17" s="70">
        <v>0.05</v>
      </c>
      <c r="K17" s="70"/>
      <c r="L17" s="70"/>
      <c r="M17" s="70"/>
      <c r="N17" s="59"/>
      <c r="P17" s="57" t="s">
        <v>70</v>
      </c>
      <c r="Q17" s="58"/>
      <c r="R17" s="58"/>
      <c r="S17" s="58">
        <v>6</v>
      </c>
      <c r="T17" s="58"/>
      <c r="U17" s="70"/>
      <c r="V17" s="70"/>
      <c r="W17" s="70"/>
      <c r="X17" s="70"/>
      <c r="Y17" s="70"/>
      <c r="Z17" s="59"/>
    </row>
    <row r="18" spans="1:26" x14ac:dyDescent="0.3">
      <c r="A18" s="115">
        <v>0.51974799999999999</v>
      </c>
      <c r="B18" s="115">
        <v>1.1522509999999999</v>
      </c>
      <c r="C18" s="115">
        <v>0.59277000000000002</v>
      </c>
      <c r="D18" s="115">
        <v>1.3197730000000001</v>
      </c>
      <c r="G18" s="57"/>
      <c r="H18" s="58"/>
      <c r="I18" s="58"/>
      <c r="J18" s="70"/>
      <c r="K18" s="70"/>
      <c r="L18" s="70"/>
      <c r="M18" s="70"/>
      <c r="N18" s="59"/>
      <c r="P18" s="57" t="s">
        <v>71</v>
      </c>
      <c r="Q18" s="58"/>
      <c r="R18" s="58"/>
      <c r="S18" s="58">
        <v>0.05</v>
      </c>
      <c r="T18" s="58"/>
      <c r="U18" s="70"/>
      <c r="V18" s="70"/>
      <c r="W18" s="70"/>
      <c r="X18" s="70"/>
      <c r="Y18" s="70"/>
      <c r="Z18" s="59"/>
    </row>
    <row r="19" spans="1:26" x14ac:dyDescent="0.3">
      <c r="A19" s="115">
        <v>0.73451999999999995</v>
      </c>
      <c r="B19" s="115">
        <v>1.8137479999999999</v>
      </c>
      <c r="C19" s="115">
        <v>1.678442</v>
      </c>
      <c r="D19" s="115">
        <v>1.1146659999999999</v>
      </c>
      <c r="G19" s="57" t="s">
        <v>111</v>
      </c>
      <c r="H19" s="58"/>
      <c r="I19" s="58"/>
      <c r="J19" s="70" t="s">
        <v>112</v>
      </c>
      <c r="K19" s="70" t="s">
        <v>17</v>
      </c>
      <c r="L19" s="70" t="s">
        <v>20</v>
      </c>
      <c r="M19" s="70" t="s">
        <v>74</v>
      </c>
      <c r="N19" s="59"/>
      <c r="P19" s="57"/>
      <c r="Q19" s="58"/>
      <c r="R19" s="58"/>
      <c r="S19" s="58"/>
      <c r="T19" s="58"/>
      <c r="U19" s="70"/>
      <c r="V19" s="70"/>
      <c r="W19" s="70"/>
      <c r="X19" s="70"/>
      <c r="Y19" s="70"/>
      <c r="Z19" s="59"/>
    </row>
    <row r="20" spans="1:26" x14ac:dyDescent="0.3">
      <c r="A20" s="115">
        <v>0.56914500000000001</v>
      </c>
      <c r="B20" s="115">
        <v>2.1305369999999999</v>
      </c>
      <c r="C20" s="115">
        <v>1.2521199999999999</v>
      </c>
      <c r="D20" s="115">
        <v>2.5998130000000002</v>
      </c>
      <c r="G20" s="57" t="s">
        <v>113</v>
      </c>
      <c r="H20" s="58"/>
      <c r="I20" s="58"/>
      <c r="J20" s="70">
        <v>1.1990000000000001</v>
      </c>
      <c r="K20" s="70">
        <v>2.9999999999999997E-4</v>
      </c>
      <c r="L20" s="70" t="s">
        <v>21</v>
      </c>
      <c r="M20" s="70" t="s">
        <v>23</v>
      </c>
      <c r="N20" s="59"/>
      <c r="P20" s="57" t="s">
        <v>114</v>
      </c>
      <c r="Q20" s="58"/>
      <c r="R20" s="58"/>
      <c r="S20" s="58" t="s">
        <v>115</v>
      </c>
      <c r="T20" s="58" t="s">
        <v>116</v>
      </c>
      <c r="U20" s="70" t="s">
        <v>117</v>
      </c>
      <c r="V20" s="70" t="s">
        <v>75</v>
      </c>
      <c r="W20" s="70" t="s">
        <v>76</v>
      </c>
      <c r="X20" s="70"/>
      <c r="Y20" s="70"/>
      <c r="Z20" s="59"/>
    </row>
    <row r="21" spans="1:26" x14ac:dyDescent="0.3">
      <c r="A21" s="115">
        <v>0.528339</v>
      </c>
      <c r="B21" s="115">
        <v>1.8459639999999999</v>
      </c>
      <c r="C21" s="115">
        <v>0.87090000000000001</v>
      </c>
      <c r="D21" s="115">
        <v>1.747169</v>
      </c>
      <c r="G21" s="57" t="s">
        <v>118</v>
      </c>
      <c r="H21" s="58"/>
      <c r="I21" s="58"/>
      <c r="J21" s="70">
        <v>14.86</v>
      </c>
      <c r="K21" s="70" t="s">
        <v>103</v>
      </c>
      <c r="L21" s="70" t="s">
        <v>119</v>
      </c>
      <c r="M21" s="70" t="s">
        <v>23</v>
      </c>
      <c r="N21" s="59"/>
      <c r="P21" s="57"/>
      <c r="Q21" s="58"/>
      <c r="R21" s="58"/>
      <c r="S21" s="58"/>
      <c r="T21" s="58"/>
      <c r="U21" s="70"/>
      <c r="V21" s="70"/>
      <c r="W21" s="70"/>
      <c r="X21" s="70"/>
      <c r="Y21" s="70"/>
      <c r="Z21" s="59"/>
    </row>
    <row r="22" spans="1:26" x14ac:dyDescent="0.3">
      <c r="A22" s="115">
        <v>0.25772600000000001</v>
      </c>
      <c r="B22" s="115">
        <v>0.96969499999999997</v>
      </c>
      <c r="C22" s="115">
        <v>1.1092960000000001</v>
      </c>
      <c r="D22" s="115">
        <v>1.9200600000000001</v>
      </c>
      <c r="G22" s="57" t="s">
        <v>120</v>
      </c>
      <c r="H22" s="58"/>
      <c r="I22" s="58"/>
      <c r="J22" s="70">
        <v>1.6990000000000001</v>
      </c>
      <c r="K22" s="70" t="s">
        <v>103</v>
      </c>
      <c r="L22" s="70" t="s">
        <v>119</v>
      </c>
      <c r="M22" s="70" t="s">
        <v>23</v>
      </c>
      <c r="N22" s="59"/>
      <c r="P22" s="60" t="s">
        <v>121</v>
      </c>
      <c r="Q22" s="61"/>
      <c r="R22" s="61"/>
      <c r="S22" s="61">
        <v>-3.1660000000000001E-2</v>
      </c>
      <c r="T22" s="61" t="s">
        <v>122</v>
      </c>
      <c r="U22" s="71" t="s">
        <v>63</v>
      </c>
      <c r="V22" s="71" t="s">
        <v>61</v>
      </c>
      <c r="W22" s="71" t="s">
        <v>56</v>
      </c>
      <c r="X22" s="71"/>
      <c r="Y22" s="71"/>
      <c r="Z22" s="63"/>
    </row>
    <row r="23" spans="1:26" x14ac:dyDescent="0.3">
      <c r="A23" s="115">
        <v>0.33611799999999997</v>
      </c>
      <c r="B23" s="115">
        <v>2.4344389999999998</v>
      </c>
      <c r="C23" s="115">
        <v>0.96647300000000003</v>
      </c>
      <c r="D23" s="115">
        <v>1.9436850000000001</v>
      </c>
      <c r="G23" s="57"/>
      <c r="H23" s="58"/>
      <c r="I23" s="58"/>
      <c r="J23" s="70"/>
      <c r="K23" s="70"/>
      <c r="L23" s="70"/>
      <c r="M23" s="70"/>
      <c r="N23" s="59"/>
      <c r="P23" s="60" t="s">
        <v>123</v>
      </c>
      <c r="Q23" s="61"/>
      <c r="R23" s="61"/>
      <c r="S23" s="61">
        <v>-0.41930000000000001</v>
      </c>
      <c r="T23" s="61" t="s">
        <v>124</v>
      </c>
      <c r="U23" s="71" t="s">
        <v>23</v>
      </c>
      <c r="V23" s="71" t="s">
        <v>119</v>
      </c>
      <c r="W23" s="159" t="s">
        <v>103</v>
      </c>
      <c r="X23" s="71"/>
      <c r="Y23" s="159"/>
      <c r="Z23" s="63"/>
    </row>
    <row r="24" spans="1:26" x14ac:dyDescent="0.3">
      <c r="A24" s="115">
        <v>0.83438900000000005</v>
      </c>
      <c r="B24" s="115">
        <v>0.92351899999999998</v>
      </c>
      <c r="C24" s="115">
        <v>1.598976</v>
      </c>
      <c r="D24" s="115">
        <v>1.549579</v>
      </c>
      <c r="G24" s="60" t="s">
        <v>125</v>
      </c>
      <c r="H24" s="61"/>
      <c r="I24" s="61"/>
      <c r="J24" s="71" t="s">
        <v>126</v>
      </c>
      <c r="K24" s="71" t="s">
        <v>127</v>
      </c>
      <c r="L24" s="71" t="s">
        <v>128</v>
      </c>
      <c r="M24" s="71" t="s">
        <v>129</v>
      </c>
      <c r="N24" s="63" t="s">
        <v>17</v>
      </c>
      <c r="P24" s="60" t="s">
        <v>130</v>
      </c>
      <c r="Q24" s="61"/>
      <c r="R24" s="61"/>
      <c r="S24" s="61">
        <v>-0.78359999999999996</v>
      </c>
      <c r="T24" s="61" t="s">
        <v>131</v>
      </c>
      <c r="U24" s="71" t="s">
        <v>23</v>
      </c>
      <c r="V24" s="71" t="s">
        <v>119</v>
      </c>
      <c r="W24" s="159" t="s">
        <v>103</v>
      </c>
      <c r="X24" s="71"/>
      <c r="Y24" s="71"/>
      <c r="Z24" s="63"/>
    </row>
    <row r="25" spans="1:26" x14ac:dyDescent="0.3">
      <c r="A25" s="115">
        <v>0.67008800000000002</v>
      </c>
      <c r="B25" s="115">
        <v>1.2800400000000001</v>
      </c>
      <c r="C25" s="115">
        <v>1.362727</v>
      </c>
      <c r="D25" s="115">
        <v>1.1533249999999999</v>
      </c>
      <c r="G25" s="60" t="s">
        <v>113</v>
      </c>
      <c r="H25" s="61"/>
      <c r="I25" s="61"/>
      <c r="J25" s="71">
        <v>6.351</v>
      </c>
      <c r="K25" s="71">
        <v>1</v>
      </c>
      <c r="L25" s="71">
        <v>6.351</v>
      </c>
      <c r="M25" s="71" t="s">
        <v>132</v>
      </c>
      <c r="N25" s="63" t="s">
        <v>133</v>
      </c>
      <c r="P25" s="60" t="s">
        <v>134</v>
      </c>
      <c r="Q25" s="61"/>
      <c r="R25" s="61"/>
      <c r="S25" s="61">
        <v>-0.3876</v>
      </c>
      <c r="T25" s="61" t="s">
        <v>135</v>
      </c>
      <c r="U25" s="71" t="s">
        <v>23</v>
      </c>
      <c r="V25" s="71" t="s">
        <v>119</v>
      </c>
      <c r="W25" s="159" t="s">
        <v>103</v>
      </c>
      <c r="X25" s="71"/>
      <c r="Y25" s="71"/>
      <c r="Z25" s="63"/>
    </row>
    <row r="26" spans="1:26" x14ac:dyDescent="0.3">
      <c r="A26" s="115">
        <v>0.43276500000000001</v>
      </c>
      <c r="B26" s="115">
        <v>1.6752199999999999</v>
      </c>
      <c r="C26" s="115">
        <v>0.62391200000000002</v>
      </c>
      <c r="D26" s="115">
        <v>1.637635</v>
      </c>
      <c r="G26" s="60" t="s">
        <v>118</v>
      </c>
      <c r="H26" s="61"/>
      <c r="I26" s="61"/>
      <c r="J26" s="71">
        <v>78.73</v>
      </c>
      <c r="K26" s="71">
        <v>1</v>
      </c>
      <c r="L26" s="71">
        <v>78.73</v>
      </c>
      <c r="M26" s="71" t="s">
        <v>136</v>
      </c>
      <c r="N26" s="63" t="s">
        <v>137</v>
      </c>
      <c r="P26" s="60" t="s">
        <v>138</v>
      </c>
      <c r="Q26" s="61"/>
      <c r="R26" s="61"/>
      <c r="S26" s="61">
        <v>-0.75190000000000001</v>
      </c>
      <c r="T26" s="61" t="s">
        <v>139</v>
      </c>
      <c r="U26" s="71" t="s">
        <v>23</v>
      </c>
      <c r="V26" s="71" t="s">
        <v>119</v>
      </c>
      <c r="W26" s="159" t="s">
        <v>103</v>
      </c>
      <c r="X26" s="71"/>
      <c r="Y26" s="71"/>
      <c r="Z26" s="63"/>
    </row>
    <row r="27" spans="1:26" x14ac:dyDescent="0.3">
      <c r="A27" s="115">
        <v>0.52082200000000001</v>
      </c>
      <c r="B27" s="115">
        <v>1.9737530000000001</v>
      </c>
      <c r="C27" s="115">
        <v>1.601124</v>
      </c>
      <c r="D27" s="115">
        <v>1.391721</v>
      </c>
      <c r="G27" s="60" t="s">
        <v>120</v>
      </c>
      <c r="H27" s="61"/>
      <c r="I27" s="61"/>
      <c r="J27" s="71">
        <v>8.9979999999999993</v>
      </c>
      <c r="K27" s="71">
        <v>1</v>
      </c>
      <c r="L27" s="71">
        <v>8.9979999999999993</v>
      </c>
      <c r="M27" s="71" t="s">
        <v>140</v>
      </c>
      <c r="N27" s="63" t="s">
        <v>137</v>
      </c>
      <c r="P27" s="60" t="s">
        <v>141</v>
      </c>
      <c r="Q27" s="61"/>
      <c r="R27" s="61"/>
      <c r="S27" s="61">
        <v>-0.36430000000000001</v>
      </c>
      <c r="T27" s="61" t="s">
        <v>142</v>
      </c>
      <c r="U27" s="71" t="s">
        <v>23</v>
      </c>
      <c r="V27" s="71" t="s">
        <v>119</v>
      </c>
      <c r="W27" s="159" t="s">
        <v>103</v>
      </c>
      <c r="X27" s="71"/>
      <c r="Y27" s="71"/>
      <c r="Z27" s="63"/>
    </row>
    <row r="28" spans="1:26" x14ac:dyDescent="0.3">
      <c r="A28" s="115">
        <v>0.385515</v>
      </c>
      <c r="B28" s="115">
        <v>2.717937</v>
      </c>
      <c r="C28" s="115">
        <v>0.83438900000000005</v>
      </c>
      <c r="D28" s="115">
        <v>1.9780489999999999</v>
      </c>
      <c r="G28" s="60" t="s">
        <v>143</v>
      </c>
      <c r="H28" s="61"/>
      <c r="I28" s="61"/>
      <c r="J28" s="71">
        <v>436.2</v>
      </c>
      <c r="K28" s="71">
        <v>915</v>
      </c>
      <c r="L28" s="71">
        <v>0.47670000000000001</v>
      </c>
      <c r="M28" s="71"/>
      <c r="N28" s="63"/>
      <c r="P28" s="57"/>
      <c r="Q28" s="58"/>
      <c r="R28" s="58"/>
      <c r="S28" s="58"/>
      <c r="T28" s="58"/>
      <c r="U28" s="70"/>
      <c r="V28" s="70"/>
      <c r="W28" s="70"/>
      <c r="X28" s="70"/>
      <c r="Y28" s="70"/>
      <c r="Z28" s="59"/>
    </row>
    <row r="29" spans="1:26" x14ac:dyDescent="0.3">
      <c r="A29" s="115">
        <v>0.36618600000000001</v>
      </c>
      <c r="B29" s="115">
        <v>2.7093470000000002</v>
      </c>
      <c r="C29" s="115">
        <v>0.65612800000000004</v>
      </c>
      <c r="D29" s="115">
        <v>1.707436</v>
      </c>
      <c r="G29" s="57"/>
      <c r="H29" s="58"/>
      <c r="I29" s="58"/>
      <c r="J29" s="70"/>
      <c r="K29" s="70"/>
      <c r="L29" s="70"/>
      <c r="M29" s="70"/>
      <c r="N29" s="59"/>
      <c r="P29" s="57"/>
      <c r="Q29" s="58"/>
      <c r="R29" s="58"/>
      <c r="S29" s="58"/>
      <c r="T29" s="58"/>
      <c r="U29" s="70"/>
      <c r="V29" s="70"/>
      <c r="W29" s="70"/>
      <c r="X29" s="70"/>
      <c r="Y29" s="70"/>
      <c r="Z29" s="59"/>
    </row>
    <row r="30" spans="1:26" x14ac:dyDescent="0.3">
      <c r="A30" s="115">
        <v>1.8975089999999999</v>
      </c>
      <c r="B30" s="115">
        <v>1.561391</v>
      </c>
      <c r="C30" s="115">
        <v>0.377998</v>
      </c>
      <c r="D30" s="115">
        <v>1.2510460000000001</v>
      </c>
      <c r="G30" s="60" t="s">
        <v>144</v>
      </c>
      <c r="H30" s="61"/>
      <c r="I30" s="61"/>
      <c r="J30" s="71"/>
      <c r="K30" s="71"/>
      <c r="L30" s="71"/>
      <c r="M30" s="71"/>
      <c r="N30" s="63"/>
      <c r="P30" s="57" t="s">
        <v>82</v>
      </c>
      <c r="Q30" s="58"/>
      <c r="R30" s="58"/>
      <c r="S30" s="58" t="s">
        <v>145</v>
      </c>
      <c r="T30" s="58" t="s">
        <v>146</v>
      </c>
      <c r="U30" s="70" t="s">
        <v>115</v>
      </c>
      <c r="V30" s="70" t="s">
        <v>147</v>
      </c>
      <c r="W30" s="70" t="s">
        <v>148</v>
      </c>
      <c r="X30" s="70" t="s">
        <v>149</v>
      </c>
      <c r="Y30" s="70" t="s">
        <v>150</v>
      </c>
      <c r="Z30" s="59" t="s">
        <v>127</v>
      </c>
    </row>
    <row r="31" spans="1:26" x14ac:dyDescent="0.3">
      <c r="A31" s="115">
        <v>0.45316899999999999</v>
      </c>
      <c r="B31" s="115">
        <v>1.2338640000000001</v>
      </c>
      <c r="C31" s="115">
        <v>1.2682279999999999</v>
      </c>
      <c r="D31" s="115">
        <v>1.1919839999999999</v>
      </c>
      <c r="G31" s="60" t="s">
        <v>151</v>
      </c>
      <c r="H31" s="61"/>
      <c r="I31" s="61"/>
      <c r="J31" s="71">
        <v>1.21</v>
      </c>
      <c r="K31" s="71"/>
      <c r="L31" s="71"/>
      <c r="M31" s="71"/>
      <c r="N31" s="63"/>
      <c r="P31" s="57"/>
      <c r="Q31" s="58"/>
      <c r="R31" s="58"/>
      <c r="S31" s="58"/>
      <c r="T31" s="58"/>
      <c r="U31" s="70"/>
      <c r="V31" s="70"/>
      <c r="W31" s="70"/>
      <c r="X31" s="70"/>
      <c r="Y31" s="70"/>
      <c r="Z31" s="59"/>
    </row>
    <row r="32" spans="1:26" x14ac:dyDescent="0.3">
      <c r="A32" s="115">
        <v>0.50149200000000005</v>
      </c>
      <c r="B32" s="115">
        <v>1.1887620000000001</v>
      </c>
      <c r="C32" s="115">
        <v>1.632266</v>
      </c>
      <c r="D32" s="115">
        <v>1.3573580000000001</v>
      </c>
      <c r="G32" s="60" t="s">
        <v>152</v>
      </c>
      <c r="H32" s="61"/>
      <c r="I32" s="61"/>
      <c r="J32" s="71">
        <v>1.4079999999999999</v>
      </c>
      <c r="K32" s="71"/>
      <c r="L32" s="71"/>
      <c r="M32" s="71"/>
      <c r="N32" s="63"/>
      <c r="P32" s="64" t="s">
        <v>121</v>
      </c>
      <c r="Q32" s="58"/>
      <c r="R32" s="58"/>
      <c r="S32" s="58">
        <v>1</v>
      </c>
      <c r="T32" s="58">
        <v>1.032</v>
      </c>
      <c r="U32" s="58">
        <v>-3.1660000000000001E-2</v>
      </c>
      <c r="V32" s="58">
        <v>6.4070000000000002E-2</v>
      </c>
      <c r="W32" s="58">
        <v>240</v>
      </c>
      <c r="X32" s="58">
        <v>225</v>
      </c>
      <c r="Y32" s="58">
        <v>0.49409999999999998</v>
      </c>
      <c r="Z32" s="65">
        <v>915</v>
      </c>
    </row>
    <row r="33" spans="1:26" x14ac:dyDescent="0.3">
      <c r="A33" s="115">
        <v>0.60780400000000001</v>
      </c>
      <c r="B33" s="115">
        <v>1.0888930000000001</v>
      </c>
      <c r="C33" s="115">
        <v>1.2456769999999999</v>
      </c>
      <c r="D33" s="115">
        <v>1.0147969999999999</v>
      </c>
      <c r="G33" s="60" t="s">
        <v>153</v>
      </c>
      <c r="H33" s="61"/>
      <c r="I33" s="61"/>
      <c r="J33" s="71">
        <v>-0.19800000000000001</v>
      </c>
      <c r="K33" s="71"/>
      <c r="L33" s="71"/>
      <c r="M33" s="71"/>
      <c r="N33" s="63"/>
      <c r="P33" s="64" t="s">
        <v>123</v>
      </c>
      <c r="Q33" s="58"/>
      <c r="R33" s="58"/>
      <c r="S33" s="58">
        <v>1</v>
      </c>
      <c r="T33" s="58">
        <v>1.419</v>
      </c>
      <c r="U33" s="58">
        <v>-0.41930000000000001</v>
      </c>
      <c r="V33" s="58">
        <v>6.3710000000000003E-2</v>
      </c>
      <c r="W33" s="58">
        <v>240</v>
      </c>
      <c r="X33" s="58">
        <v>230</v>
      </c>
      <c r="Y33" s="58">
        <v>6.5810000000000004</v>
      </c>
      <c r="Z33" s="65">
        <v>915</v>
      </c>
    </row>
    <row r="34" spans="1:26" x14ac:dyDescent="0.3">
      <c r="A34" s="115">
        <v>0.32752700000000001</v>
      </c>
      <c r="B34" s="115">
        <v>1.015871</v>
      </c>
      <c r="C34" s="115">
        <v>1.561391</v>
      </c>
      <c r="D34" s="115">
        <v>0.91815000000000002</v>
      </c>
      <c r="G34" s="60" t="s">
        <v>154</v>
      </c>
      <c r="H34" s="61"/>
      <c r="I34" s="61"/>
      <c r="J34" s="71">
        <v>4.5569999999999999E-2</v>
      </c>
      <c r="K34" s="71"/>
      <c r="L34" s="71"/>
      <c r="M34" s="71"/>
      <c r="N34" s="63"/>
      <c r="P34" s="64" t="s">
        <v>130</v>
      </c>
      <c r="Q34" s="58"/>
      <c r="R34" s="58"/>
      <c r="S34" s="58">
        <v>1</v>
      </c>
      <c r="T34" s="58">
        <v>1.784</v>
      </c>
      <c r="U34" s="58">
        <v>-0.78359999999999996</v>
      </c>
      <c r="V34" s="58">
        <v>6.4149999999999999E-2</v>
      </c>
      <c r="W34" s="58">
        <v>240</v>
      </c>
      <c r="X34" s="58">
        <v>224</v>
      </c>
      <c r="Y34" s="58">
        <v>12.22</v>
      </c>
      <c r="Z34" s="65">
        <v>915</v>
      </c>
    </row>
    <row r="35" spans="1:26" x14ac:dyDescent="0.3">
      <c r="A35" s="115">
        <v>0.314641</v>
      </c>
      <c r="B35" s="115">
        <v>1.7654240000000001</v>
      </c>
      <c r="C35" s="115">
        <v>1.4271590000000001</v>
      </c>
      <c r="D35" s="115">
        <v>1.077081</v>
      </c>
      <c r="G35" s="60" t="s">
        <v>155</v>
      </c>
      <c r="H35" s="61"/>
      <c r="I35" s="61"/>
      <c r="J35" s="71" t="s">
        <v>156</v>
      </c>
      <c r="K35" s="71"/>
      <c r="L35" s="71"/>
      <c r="M35" s="71"/>
      <c r="N35" s="63"/>
      <c r="P35" s="64" t="s">
        <v>134</v>
      </c>
      <c r="Q35" s="58"/>
      <c r="R35" s="58"/>
      <c r="S35" s="58">
        <v>1.032</v>
      </c>
      <c r="T35" s="58">
        <v>1.419</v>
      </c>
      <c r="U35" s="58">
        <v>-0.3876</v>
      </c>
      <c r="V35" s="58">
        <v>6.4740000000000006E-2</v>
      </c>
      <c r="W35" s="58">
        <v>225</v>
      </c>
      <c r="X35" s="58">
        <v>230</v>
      </c>
      <c r="Y35" s="58">
        <v>5.9870000000000001</v>
      </c>
      <c r="Z35" s="65">
        <v>915</v>
      </c>
    </row>
    <row r="36" spans="1:26" x14ac:dyDescent="0.3">
      <c r="A36" s="115">
        <v>0.51115699999999997</v>
      </c>
      <c r="B36" s="115">
        <v>1.0803020000000001</v>
      </c>
      <c r="C36" s="115">
        <v>1.8309299999999999</v>
      </c>
      <c r="D36" s="115">
        <v>2.4655809999999998</v>
      </c>
      <c r="G36" s="57"/>
      <c r="H36" s="58"/>
      <c r="I36" s="58"/>
      <c r="J36" s="70"/>
      <c r="K36" s="70"/>
      <c r="L36" s="70"/>
      <c r="M36" s="70"/>
      <c r="N36" s="59"/>
      <c r="P36" s="64" t="s">
        <v>138</v>
      </c>
      <c r="Q36" s="58"/>
      <c r="R36" s="58"/>
      <c r="S36" s="58">
        <v>1.032</v>
      </c>
      <c r="T36" s="58">
        <v>1.784</v>
      </c>
      <c r="U36" s="58">
        <v>-0.75190000000000001</v>
      </c>
      <c r="V36" s="58">
        <v>6.5170000000000006E-2</v>
      </c>
      <c r="W36" s="58">
        <v>225</v>
      </c>
      <c r="X36" s="58">
        <v>224</v>
      </c>
      <c r="Y36" s="58">
        <v>11.54</v>
      </c>
      <c r="Z36" s="65">
        <v>915</v>
      </c>
    </row>
    <row r="37" spans="1:26" ht="15" thickBot="1" x14ac:dyDescent="0.35">
      <c r="A37" s="115">
        <v>0.493975</v>
      </c>
      <c r="B37" s="115">
        <v>1.1984269999999999</v>
      </c>
      <c r="C37" s="115">
        <v>1.3970910000000001</v>
      </c>
      <c r="D37" s="115">
        <v>1.0974839999999999</v>
      </c>
      <c r="G37" s="57" t="s">
        <v>157</v>
      </c>
      <c r="H37" s="58"/>
      <c r="I37" s="58"/>
      <c r="J37" s="70"/>
      <c r="K37" s="70"/>
      <c r="L37" s="70"/>
      <c r="M37" s="70"/>
      <c r="N37" s="59"/>
      <c r="P37" s="160" t="s">
        <v>141</v>
      </c>
      <c r="Q37" s="73"/>
      <c r="R37" s="73"/>
      <c r="S37" s="73">
        <v>1.419</v>
      </c>
      <c r="T37" s="73">
        <v>1.784</v>
      </c>
      <c r="U37" s="73">
        <v>-0.36430000000000001</v>
      </c>
      <c r="V37" s="73">
        <v>6.4820000000000003E-2</v>
      </c>
      <c r="W37" s="73">
        <v>230</v>
      </c>
      <c r="X37" s="73">
        <v>224</v>
      </c>
      <c r="Y37" s="73">
        <v>5.62</v>
      </c>
      <c r="Z37" s="136">
        <v>915</v>
      </c>
    </row>
    <row r="38" spans="1:26" x14ac:dyDescent="0.3">
      <c r="A38" s="115">
        <v>0.74740600000000001</v>
      </c>
      <c r="B38" s="115">
        <v>1.116814</v>
      </c>
      <c r="C38" s="115">
        <v>1.693476</v>
      </c>
      <c r="D38" s="115">
        <v>1.1984269999999999</v>
      </c>
      <c r="G38" s="57" t="s">
        <v>158</v>
      </c>
      <c r="H38" s="58"/>
      <c r="I38" s="58"/>
      <c r="J38" s="70">
        <v>1.016</v>
      </c>
      <c r="K38" s="70"/>
      <c r="L38" s="70"/>
      <c r="M38" s="70"/>
      <c r="N38" s="59"/>
    </row>
    <row r="39" spans="1:26" x14ac:dyDescent="0.3">
      <c r="A39" s="115">
        <v>1.3025910000000001</v>
      </c>
      <c r="B39" s="115">
        <v>1.445414</v>
      </c>
      <c r="C39" s="115">
        <v>1.346619</v>
      </c>
      <c r="D39" s="115">
        <v>1.532397</v>
      </c>
      <c r="G39" s="57" t="s">
        <v>159</v>
      </c>
      <c r="H39" s="58"/>
      <c r="I39" s="58"/>
      <c r="J39" s="70">
        <v>1.601</v>
      </c>
      <c r="K39" s="70"/>
      <c r="L39" s="70"/>
      <c r="M39" s="70"/>
      <c r="N39" s="59"/>
    </row>
    <row r="40" spans="1:26" x14ac:dyDescent="0.3">
      <c r="A40" s="115">
        <v>0.45961200000000002</v>
      </c>
      <c r="B40" s="115">
        <v>1.048087</v>
      </c>
      <c r="C40" s="115">
        <v>1.46367</v>
      </c>
      <c r="D40" s="115">
        <v>1.3756139999999999</v>
      </c>
      <c r="G40" s="57" t="s">
        <v>153</v>
      </c>
      <c r="H40" s="58"/>
      <c r="I40" s="58"/>
      <c r="J40" s="70">
        <v>-0.58560000000000001</v>
      </c>
      <c r="K40" s="70"/>
      <c r="L40" s="70"/>
      <c r="M40" s="70"/>
      <c r="N40" s="59"/>
    </row>
    <row r="41" spans="1:26" x14ac:dyDescent="0.3">
      <c r="A41" s="115">
        <v>0.51437900000000003</v>
      </c>
      <c r="B41" s="115">
        <v>0.79358200000000001</v>
      </c>
      <c r="C41" s="115">
        <v>0.49934400000000001</v>
      </c>
      <c r="D41" s="115">
        <v>1.400312</v>
      </c>
      <c r="G41" s="57" t="s">
        <v>154</v>
      </c>
      <c r="H41" s="58"/>
      <c r="I41" s="58"/>
      <c r="J41" s="70">
        <v>4.5569999999999999E-2</v>
      </c>
      <c r="K41" s="70"/>
      <c r="L41" s="70"/>
      <c r="M41" s="70"/>
      <c r="N41" s="59"/>
    </row>
    <row r="42" spans="1:26" x14ac:dyDescent="0.3">
      <c r="A42" s="115">
        <v>0.48753200000000002</v>
      </c>
      <c r="B42" s="115">
        <v>1.2800400000000001</v>
      </c>
      <c r="C42" s="115">
        <v>0.67008800000000002</v>
      </c>
      <c r="D42" s="115">
        <v>1.009428</v>
      </c>
      <c r="G42" s="57" t="s">
        <v>155</v>
      </c>
      <c r="H42" s="58"/>
      <c r="I42" s="58"/>
      <c r="J42" s="70" t="s">
        <v>160</v>
      </c>
      <c r="K42" s="70"/>
      <c r="L42" s="70"/>
      <c r="M42" s="70"/>
      <c r="N42" s="59"/>
    </row>
    <row r="43" spans="1:26" x14ac:dyDescent="0.3">
      <c r="A43" s="115">
        <v>1.9522759999999999</v>
      </c>
      <c r="B43" s="115">
        <v>1.61938</v>
      </c>
      <c r="C43" s="115">
        <v>1.2231259999999999</v>
      </c>
      <c r="D43" s="115">
        <v>1.3970910000000001</v>
      </c>
      <c r="G43" s="57"/>
      <c r="H43" s="58"/>
      <c r="I43" s="58"/>
      <c r="J43" s="70"/>
      <c r="K43" s="70"/>
      <c r="L43" s="70"/>
      <c r="M43" s="70"/>
      <c r="N43" s="59"/>
    </row>
    <row r="44" spans="1:26" x14ac:dyDescent="0.3">
      <c r="A44" s="115">
        <v>0.553037</v>
      </c>
      <c r="B44" s="115">
        <v>1.1146659999999999</v>
      </c>
      <c r="C44" s="115">
        <v>1.1178870000000001</v>
      </c>
      <c r="D44" s="115">
        <v>1.7149529999999999</v>
      </c>
      <c r="G44" s="57" t="s">
        <v>161</v>
      </c>
      <c r="H44" s="58"/>
      <c r="I44" s="58"/>
      <c r="J44" s="70"/>
      <c r="K44" s="70"/>
      <c r="L44" s="70"/>
      <c r="M44" s="70"/>
      <c r="N44" s="59"/>
    </row>
    <row r="45" spans="1:26" x14ac:dyDescent="0.3">
      <c r="A45" s="115">
        <v>0.55088999999999999</v>
      </c>
      <c r="B45" s="115">
        <v>0.99761500000000003</v>
      </c>
      <c r="C45" s="115">
        <v>1.178023</v>
      </c>
      <c r="D45" s="115">
        <v>2.3130929999999998</v>
      </c>
      <c r="G45" s="57" t="s">
        <v>162</v>
      </c>
      <c r="H45" s="58"/>
      <c r="I45" s="58"/>
      <c r="J45" s="70">
        <v>-3.1660000000000001E-2</v>
      </c>
      <c r="K45" s="70"/>
      <c r="L45" s="70"/>
      <c r="M45" s="70"/>
      <c r="N45" s="59"/>
    </row>
    <row r="46" spans="1:26" x14ac:dyDescent="0.3">
      <c r="A46" s="115">
        <v>0.78928600000000004</v>
      </c>
      <c r="B46" s="115">
        <v>0.94284800000000002</v>
      </c>
      <c r="C46" s="115">
        <v>1.1737280000000001</v>
      </c>
      <c r="D46" s="115">
        <v>1.1178870000000001</v>
      </c>
      <c r="G46" s="57" t="s">
        <v>163</v>
      </c>
      <c r="H46" s="58"/>
      <c r="I46" s="58"/>
      <c r="J46" s="70">
        <v>-0.36430000000000001</v>
      </c>
      <c r="K46" s="70"/>
      <c r="L46" s="70"/>
      <c r="M46" s="70"/>
      <c r="N46" s="59"/>
    </row>
    <row r="47" spans="1:26" x14ac:dyDescent="0.3">
      <c r="A47" s="115">
        <v>0.51115699999999997</v>
      </c>
      <c r="B47" s="115">
        <v>0.71411599999999997</v>
      </c>
      <c r="C47" s="115">
        <v>0.51867399999999997</v>
      </c>
      <c r="D47" s="115">
        <v>1.1339950000000001</v>
      </c>
      <c r="G47" s="57" t="s">
        <v>164</v>
      </c>
      <c r="H47" s="58"/>
      <c r="I47" s="58"/>
      <c r="J47" s="70">
        <v>0.33260000000000001</v>
      </c>
      <c r="K47" s="70"/>
      <c r="L47" s="70"/>
      <c r="M47" s="70"/>
      <c r="N47" s="59"/>
    </row>
    <row r="48" spans="1:26" x14ac:dyDescent="0.3">
      <c r="A48" s="115">
        <v>1.4207160000000001</v>
      </c>
      <c r="B48" s="115">
        <v>0.67008800000000002</v>
      </c>
      <c r="C48" s="115">
        <v>1.2585630000000001</v>
      </c>
      <c r="D48" s="115">
        <v>1.6505209999999999</v>
      </c>
      <c r="G48" s="57" t="s">
        <v>155</v>
      </c>
      <c r="H48" s="58"/>
      <c r="I48" s="58"/>
      <c r="J48" s="70" t="s">
        <v>165</v>
      </c>
      <c r="K48" s="70"/>
      <c r="L48" s="70"/>
      <c r="M48" s="70"/>
      <c r="N48" s="59"/>
    </row>
    <row r="49" spans="1:14" x14ac:dyDescent="0.3">
      <c r="A49" s="115">
        <v>0.61961699999999997</v>
      </c>
      <c r="B49" s="115">
        <v>0.661497</v>
      </c>
      <c r="C49" s="115">
        <v>1.0062059999999999</v>
      </c>
      <c r="D49" s="115">
        <v>2.3517519999999998</v>
      </c>
      <c r="G49" s="57" t="s">
        <v>166</v>
      </c>
      <c r="H49" s="58"/>
      <c r="I49" s="58"/>
      <c r="J49" s="70">
        <v>-0.33260000000000001</v>
      </c>
      <c r="K49" s="70"/>
      <c r="L49" s="70"/>
      <c r="M49" s="70"/>
      <c r="N49" s="59"/>
    </row>
    <row r="50" spans="1:14" x14ac:dyDescent="0.3">
      <c r="A50" s="115">
        <v>1.2918529999999999</v>
      </c>
      <c r="B50" s="115">
        <v>0.91922300000000001</v>
      </c>
      <c r="C50" s="115">
        <v>1.7901229999999999</v>
      </c>
      <c r="D50" s="115">
        <v>1.1114440000000001</v>
      </c>
      <c r="G50" s="57" t="s">
        <v>155</v>
      </c>
      <c r="H50" s="58"/>
      <c r="I50" s="58"/>
      <c r="J50" s="70" t="s">
        <v>167</v>
      </c>
      <c r="K50" s="70"/>
      <c r="L50" s="70"/>
      <c r="M50" s="70"/>
      <c r="N50" s="59"/>
    </row>
    <row r="51" spans="1:14" x14ac:dyDescent="0.3">
      <c r="A51" s="115">
        <v>0.91278000000000004</v>
      </c>
      <c r="B51" s="115">
        <v>0.92137100000000005</v>
      </c>
      <c r="C51" s="115">
        <v>1.408903</v>
      </c>
      <c r="D51" s="115">
        <v>1.723544</v>
      </c>
      <c r="G51" s="57"/>
      <c r="H51" s="58"/>
      <c r="I51" s="58"/>
      <c r="J51" s="70"/>
      <c r="K51" s="70"/>
      <c r="L51" s="70"/>
      <c r="M51" s="70"/>
      <c r="N51" s="59"/>
    </row>
    <row r="52" spans="1:14" x14ac:dyDescent="0.3">
      <c r="A52" s="115">
        <v>0.34685700000000003</v>
      </c>
      <c r="B52" s="115">
        <v>0.96647300000000003</v>
      </c>
      <c r="C52" s="115">
        <v>1.1995009999999999</v>
      </c>
      <c r="D52" s="115">
        <v>1.785828</v>
      </c>
      <c r="G52" s="57" t="s">
        <v>66</v>
      </c>
      <c r="H52" s="58"/>
      <c r="I52" s="58"/>
      <c r="J52" s="70"/>
      <c r="K52" s="70"/>
      <c r="L52" s="70"/>
      <c r="M52" s="70"/>
      <c r="N52" s="59"/>
    </row>
    <row r="53" spans="1:14" x14ac:dyDescent="0.3">
      <c r="A53" s="115">
        <v>1.1372169999999999</v>
      </c>
      <c r="B53" s="115">
        <v>1.0351999999999999</v>
      </c>
      <c r="C53" s="115">
        <v>0.31678800000000001</v>
      </c>
      <c r="D53" s="115">
        <v>0.96003000000000005</v>
      </c>
      <c r="G53" s="57" t="s">
        <v>168</v>
      </c>
      <c r="H53" s="58"/>
      <c r="I53" s="58"/>
      <c r="J53" s="70">
        <v>2</v>
      </c>
      <c r="K53" s="70"/>
      <c r="L53" s="70"/>
      <c r="M53" s="70"/>
      <c r="N53" s="59"/>
    </row>
    <row r="54" spans="1:14" x14ac:dyDescent="0.3">
      <c r="A54" s="115">
        <v>0.85908700000000005</v>
      </c>
      <c r="B54" s="115">
        <v>0.96217799999999998</v>
      </c>
      <c r="C54" s="115">
        <v>0.61532100000000001</v>
      </c>
      <c r="D54" s="115">
        <v>2.0242239999999998</v>
      </c>
      <c r="G54" s="57" t="s">
        <v>169</v>
      </c>
      <c r="H54" s="58"/>
      <c r="I54" s="58"/>
      <c r="J54" s="70">
        <v>2</v>
      </c>
      <c r="K54" s="70"/>
      <c r="L54" s="70"/>
      <c r="M54" s="70"/>
      <c r="N54" s="59"/>
    </row>
    <row r="55" spans="1:14" ht="15" thickBot="1" x14ac:dyDescent="0.35">
      <c r="A55" s="115">
        <v>0.34793000000000002</v>
      </c>
      <c r="B55" s="115">
        <v>0.86553000000000002</v>
      </c>
      <c r="C55" s="115">
        <v>1.1973529999999999</v>
      </c>
      <c r="D55" s="115">
        <v>0.980433</v>
      </c>
      <c r="G55" s="72" t="s">
        <v>36</v>
      </c>
      <c r="H55" s="73"/>
      <c r="I55" s="73"/>
      <c r="J55" s="74">
        <v>919</v>
      </c>
      <c r="K55" s="74"/>
      <c r="L55" s="74"/>
      <c r="M55" s="74"/>
      <c r="N55" s="75"/>
    </row>
    <row r="56" spans="1:14" x14ac:dyDescent="0.3">
      <c r="A56" s="115">
        <v>0.46927600000000003</v>
      </c>
      <c r="B56" s="115">
        <v>1.626897</v>
      </c>
      <c r="C56" s="115">
        <v>1.2027220000000001</v>
      </c>
      <c r="D56" s="115">
        <v>2.0564399999999998</v>
      </c>
    </row>
    <row r="57" spans="1:14" x14ac:dyDescent="0.3">
      <c r="A57" s="115">
        <v>0.370481</v>
      </c>
      <c r="B57" s="115">
        <v>1.1726540000000001</v>
      </c>
      <c r="C57" s="115">
        <v>0.56807099999999999</v>
      </c>
      <c r="D57" s="115">
        <v>1.631192</v>
      </c>
    </row>
    <row r="58" spans="1:14" x14ac:dyDescent="0.3">
      <c r="A58" s="115">
        <v>1.601124</v>
      </c>
      <c r="B58" s="115">
        <v>1.2209779999999999</v>
      </c>
      <c r="C58" s="115">
        <v>0.847275</v>
      </c>
      <c r="D58" s="115">
        <v>2.0134859999999999</v>
      </c>
    </row>
    <row r="59" spans="1:14" x14ac:dyDescent="0.3">
      <c r="A59" s="115">
        <v>2.2561779999999998</v>
      </c>
      <c r="B59" s="115">
        <v>1.2725230000000001</v>
      </c>
      <c r="C59" s="115">
        <v>0.88485999999999998</v>
      </c>
      <c r="D59" s="115">
        <v>1.3433980000000001</v>
      </c>
    </row>
    <row r="60" spans="1:14" x14ac:dyDescent="0.3">
      <c r="A60" s="115">
        <v>0.65505400000000003</v>
      </c>
      <c r="B60" s="115">
        <v>0.79358200000000001</v>
      </c>
      <c r="C60" s="115">
        <v>0.66471899999999995</v>
      </c>
      <c r="D60" s="115">
        <v>1.7063619999999999</v>
      </c>
    </row>
    <row r="61" spans="1:14" x14ac:dyDescent="0.3">
      <c r="A61" s="115">
        <v>0.67438399999999998</v>
      </c>
      <c r="B61" s="115">
        <v>0.98150700000000002</v>
      </c>
      <c r="C61" s="115">
        <v>0.53370799999999996</v>
      </c>
      <c r="D61" s="115">
        <v>0.66364500000000004</v>
      </c>
    </row>
    <row r="62" spans="1:14" x14ac:dyDescent="0.3">
      <c r="A62" s="115">
        <v>0.68619600000000003</v>
      </c>
      <c r="B62" s="115">
        <v>0.92888800000000005</v>
      </c>
      <c r="C62" s="115">
        <v>0.447799</v>
      </c>
      <c r="D62" s="115">
        <v>1.641931</v>
      </c>
    </row>
    <row r="63" spans="1:14" x14ac:dyDescent="0.3">
      <c r="A63" s="115">
        <v>0.71411599999999997</v>
      </c>
      <c r="B63" s="115">
        <v>1.7117309999999999</v>
      </c>
      <c r="C63" s="115">
        <v>0.59062300000000001</v>
      </c>
      <c r="D63" s="115">
        <v>1.564613</v>
      </c>
    </row>
    <row r="64" spans="1:14" x14ac:dyDescent="0.3">
      <c r="A64" s="115">
        <v>0.50793500000000003</v>
      </c>
      <c r="B64" s="115">
        <v>2.4645069999999998</v>
      </c>
      <c r="C64" s="115">
        <v>0.49504900000000002</v>
      </c>
      <c r="D64" s="115">
        <v>1.0137229999999999</v>
      </c>
    </row>
    <row r="65" spans="1:4" x14ac:dyDescent="0.3">
      <c r="A65" s="115">
        <v>1.063121</v>
      </c>
      <c r="B65" s="115">
        <v>0.86445700000000003</v>
      </c>
      <c r="C65" s="115">
        <v>0.62713399999999997</v>
      </c>
      <c r="D65" s="115">
        <v>3.8368989999999998</v>
      </c>
    </row>
    <row r="66" spans="1:4" x14ac:dyDescent="0.3">
      <c r="A66" s="115">
        <v>0.46068599999999998</v>
      </c>
      <c r="B66" s="115">
        <v>1.9759009999999999</v>
      </c>
      <c r="C66" s="115">
        <v>0.99331999999999998</v>
      </c>
      <c r="D66" s="115">
        <v>2.4140350000000002</v>
      </c>
    </row>
    <row r="67" spans="1:4" x14ac:dyDescent="0.3">
      <c r="A67" s="115">
        <v>0.76136599999999999</v>
      </c>
      <c r="B67" s="115">
        <v>1.216682</v>
      </c>
      <c r="C67" s="115">
        <v>0.86875199999999997</v>
      </c>
      <c r="D67" s="115">
        <v>1.530249</v>
      </c>
    </row>
    <row r="68" spans="1:4" x14ac:dyDescent="0.3">
      <c r="A68" s="115">
        <v>0.75492300000000001</v>
      </c>
      <c r="B68" s="115">
        <v>1.399238</v>
      </c>
      <c r="C68" s="115">
        <v>0.52941300000000002</v>
      </c>
      <c r="D68" s="115">
        <v>1.81697</v>
      </c>
    </row>
    <row r="69" spans="1:4" x14ac:dyDescent="0.3">
      <c r="A69" s="115">
        <v>0.63357699999999995</v>
      </c>
      <c r="B69" s="115">
        <v>1.530249</v>
      </c>
      <c r="C69" s="115">
        <v>0.97076899999999999</v>
      </c>
      <c r="D69" s="115">
        <v>1.2993699999999999</v>
      </c>
    </row>
    <row r="70" spans="1:4" x14ac:dyDescent="0.3">
      <c r="A70" s="115">
        <v>1.000837</v>
      </c>
      <c r="B70" s="115">
        <v>1.178023</v>
      </c>
      <c r="C70" s="115">
        <v>1.8878440000000001</v>
      </c>
      <c r="D70" s="115">
        <v>1.0835239999999999</v>
      </c>
    </row>
    <row r="71" spans="1:4" x14ac:dyDescent="0.3">
      <c r="A71" s="115">
        <v>0.69156499999999999</v>
      </c>
      <c r="B71" s="115">
        <v>1.4368240000000001</v>
      </c>
      <c r="C71" s="115">
        <v>0.92137100000000005</v>
      </c>
      <c r="D71" s="115">
        <v>1.7761629999999999</v>
      </c>
    </row>
    <row r="72" spans="1:4" x14ac:dyDescent="0.3">
      <c r="A72" s="115">
        <v>1.3809830000000001</v>
      </c>
      <c r="B72" s="115">
        <v>0.56377600000000005</v>
      </c>
      <c r="C72" s="115">
        <v>0.89022900000000005</v>
      </c>
      <c r="D72" s="115">
        <v>1.847038</v>
      </c>
    </row>
    <row r="73" spans="1:4" x14ac:dyDescent="0.3">
      <c r="A73" s="115">
        <v>0.29316399999999998</v>
      </c>
      <c r="B73" s="115">
        <v>0.68082699999999996</v>
      </c>
      <c r="C73" s="115">
        <v>0.98794999999999999</v>
      </c>
      <c r="D73" s="115">
        <v>2.3023539999999998</v>
      </c>
    </row>
    <row r="74" spans="1:4" x14ac:dyDescent="0.3">
      <c r="A74" s="115">
        <v>1.2843359999999999</v>
      </c>
      <c r="B74" s="115">
        <v>0.83868399999999999</v>
      </c>
      <c r="C74" s="115">
        <v>1.4894430000000001</v>
      </c>
      <c r="D74" s="115">
        <v>4.7582700000000004</v>
      </c>
    </row>
    <row r="75" spans="1:4" x14ac:dyDescent="0.3">
      <c r="A75" s="115">
        <v>1.055604</v>
      </c>
      <c r="B75" s="115">
        <v>1.824487</v>
      </c>
      <c r="C75" s="115">
        <v>0.75277499999999997</v>
      </c>
      <c r="D75" s="115">
        <v>1.494812</v>
      </c>
    </row>
    <row r="76" spans="1:4" x14ac:dyDescent="0.3">
      <c r="A76" s="115">
        <v>0.38658900000000002</v>
      </c>
      <c r="B76" s="115">
        <v>1.2811140000000001</v>
      </c>
      <c r="C76" s="115">
        <v>0.60887800000000003</v>
      </c>
      <c r="D76" s="115">
        <v>1.7804580000000001</v>
      </c>
    </row>
    <row r="77" spans="1:4" x14ac:dyDescent="0.3">
      <c r="A77" s="115">
        <v>1.3584320000000001</v>
      </c>
      <c r="B77" s="115">
        <v>0.61854299999999995</v>
      </c>
      <c r="C77" s="115">
        <v>0.72485500000000003</v>
      </c>
      <c r="D77" s="115">
        <v>1.1060749999999999</v>
      </c>
    </row>
    <row r="78" spans="1:4" x14ac:dyDescent="0.3">
      <c r="A78" s="115">
        <v>2.0199289999999999</v>
      </c>
      <c r="B78" s="115">
        <v>1.1973529999999999</v>
      </c>
      <c r="C78" s="115">
        <v>0.455316</v>
      </c>
      <c r="D78" s="115">
        <v>1.7600549999999999</v>
      </c>
    </row>
    <row r="79" spans="1:4" x14ac:dyDescent="0.3">
      <c r="A79" s="115">
        <v>2.7544490000000001</v>
      </c>
      <c r="B79" s="115">
        <v>1.740726</v>
      </c>
      <c r="C79" s="115">
        <v>1.1404380000000001</v>
      </c>
      <c r="D79" s="115">
        <v>3.249498</v>
      </c>
    </row>
    <row r="80" spans="1:4" x14ac:dyDescent="0.3">
      <c r="A80" s="115">
        <v>1.154399</v>
      </c>
      <c r="B80" s="115">
        <v>0.76780899999999996</v>
      </c>
      <c r="C80" s="115">
        <v>2.6191420000000001</v>
      </c>
      <c r="D80" s="115">
        <v>5.0267350000000004</v>
      </c>
    </row>
    <row r="81" spans="1:4" x14ac:dyDescent="0.3">
      <c r="A81" s="115">
        <v>1.4894430000000001</v>
      </c>
      <c r="B81" s="115">
        <v>0.88485999999999998</v>
      </c>
      <c r="C81" s="115">
        <v>1.464744</v>
      </c>
      <c r="D81" s="115">
        <v>3.9238810000000002</v>
      </c>
    </row>
    <row r="82" spans="1:4" x14ac:dyDescent="0.3">
      <c r="A82" s="115">
        <v>0.96432600000000002</v>
      </c>
      <c r="B82" s="115">
        <v>0.61961699999999997</v>
      </c>
      <c r="C82" s="115">
        <v>1.60005</v>
      </c>
      <c r="D82" s="115">
        <v>2.9058630000000001</v>
      </c>
    </row>
    <row r="83" spans="1:4" x14ac:dyDescent="0.3">
      <c r="A83" s="115">
        <v>1.015871</v>
      </c>
      <c r="B83" s="115">
        <v>0.86230899999999999</v>
      </c>
      <c r="C83" s="115">
        <v>0.57666200000000001</v>
      </c>
      <c r="D83" s="115">
        <v>1.2370859999999999</v>
      </c>
    </row>
    <row r="84" spans="1:4" x14ac:dyDescent="0.3">
      <c r="A84" s="115">
        <v>2.1036899999999998</v>
      </c>
      <c r="B84" s="115">
        <v>1.0674159999999999</v>
      </c>
      <c r="C84" s="115">
        <v>1.339102</v>
      </c>
      <c r="D84" s="115">
        <v>1.124331</v>
      </c>
    </row>
    <row r="85" spans="1:4" x14ac:dyDescent="0.3">
      <c r="A85" s="115">
        <v>0.91922300000000001</v>
      </c>
      <c r="B85" s="115">
        <v>2.0338889999999998</v>
      </c>
      <c r="C85" s="115">
        <v>0.76351400000000003</v>
      </c>
      <c r="D85" s="115">
        <v>2.3087970000000002</v>
      </c>
    </row>
    <row r="86" spans="1:4" x14ac:dyDescent="0.3">
      <c r="A86" s="115">
        <v>1.485147</v>
      </c>
      <c r="B86" s="115">
        <v>1.3970910000000001</v>
      </c>
      <c r="C86" s="115">
        <v>0.76136599999999999</v>
      </c>
      <c r="D86" s="115">
        <v>1.638709</v>
      </c>
    </row>
    <row r="87" spans="1:4" x14ac:dyDescent="0.3">
      <c r="A87" s="115">
        <v>0.82364999999999999</v>
      </c>
      <c r="B87" s="115">
        <v>1.433602</v>
      </c>
      <c r="C87" s="115">
        <v>1.487295</v>
      </c>
      <c r="D87" s="115">
        <v>1.0137229999999999</v>
      </c>
    </row>
    <row r="88" spans="1:4" x14ac:dyDescent="0.3">
      <c r="A88" s="115">
        <v>1.695624</v>
      </c>
      <c r="B88" s="115">
        <v>1.68059</v>
      </c>
      <c r="C88" s="115">
        <v>0.41450999999999999</v>
      </c>
      <c r="D88" s="115">
        <v>1.1533249999999999</v>
      </c>
    </row>
    <row r="89" spans="1:4" x14ac:dyDescent="0.3">
      <c r="A89" s="115">
        <v>0.70445199999999997</v>
      </c>
      <c r="B89" s="115">
        <v>1.1758759999999999</v>
      </c>
      <c r="C89" s="115">
        <v>1.0996319999999999</v>
      </c>
      <c r="D89" s="115">
        <v>1.05453</v>
      </c>
    </row>
    <row r="90" spans="1:4" x14ac:dyDescent="0.3">
      <c r="A90" s="115">
        <v>0.41880499999999998</v>
      </c>
      <c r="B90" s="115">
        <v>1.2349380000000001</v>
      </c>
      <c r="C90" s="115">
        <v>0.90204200000000001</v>
      </c>
      <c r="D90" s="115">
        <v>1.1490290000000001</v>
      </c>
    </row>
    <row r="91" spans="1:4" x14ac:dyDescent="0.3">
      <c r="A91" s="115">
        <v>3.7305869999999999</v>
      </c>
      <c r="B91" s="115">
        <v>0.96003000000000005</v>
      </c>
      <c r="C91" s="115">
        <v>1.0534559999999999</v>
      </c>
      <c r="D91" s="115">
        <v>1.1254040000000001</v>
      </c>
    </row>
    <row r="92" spans="1:4" x14ac:dyDescent="0.3">
      <c r="A92" s="115">
        <v>0.93103599999999997</v>
      </c>
      <c r="B92" s="115">
        <v>2.5826310000000001</v>
      </c>
      <c r="C92" s="115">
        <v>1.7611289999999999</v>
      </c>
      <c r="D92" s="115">
        <v>1.762203</v>
      </c>
    </row>
    <row r="93" spans="1:4" x14ac:dyDescent="0.3">
      <c r="A93" s="115">
        <v>1.0051319999999999</v>
      </c>
      <c r="B93" s="115">
        <v>2.0392589999999999</v>
      </c>
      <c r="C93" s="115">
        <v>0.35115200000000002</v>
      </c>
      <c r="D93" s="115">
        <v>1.1898359999999999</v>
      </c>
    </row>
    <row r="94" spans="1:4" x14ac:dyDescent="0.3">
      <c r="A94" s="115">
        <v>0.26094800000000001</v>
      </c>
      <c r="B94" s="115">
        <v>3.126004</v>
      </c>
      <c r="C94" s="115">
        <v>1.499107</v>
      </c>
      <c r="D94" s="115">
        <v>1.1823189999999999</v>
      </c>
    </row>
    <row r="95" spans="1:4" x14ac:dyDescent="0.3">
      <c r="A95" s="115">
        <v>0.41343600000000003</v>
      </c>
      <c r="B95" s="115">
        <v>1.9447589999999999</v>
      </c>
      <c r="C95" s="115">
        <v>1.793345</v>
      </c>
      <c r="D95" s="115">
        <v>1.0147969999999999</v>
      </c>
    </row>
    <row r="96" spans="1:4" x14ac:dyDescent="0.3">
      <c r="A96" s="115">
        <v>0.46068599999999998</v>
      </c>
      <c r="B96" s="115">
        <v>1.2048700000000001</v>
      </c>
      <c r="C96" s="115">
        <v>0.80432000000000003</v>
      </c>
      <c r="D96" s="115">
        <v>1.1501030000000001</v>
      </c>
    </row>
    <row r="97" spans="1:4" x14ac:dyDescent="0.3">
      <c r="A97" s="115">
        <v>0.82579800000000003</v>
      </c>
      <c r="B97" s="115">
        <v>1.2639320000000001</v>
      </c>
      <c r="C97" s="115">
        <v>1.047013</v>
      </c>
      <c r="D97" s="115">
        <v>1.41642</v>
      </c>
    </row>
    <row r="98" spans="1:4" x14ac:dyDescent="0.3">
      <c r="A98" s="115">
        <v>0.86230899999999999</v>
      </c>
      <c r="B98" s="115">
        <v>1.40246</v>
      </c>
      <c r="C98" s="115">
        <v>0.941774</v>
      </c>
      <c r="D98" s="115">
        <v>1.1833929999999999</v>
      </c>
    </row>
    <row r="99" spans="1:4" x14ac:dyDescent="0.3">
      <c r="A99" s="115">
        <v>1.045939</v>
      </c>
      <c r="B99" s="115">
        <v>1.1748019999999999</v>
      </c>
      <c r="C99" s="115">
        <v>1.0341260000000001</v>
      </c>
      <c r="D99" s="115">
        <v>2.1520139999999999</v>
      </c>
    </row>
    <row r="100" spans="1:4" x14ac:dyDescent="0.3">
      <c r="A100" s="115">
        <v>1.58609</v>
      </c>
      <c r="B100" s="115">
        <v>1.1211089999999999</v>
      </c>
      <c r="C100" s="115">
        <v>0.93533100000000002</v>
      </c>
      <c r="D100" s="115">
        <v>1.5366919999999999</v>
      </c>
    </row>
    <row r="101" spans="1:4" x14ac:dyDescent="0.3">
      <c r="A101" s="115">
        <v>0.93318400000000001</v>
      </c>
      <c r="B101" s="115">
        <v>3.0454650000000001</v>
      </c>
      <c r="C101" s="115">
        <v>2.1573829999999998</v>
      </c>
      <c r="D101" s="115">
        <v>2.0457019999999999</v>
      </c>
    </row>
    <row r="102" spans="1:4" x14ac:dyDescent="0.3">
      <c r="A102" s="115">
        <v>1.146882</v>
      </c>
      <c r="B102" s="115">
        <v>0.79358200000000001</v>
      </c>
      <c r="C102" s="115">
        <v>0.51437900000000003</v>
      </c>
      <c r="D102" s="115">
        <v>0.78713900000000003</v>
      </c>
    </row>
    <row r="103" spans="1:4" x14ac:dyDescent="0.3">
      <c r="A103" s="115">
        <v>0.82579800000000003</v>
      </c>
      <c r="B103" s="115">
        <v>0.93855299999999997</v>
      </c>
      <c r="C103" s="115">
        <v>1.2306429999999999</v>
      </c>
      <c r="D103" s="115">
        <v>0.99976299999999996</v>
      </c>
    </row>
    <row r="104" spans="1:4" x14ac:dyDescent="0.3">
      <c r="A104" s="115">
        <v>0.93640500000000004</v>
      </c>
      <c r="B104" s="115">
        <v>2.8296190000000001</v>
      </c>
      <c r="C104" s="115">
        <v>1.7686459999999999</v>
      </c>
      <c r="D104" s="115">
        <v>1.462596</v>
      </c>
    </row>
    <row r="105" spans="1:4" x14ac:dyDescent="0.3">
      <c r="A105" s="115">
        <v>0.3533</v>
      </c>
      <c r="B105" s="115">
        <v>1.269301</v>
      </c>
      <c r="C105" s="115">
        <v>0.60243500000000005</v>
      </c>
      <c r="D105" s="115">
        <v>1.823413</v>
      </c>
    </row>
    <row r="106" spans="1:4" x14ac:dyDescent="0.3">
      <c r="A106" s="115">
        <v>1.00728</v>
      </c>
      <c r="B106" s="115">
        <v>1.1984269999999999</v>
      </c>
      <c r="C106" s="115">
        <v>0.72592900000000005</v>
      </c>
      <c r="D106" s="115">
        <v>1.362727</v>
      </c>
    </row>
    <row r="107" spans="1:4" x14ac:dyDescent="0.3">
      <c r="A107" s="115">
        <v>1.009428</v>
      </c>
      <c r="B107" s="115">
        <v>1.76972</v>
      </c>
      <c r="C107" s="115">
        <v>0.35974299999999998</v>
      </c>
      <c r="D107" s="115">
        <v>1.668777</v>
      </c>
    </row>
    <row r="108" spans="1:4" x14ac:dyDescent="0.3">
      <c r="A108" s="115">
        <v>0.80217300000000002</v>
      </c>
      <c r="B108" s="115">
        <v>1.9576450000000001</v>
      </c>
      <c r="C108" s="115">
        <v>1.0813759999999999</v>
      </c>
      <c r="D108" s="115">
        <v>1.2843359999999999</v>
      </c>
    </row>
    <row r="109" spans="1:4" x14ac:dyDescent="0.3">
      <c r="A109" s="115">
        <v>1.4980329999999999</v>
      </c>
      <c r="B109" s="115">
        <v>1.6473</v>
      </c>
      <c r="C109" s="115">
        <v>1.521658</v>
      </c>
      <c r="D109" s="115">
        <v>1.2037960000000001</v>
      </c>
    </row>
    <row r="110" spans="1:4" x14ac:dyDescent="0.3">
      <c r="A110" s="115">
        <v>0.80109900000000001</v>
      </c>
      <c r="B110" s="115">
        <v>2.6953860000000001</v>
      </c>
      <c r="C110" s="115">
        <v>0.33826600000000001</v>
      </c>
      <c r="D110" s="115">
        <v>1.578573</v>
      </c>
    </row>
    <row r="111" spans="1:4" x14ac:dyDescent="0.3">
      <c r="A111" s="115">
        <v>0.36403799999999997</v>
      </c>
      <c r="B111" s="115">
        <v>1.2145349999999999</v>
      </c>
      <c r="C111" s="115">
        <v>0.44242999999999999</v>
      </c>
      <c r="D111" s="115">
        <v>2.6502840000000001</v>
      </c>
    </row>
    <row r="112" spans="1:4" x14ac:dyDescent="0.3">
      <c r="A112" s="115">
        <v>0.86016099999999995</v>
      </c>
      <c r="B112" s="115">
        <v>1.4185680000000001</v>
      </c>
      <c r="C112" s="115">
        <v>0.61424699999999999</v>
      </c>
      <c r="D112" s="115">
        <v>1.356284</v>
      </c>
    </row>
    <row r="113" spans="1:4" x14ac:dyDescent="0.3">
      <c r="A113" s="115">
        <v>1.1619159999999999</v>
      </c>
      <c r="B113" s="115">
        <v>0.75707100000000005</v>
      </c>
      <c r="C113" s="115">
        <v>1.9909349999999999</v>
      </c>
      <c r="D113" s="115">
        <v>1.1898359999999999</v>
      </c>
    </row>
    <row r="114" spans="1:4" x14ac:dyDescent="0.3">
      <c r="A114" s="115">
        <v>0.29209000000000002</v>
      </c>
      <c r="B114" s="115">
        <v>0.94821800000000001</v>
      </c>
      <c r="C114" s="115">
        <v>1.563539</v>
      </c>
      <c r="D114" s="115">
        <v>1.0577510000000001</v>
      </c>
    </row>
    <row r="115" spans="1:4" x14ac:dyDescent="0.3">
      <c r="A115" s="115">
        <v>0.43706099999999998</v>
      </c>
      <c r="B115" s="115">
        <v>1.2134609999999999</v>
      </c>
      <c r="C115" s="115">
        <v>0.51223099999999999</v>
      </c>
      <c r="D115" s="115">
        <v>2.1176499999999998</v>
      </c>
    </row>
    <row r="116" spans="1:4" x14ac:dyDescent="0.3">
      <c r="A116" s="115">
        <v>0.57236699999999996</v>
      </c>
      <c r="B116" s="115">
        <v>0.60672999999999999</v>
      </c>
      <c r="C116" s="115">
        <v>0.72378100000000001</v>
      </c>
      <c r="D116" s="115">
        <v>2.9208970000000001</v>
      </c>
    </row>
    <row r="117" spans="1:4" x14ac:dyDescent="0.3">
      <c r="A117" s="115">
        <v>1.378835</v>
      </c>
      <c r="B117" s="115">
        <v>0.88271200000000005</v>
      </c>
      <c r="C117" s="115">
        <v>0.76566199999999995</v>
      </c>
      <c r="D117" s="115">
        <v>1.525954</v>
      </c>
    </row>
    <row r="118" spans="1:4" x14ac:dyDescent="0.3">
      <c r="A118" s="115">
        <v>1.193058</v>
      </c>
      <c r="B118" s="115">
        <v>1.7224699999999999</v>
      </c>
      <c r="C118" s="115">
        <v>1.322994</v>
      </c>
      <c r="D118" s="115">
        <v>3.4964849999999998</v>
      </c>
    </row>
    <row r="119" spans="1:4" x14ac:dyDescent="0.3">
      <c r="A119" s="115">
        <v>1.2188300000000001</v>
      </c>
      <c r="B119" s="115">
        <v>0.64002000000000003</v>
      </c>
      <c r="C119" s="115">
        <v>0.44565199999999999</v>
      </c>
      <c r="D119" s="115">
        <v>1.3412500000000001</v>
      </c>
    </row>
    <row r="120" spans="1:4" x14ac:dyDescent="0.3">
      <c r="A120" s="115">
        <v>1.423937</v>
      </c>
      <c r="B120" s="115">
        <v>0.96110399999999996</v>
      </c>
      <c r="C120" s="115">
        <v>0.98258100000000004</v>
      </c>
      <c r="D120" s="115">
        <v>1.6977709999999999</v>
      </c>
    </row>
    <row r="121" spans="1:4" x14ac:dyDescent="0.3">
      <c r="A121" s="115">
        <v>0.71948599999999996</v>
      </c>
      <c r="B121" s="115">
        <v>0.91063300000000003</v>
      </c>
      <c r="C121" s="115">
        <v>0.69586099999999995</v>
      </c>
      <c r="D121" s="115">
        <v>1.348767</v>
      </c>
    </row>
    <row r="122" spans="1:4" x14ac:dyDescent="0.3">
      <c r="A122" s="115">
        <v>1.587164</v>
      </c>
      <c r="B122" s="115">
        <v>1.4443410000000001</v>
      </c>
      <c r="C122" s="115">
        <v>0.83224100000000001</v>
      </c>
      <c r="D122" s="115">
        <v>2.5933700000000002</v>
      </c>
    </row>
    <row r="123" spans="1:4" x14ac:dyDescent="0.3">
      <c r="A123" s="115">
        <v>0.77103100000000002</v>
      </c>
      <c r="B123" s="115">
        <v>1.04057</v>
      </c>
      <c r="C123" s="115">
        <v>1.0598989999999999</v>
      </c>
      <c r="D123" s="115">
        <v>2.1691950000000002</v>
      </c>
    </row>
    <row r="124" spans="1:4" x14ac:dyDescent="0.3">
      <c r="A124" s="115">
        <v>1.1479550000000001</v>
      </c>
      <c r="B124" s="115">
        <v>0.92351899999999998</v>
      </c>
      <c r="C124" s="115">
        <v>1.2424550000000001</v>
      </c>
      <c r="D124" s="115">
        <v>1.8609979999999999</v>
      </c>
    </row>
    <row r="125" spans="1:4" x14ac:dyDescent="0.3">
      <c r="A125" s="115">
        <v>0.574515</v>
      </c>
      <c r="B125" s="115">
        <v>1.2327900000000001</v>
      </c>
      <c r="C125" s="115">
        <v>0.57881000000000005</v>
      </c>
      <c r="D125" s="115">
        <v>0.93747899999999995</v>
      </c>
    </row>
    <row r="126" spans="1:4" x14ac:dyDescent="0.3">
      <c r="A126" s="115">
        <v>1.024462</v>
      </c>
      <c r="B126" s="115">
        <v>1.1812450000000001</v>
      </c>
      <c r="C126" s="115">
        <v>0.98580299999999998</v>
      </c>
      <c r="D126" s="115">
        <v>0.847275</v>
      </c>
    </row>
    <row r="127" spans="1:4" x14ac:dyDescent="0.3">
      <c r="A127" s="115">
        <v>1.431454</v>
      </c>
      <c r="B127" s="115">
        <v>1.0867450000000001</v>
      </c>
      <c r="C127" s="115">
        <v>1.3337330000000001</v>
      </c>
      <c r="D127" s="115">
        <v>1.423937</v>
      </c>
    </row>
    <row r="128" spans="1:4" x14ac:dyDescent="0.3">
      <c r="A128" s="115">
        <v>0.66686699999999999</v>
      </c>
      <c r="B128" s="115">
        <v>1.1823189999999999</v>
      </c>
      <c r="C128" s="115">
        <v>0.72807599999999995</v>
      </c>
      <c r="D128" s="115">
        <v>1.1726540000000001</v>
      </c>
    </row>
    <row r="129" spans="1:4" x14ac:dyDescent="0.3">
      <c r="A129" s="115">
        <v>0.55625899999999995</v>
      </c>
      <c r="B129" s="115">
        <v>1.1694329999999999</v>
      </c>
      <c r="C129" s="115">
        <v>0.71948599999999996</v>
      </c>
      <c r="D129" s="115">
        <v>3.078754</v>
      </c>
    </row>
    <row r="130" spans="1:4" x14ac:dyDescent="0.3">
      <c r="A130" s="115">
        <v>1.794419</v>
      </c>
      <c r="B130" s="115">
        <v>0.99654100000000001</v>
      </c>
      <c r="C130" s="115">
        <v>2.1895989999999999</v>
      </c>
      <c r="D130" s="115">
        <v>1.2671539999999999</v>
      </c>
    </row>
    <row r="131" spans="1:4" x14ac:dyDescent="0.3">
      <c r="A131" s="115">
        <v>0.57881000000000005</v>
      </c>
      <c r="B131" s="115">
        <v>1.9222079999999999</v>
      </c>
      <c r="C131" s="115">
        <v>1.1361429999999999</v>
      </c>
      <c r="D131" s="115">
        <v>1.0953360000000001</v>
      </c>
    </row>
    <row r="132" spans="1:4" x14ac:dyDescent="0.3">
      <c r="A132" s="115">
        <v>0.87090000000000001</v>
      </c>
      <c r="B132" s="115">
        <v>1.3530629999999999</v>
      </c>
      <c r="C132" s="115">
        <v>0.58847499999999997</v>
      </c>
      <c r="D132" s="115">
        <v>1.0598989999999999</v>
      </c>
    </row>
    <row r="133" spans="1:4" x14ac:dyDescent="0.3">
      <c r="A133" s="115">
        <v>0.52082200000000001</v>
      </c>
      <c r="B133" s="115">
        <v>1.508772</v>
      </c>
      <c r="C133" s="115">
        <v>0.48860599999999998</v>
      </c>
      <c r="D133" s="115">
        <v>0.97936000000000001</v>
      </c>
    </row>
    <row r="134" spans="1:4" x14ac:dyDescent="0.3">
      <c r="A134" s="115">
        <v>3.6790409999999998</v>
      </c>
      <c r="B134" s="115">
        <v>1.2886310000000001</v>
      </c>
      <c r="C134" s="115">
        <v>0.82579800000000003</v>
      </c>
      <c r="D134" s="115">
        <v>0.94714399999999999</v>
      </c>
    </row>
    <row r="135" spans="1:4" x14ac:dyDescent="0.3">
      <c r="A135" s="115">
        <v>2.3292000000000002</v>
      </c>
      <c r="B135" s="115">
        <v>1.0921149999999999</v>
      </c>
      <c r="C135" s="115">
        <v>1.1995009999999999</v>
      </c>
      <c r="D135" s="115">
        <v>1.1436599999999999</v>
      </c>
    </row>
    <row r="136" spans="1:4" x14ac:dyDescent="0.3">
      <c r="A136" s="115">
        <v>0.89989399999999997</v>
      </c>
      <c r="B136" s="115">
        <v>0.76136599999999999</v>
      </c>
      <c r="C136" s="115">
        <v>0.574515</v>
      </c>
      <c r="D136" s="115">
        <v>1.254267</v>
      </c>
    </row>
    <row r="137" spans="1:4" x14ac:dyDescent="0.3">
      <c r="A137" s="115">
        <v>1.2370859999999999</v>
      </c>
      <c r="B137" s="115">
        <v>1.376687</v>
      </c>
      <c r="C137" s="115">
        <v>1.432528</v>
      </c>
      <c r="D137" s="115">
        <v>1.2059439999999999</v>
      </c>
    </row>
    <row r="138" spans="1:4" x14ac:dyDescent="0.3">
      <c r="A138" s="115">
        <v>0.94606999999999997</v>
      </c>
      <c r="B138" s="115">
        <v>1.093189</v>
      </c>
      <c r="C138" s="115">
        <v>1.0878190000000001</v>
      </c>
      <c r="D138" s="115">
        <v>1.3358810000000001</v>
      </c>
    </row>
    <row r="139" spans="1:4" x14ac:dyDescent="0.3">
      <c r="A139" s="115">
        <v>1.3906480000000001</v>
      </c>
      <c r="B139" s="115">
        <v>1.770794</v>
      </c>
      <c r="C139" s="115">
        <v>0.91922300000000001</v>
      </c>
      <c r="D139" s="115">
        <v>1.2897050000000001</v>
      </c>
    </row>
    <row r="140" spans="1:4" x14ac:dyDescent="0.3">
      <c r="A140" s="115">
        <v>0.59599199999999997</v>
      </c>
      <c r="B140" s="115">
        <v>1.4819260000000001</v>
      </c>
      <c r="C140" s="115">
        <v>0.37370300000000001</v>
      </c>
      <c r="D140" s="115">
        <v>1.2381599999999999</v>
      </c>
    </row>
    <row r="141" spans="1:4" x14ac:dyDescent="0.3">
      <c r="A141" s="115">
        <v>0.50149200000000005</v>
      </c>
      <c r="B141" s="115">
        <v>1.231716</v>
      </c>
      <c r="C141" s="115">
        <v>0.55840699999999999</v>
      </c>
      <c r="D141" s="115">
        <v>2.0328149999999998</v>
      </c>
    </row>
    <row r="142" spans="1:4" x14ac:dyDescent="0.3">
      <c r="A142" s="115">
        <v>0.941774</v>
      </c>
      <c r="B142" s="115">
        <v>1.1629890000000001</v>
      </c>
      <c r="C142" s="115">
        <v>1.0899669999999999</v>
      </c>
      <c r="D142" s="115">
        <v>1.7987139999999999</v>
      </c>
    </row>
    <row r="143" spans="1:4" x14ac:dyDescent="0.3">
      <c r="A143" s="115">
        <v>1.255341</v>
      </c>
      <c r="B143" s="115">
        <v>1.554948</v>
      </c>
      <c r="C143" s="115">
        <v>0.455316</v>
      </c>
      <c r="D143" s="115">
        <v>1.2832619999999999</v>
      </c>
    </row>
    <row r="144" spans="1:4" x14ac:dyDescent="0.3">
      <c r="A144" s="115">
        <v>1.0062059999999999</v>
      </c>
      <c r="B144" s="115">
        <v>1.571056</v>
      </c>
      <c r="C144" s="115">
        <v>0.52189600000000003</v>
      </c>
      <c r="D144" s="115">
        <v>1.261784</v>
      </c>
    </row>
    <row r="145" spans="1:4" x14ac:dyDescent="0.3">
      <c r="A145" s="115">
        <v>0.70337799999999995</v>
      </c>
      <c r="B145" s="115">
        <v>2.1348319999999998</v>
      </c>
      <c r="C145" s="115">
        <v>0.30819800000000003</v>
      </c>
      <c r="D145" s="115">
        <v>1.009428</v>
      </c>
    </row>
    <row r="146" spans="1:4" x14ac:dyDescent="0.3">
      <c r="A146" s="115">
        <v>1.8116000000000001</v>
      </c>
      <c r="B146" s="115">
        <v>1.637635</v>
      </c>
      <c r="C146" s="115">
        <v>0.93210999999999999</v>
      </c>
      <c r="D146" s="115">
        <v>1.3294379999999999</v>
      </c>
    </row>
    <row r="147" spans="1:4" x14ac:dyDescent="0.3">
      <c r="A147" s="115">
        <v>1.61938</v>
      </c>
      <c r="B147" s="115">
        <v>1.2843359999999999</v>
      </c>
      <c r="C147" s="115">
        <v>1.440045</v>
      </c>
      <c r="D147" s="115">
        <v>1.626897</v>
      </c>
    </row>
    <row r="148" spans="1:4" x14ac:dyDescent="0.3">
      <c r="A148" s="115">
        <v>4.3308739999999997</v>
      </c>
      <c r="B148" s="115">
        <v>3.3150029999999999</v>
      </c>
      <c r="C148" s="115">
        <v>0.71733800000000003</v>
      </c>
      <c r="D148" s="115">
        <v>1.437897</v>
      </c>
    </row>
    <row r="149" spans="1:4" x14ac:dyDescent="0.3">
      <c r="A149" s="115">
        <v>1.0985579999999999</v>
      </c>
      <c r="B149" s="115">
        <v>2.2207409999999999</v>
      </c>
      <c r="C149" s="115">
        <v>0.77532599999999996</v>
      </c>
      <c r="D149" s="115">
        <v>5.2404330000000003</v>
      </c>
    </row>
    <row r="150" spans="1:4" x14ac:dyDescent="0.3">
      <c r="A150" s="115">
        <v>0.61854299999999995</v>
      </c>
      <c r="B150" s="115">
        <v>2.3345699999999998</v>
      </c>
      <c r="C150" s="115">
        <v>0.82901899999999995</v>
      </c>
      <c r="D150" s="115">
        <v>1.387426</v>
      </c>
    </row>
    <row r="151" spans="1:4" x14ac:dyDescent="0.3">
      <c r="A151" s="115">
        <v>1.8964350000000001</v>
      </c>
      <c r="B151" s="115">
        <v>4.5338329999999996</v>
      </c>
      <c r="C151" s="115">
        <v>0.77317899999999995</v>
      </c>
      <c r="D151" s="115">
        <v>4.6788040000000004</v>
      </c>
    </row>
    <row r="152" spans="1:4" x14ac:dyDescent="0.3">
      <c r="A152" s="115">
        <v>1.7353559999999999</v>
      </c>
      <c r="B152" s="115">
        <v>1.1178870000000001</v>
      </c>
      <c r="C152" s="115">
        <v>0.48538399999999998</v>
      </c>
      <c r="D152" s="115">
        <v>4.0581139999999998</v>
      </c>
    </row>
    <row r="153" spans="1:4" x14ac:dyDescent="0.3">
      <c r="A153" s="115">
        <v>0.63679799999999998</v>
      </c>
      <c r="B153" s="115">
        <v>1.0641940000000001</v>
      </c>
      <c r="C153" s="115">
        <v>0.34470899999999999</v>
      </c>
      <c r="D153" s="115">
        <v>5.0772060000000003</v>
      </c>
    </row>
    <row r="154" spans="1:4" x14ac:dyDescent="0.3">
      <c r="A154" s="115">
        <v>1.085672</v>
      </c>
      <c r="B154" s="115">
        <v>1.8760319999999999</v>
      </c>
      <c r="C154" s="115">
        <v>0.54444700000000001</v>
      </c>
      <c r="D154" s="115">
        <v>2.5117569999999998</v>
      </c>
    </row>
    <row r="155" spans="1:4" x14ac:dyDescent="0.3">
      <c r="A155" s="115">
        <v>0.78499099999999999</v>
      </c>
      <c r="B155" s="115">
        <v>1.9769749999999999</v>
      </c>
      <c r="C155" s="115">
        <v>1.338028</v>
      </c>
      <c r="D155" s="115">
        <v>5.2039210000000002</v>
      </c>
    </row>
    <row r="156" spans="1:4" x14ac:dyDescent="0.3">
      <c r="A156" s="115">
        <v>0.72700299999999995</v>
      </c>
      <c r="B156" s="115">
        <v>1.560317</v>
      </c>
      <c r="C156" s="115">
        <v>0.87734299999999998</v>
      </c>
      <c r="D156" s="115">
        <v>3.35581</v>
      </c>
    </row>
    <row r="157" spans="1:4" x14ac:dyDescent="0.3">
      <c r="A157" s="115">
        <v>0.65827599999999997</v>
      </c>
      <c r="B157" s="115">
        <v>2.3571209999999998</v>
      </c>
      <c r="C157" s="115">
        <v>0.98902400000000001</v>
      </c>
      <c r="D157" s="115">
        <v>4.4801399999999996</v>
      </c>
    </row>
    <row r="158" spans="1:4" x14ac:dyDescent="0.3">
      <c r="A158" s="115">
        <v>2.9305620000000001</v>
      </c>
      <c r="B158" s="115">
        <v>1.2725230000000001</v>
      </c>
      <c r="C158" s="115">
        <v>2.0167069999999998</v>
      </c>
      <c r="D158" s="115">
        <v>4.1816069999999996</v>
      </c>
    </row>
    <row r="159" spans="1:4" x14ac:dyDescent="0.3">
      <c r="A159" s="115">
        <v>1.603272</v>
      </c>
      <c r="B159" s="115">
        <v>1.475482</v>
      </c>
      <c r="C159" s="115">
        <v>1.8846229999999999</v>
      </c>
      <c r="D159" s="115">
        <v>3.6328649999999998</v>
      </c>
    </row>
    <row r="160" spans="1:4" x14ac:dyDescent="0.3">
      <c r="A160" s="115">
        <v>0.80002499999999999</v>
      </c>
      <c r="B160" s="115">
        <v>1.421789</v>
      </c>
      <c r="C160" s="115">
        <v>0.94070100000000001</v>
      </c>
      <c r="D160" s="115">
        <v>5.4025850000000002</v>
      </c>
    </row>
    <row r="161" spans="1:4" x14ac:dyDescent="0.3">
      <c r="A161" s="115">
        <v>4.5875260000000004</v>
      </c>
      <c r="B161" s="115">
        <v>1.525954</v>
      </c>
      <c r="C161" s="115">
        <v>1.5828679999999999</v>
      </c>
      <c r="D161" s="115">
        <v>2.918749</v>
      </c>
    </row>
    <row r="162" spans="1:4" x14ac:dyDescent="0.3">
      <c r="A162" s="115">
        <v>2.8006250000000001</v>
      </c>
      <c r="B162" s="115">
        <v>1.9587190000000001</v>
      </c>
      <c r="C162" s="115">
        <v>0.97399000000000002</v>
      </c>
      <c r="D162" s="115">
        <v>1.0513079999999999</v>
      </c>
    </row>
    <row r="163" spans="1:4" x14ac:dyDescent="0.3">
      <c r="A163" s="115">
        <v>2.5557850000000002</v>
      </c>
      <c r="B163" s="115">
        <v>2.4322910000000002</v>
      </c>
      <c r="C163" s="115">
        <v>1.3648750000000001</v>
      </c>
      <c r="D163" s="115">
        <v>1.0835239999999999</v>
      </c>
    </row>
    <row r="164" spans="1:4" x14ac:dyDescent="0.3">
      <c r="A164" s="115">
        <v>4.8903549999999996</v>
      </c>
      <c r="B164" s="115">
        <v>2.3399390000000002</v>
      </c>
      <c r="C164" s="115">
        <v>1.1501030000000001</v>
      </c>
      <c r="D164" s="115">
        <v>1.490516</v>
      </c>
    </row>
    <row r="165" spans="1:4" x14ac:dyDescent="0.3">
      <c r="A165" s="115">
        <v>1.124331</v>
      </c>
      <c r="B165" s="115">
        <v>1.2134609999999999</v>
      </c>
      <c r="C165" s="115">
        <v>1.1296999999999999</v>
      </c>
      <c r="D165" s="115">
        <v>1.684885</v>
      </c>
    </row>
    <row r="166" spans="1:4" x14ac:dyDescent="0.3">
      <c r="A166" s="115">
        <v>1.0835239999999999</v>
      </c>
      <c r="B166" s="115">
        <v>2.1240929999999998</v>
      </c>
      <c r="C166" s="115">
        <v>1.2714490000000001</v>
      </c>
      <c r="D166" s="115">
        <v>2.0414059999999998</v>
      </c>
    </row>
    <row r="167" spans="1:4" x14ac:dyDescent="0.3">
      <c r="A167" s="115">
        <v>0.38981100000000002</v>
      </c>
      <c r="B167" s="115">
        <v>1.9383159999999999</v>
      </c>
      <c r="C167" s="115">
        <v>0.46927600000000003</v>
      </c>
      <c r="D167" s="115">
        <v>1.1211089999999999</v>
      </c>
    </row>
    <row r="168" spans="1:4" x14ac:dyDescent="0.3">
      <c r="A168" s="115">
        <v>0.95895600000000003</v>
      </c>
      <c r="B168" s="115">
        <v>1.0577510000000001</v>
      </c>
      <c r="C168" s="115">
        <v>0.630355</v>
      </c>
      <c r="D168" s="115">
        <v>0.90311600000000003</v>
      </c>
    </row>
    <row r="169" spans="1:4" x14ac:dyDescent="0.3">
      <c r="A169" s="115">
        <v>1.1672849999999999</v>
      </c>
      <c r="B169" s="115">
        <v>1.247824</v>
      </c>
      <c r="C169" s="115">
        <v>0.75277499999999997</v>
      </c>
      <c r="D169" s="115">
        <v>2.2905419999999999</v>
      </c>
    </row>
    <row r="170" spans="1:4" x14ac:dyDescent="0.3">
      <c r="A170" s="115">
        <v>0.48968</v>
      </c>
      <c r="B170" s="115">
        <v>1.47763</v>
      </c>
      <c r="C170" s="115">
        <v>0.76780899999999996</v>
      </c>
      <c r="D170" s="115">
        <v>1.568908</v>
      </c>
    </row>
    <row r="171" spans="1:4" x14ac:dyDescent="0.3">
      <c r="A171" s="115">
        <v>0.67760500000000001</v>
      </c>
      <c r="B171" s="115">
        <v>1.6064929999999999</v>
      </c>
      <c r="C171" s="115">
        <v>1.330511</v>
      </c>
      <c r="D171" s="115">
        <v>1.1114440000000001</v>
      </c>
    </row>
    <row r="172" spans="1:4" x14ac:dyDescent="0.3">
      <c r="A172" s="115">
        <v>0.84190600000000004</v>
      </c>
      <c r="B172" s="115">
        <v>1.1876880000000001</v>
      </c>
      <c r="C172" s="115">
        <v>0.504714</v>
      </c>
      <c r="D172" s="115">
        <v>1.503403</v>
      </c>
    </row>
    <row r="173" spans="1:4" x14ac:dyDescent="0.3">
      <c r="A173" s="115">
        <v>0.89237699999999998</v>
      </c>
      <c r="B173" s="115">
        <v>1.723544</v>
      </c>
      <c r="C173" s="115">
        <v>0.40054899999999999</v>
      </c>
      <c r="D173" s="115">
        <v>2.2679900000000002</v>
      </c>
    </row>
    <row r="174" spans="1:4" x14ac:dyDescent="0.3">
      <c r="A174" s="115">
        <v>0.65183199999999997</v>
      </c>
      <c r="B174" s="115">
        <v>1.2446029999999999</v>
      </c>
      <c r="C174" s="115">
        <v>0.67330999999999996</v>
      </c>
      <c r="D174" s="115">
        <v>1.532397</v>
      </c>
    </row>
    <row r="175" spans="1:4" x14ac:dyDescent="0.3">
      <c r="A175" s="115">
        <v>0.72378100000000001</v>
      </c>
      <c r="B175" s="115">
        <v>0.88056400000000001</v>
      </c>
      <c r="C175" s="115">
        <v>0.99868900000000005</v>
      </c>
      <c r="D175" s="115">
        <v>1.738578</v>
      </c>
    </row>
    <row r="176" spans="1:4" x14ac:dyDescent="0.3">
      <c r="A176" s="115">
        <v>0.416657</v>
      </c>
      <c r="B176" s="115">
        <v>1.518437</v>
      </c>
      <c r="C176" s="115">
        <v>0.49934400000000001</v>
      </c>
      <c r="D176" s="115">
        <v>1.9469069999999999</v>
      </c>
    </row>
    <row r="177" spans="1:4" x14ac:dyDescent="0.3">
      <c r="A177" s="115">
        <v>0.283499</v>
      </c>
      <c r="B177" s="115">
        <v>0.700156</v>
      </c>
      <c r="C177" s="115">
        <v>0.78499099999999999</v>
      </c>
      <c r="D177" s="115">
        <v>2.5074610000000002</v>
      </c>
    </row>
    <row r="178" spans="1:4" x14ac:dyDescent="0.3">
      <c r="A178" s="115">
        <v>1.0276829999999999</v>
      </c>
      <c r="B178" s="115">
        <v>1.377761</v>
      </c>
      <c r="C178" s="115">
        <v>0.55625899999999995</v>
      </c>
      <c r="D178" s="115">
        <v>2.7619660000000001</v>
      </c>
    </row>
    <row r="179" spans="1:4" x14ac:dyDescent="0.3">
      <c r="A179" s="115">
        <v>1.0749329999999999</v>
      </c>
      <c r="B179" s="115">
        <v>1.3208470000000001</v>
      </c>
      <c r="C179" s="115">
        <v>0.83546200000000004</v>
      </c>
      <c r="D179" s="115">
        <v>2.4924270000000002</v>
      </c>
    </row>
    <row r="180" spans="1:4" x14ac:dyDescent="0.3">
      <c r="A180" s="115">
        <v>0.41880499999999998</v>
      </c>
      <c r="B180" s="115">
        <v>0.83760999999999997</v>
      </c>
      <c r="C180" s="115">
        <v>0.60243500000000005</v>
      </c>
      <c r="D180" s="115">
        <v>2.2368489999999999</v>
      </c>
    </row>
    <row r="181" spans="1:4" x14ac:dyDescent="0.3">
      <c r="A181" s="115">
        <v>1.1329210000000001</v>
      </c>
      <c r="B181" s="115">
        <v>1.1436599999999999</v>
      </c>
      <c r="C181" s="115">
        <v>0.63894600000000001</v>
      </c>
      <c r="D181" s="115">
        <v>1.5753509999999999</v>
      </c>
    </row>
    <row r="182" spans="1:4" x14ac:dyDescent="0.3">
      <c r="A182" s="115">
        <v>0.71089500000000005</v>
      </c>
      <c r="B182" s="115">
        <v>1.2950740000000001</v>
      </c>
      <c r="C182" s="115">
        <v>1.448636</v>
      </c>
      <c r="D182" s="115">
        <v>2.3002060000000002</v>
      </c>
    </row>
    <row r="183" spans="1:4" x14ac:dyDescent="0.3">
      <c r="A183" s="115">
        <v>1.415346</v>
      </c>
      <c r="B183" s="115">
        <v>0.808616</v>
      </c>
      <c r="C183" s="115">
        <v>0.622838</v>
      </c>
      <c r="D183" s="115">
        <v>1.7353559999999999</v>
      </c>
    </row>
    <row r="184" spans="1:4" x14ac:dyDescent="0.3">
      <c r="A184" s="115">
        <v>1.4744090000000001</v>
      </c>
      <c r="B184" s="115">
        <v>1.3412500000000001</v>
      </c>
      <c r="C184" s="115">
        <v>0.47249799999999997</v>
      </c>
      <c r="D184" s="115">
        <v>0.89237699999999998</v>
      </c>
    </row>
    <row r="185" spans="1:4" x14ac:dyDescent="0.3">
      <c r="A185" s="115">
        <v>1.069564</v>
      </c>
      <c r="B185" s="115">
        <v>1.2435290000000001</v>
      </c>
      <c r="C185" s="115">
        <v>1.8212649999999999</v>
      </c>
      <c r="D185" s="115">
        <v>1.2209779999999999</v>
      </c>
    </row>
    <row r="186" spans="1:4" x14ac:dyDescent="0.3">
      <c r="A186" s="115">
        <v>0.71304199999999995</v>
      </c>
      <c r="B186" s="115">
        <v>1.1619159999999999</v>
      </c>
      <c r="C186" s="115">
        <v>1.2499720000000001</v>
      </c>
      <c r="D186" s="115">
        <v>1.417494</v>
      </c>
    </row>
    <row r="187" spans="1:4" x14ac:dyDescent="0.3">
      <c r="A187" s="115">
        <v>1.49159</v>
      </c>
      <c r="B187" s="115">
        <v>0.86982599999999999</v>
      </c>
      <c r="C187" s="115">
        <v>0.74955400000000005</v>
      </c>
      <c r="D187" s="115">
        <v>1.3036650000000001</v>
      </c>
    </row>
    <row r="188" spans="1:4" x14ac:dyDescent="0.3">
      <c r="A188" s="115">
        <v>0.769957</v>
      </c>
      <c r="B188" s="115">
        <v>0.88485999999999998</v>
      </c>
      <c r="C188" s="115">
        <v>0.94392200000000004</v>
      </c>
      <c r="D188" s="115">
        <v>1.532397</v>
      </c>
    </row>
    <row r="189" spans="1:4" x14ac:dyDescent="0.3">
      <c r="A189" s="115">
        <v>0.63787199999999999</v>
      </c>
      <c r="B189" s="115">
        <v>0.93533100000000002</v>
      </c>
      <c r="C189" s="115">
        <v>0.72055899999999995</v>
      </c>
      <c r="D189" s="115">
        <v>2.5675970000000001</v>
      </c>
    </row>
    <row r="190" spans="1:4" x14ac:dyDescent="0.3">
      <c r="A190" s="115">
        <v>0.86230899999999999</v>
      </c>
      <c r="B190" s="115">
        <v>0.93318400000000001</v>
      </c>
      <c r="C190" s="115">
        <v>1.447562</v>
      </c>
      <c r="D190" s="115">
        <v>1.8287819999999999</v>
      </c>
    </row>
    <row r="191" spans="1:4" x14ac:dyDescent="0.3">
      <c r="A191" s="115">
        <v>0.847275</v>
      </c>
      <c r="B191" s="115">
        <v>0.89452500000000001</v>
      </c>
      <c r="C191" s="115">
        <v>1.1254040000000001</v>
      </c>
      <c r="D191" s="115">
        <v>1.8051569999999999</v>
      </c>
    </row>
    <row r="192" spans="1:4" x14ac:dyDescent="0.3">
      <c r="A192" s="115">
        <v>1.0276829999999999</v>
      </c>
      <c r="B192" s="115">
        <v>1.63334</v>
      </c>
      <c r="C192" s="115">
        <v>1.3648750000000001</v>
      </c>
      <c r="D192" s="115">
        <v>1.391721</v>
      </c>
    </row>
    <row r="193" spans="1:4" x14ac:dyDescent="0.3">
      <c r="A193" s="115">
        <v>0.55733299999999997</v>
      </c>
      <c r="B193" s="115">
        <v>1.2005749999999999</v>
      </c>
      <c r="C193" s="115">
        <v>2.5665230000000001</v>
      </c>
      <c r="D193" s="115">
        <v>1.9984519999999999</v>
      </c>
    </row>
    <row r="194" spans="1:4" x14ac:dyDescent="0.3">
      <c r="A194" s="115">
        <v>0.93103599999999997</v>
      </c>
      <c r="B194" s="115">
        <v>1.464744</v>
      </c>
      <c r="C194" s="115">
        <v>0.74740600000000001</v>
      </c>
      <c r="D194" s="115">
        <v>2.2948369999999998</v>
      </c>
    </row>
    <row r="195" spans="1:4" x14ac:dyDescent="0.3">
      <c r="A195" s="115">
        <v>0.74418399999999996</v>
      </c>
      <c r="B195" s="115">
        <v>1.9737530000000001</v>
      </c>
      <c r="C195" s="115">
        <v>0.86338300000000001</v>
      </c>
      <c r="D195" s="115">
        <v>1.414272</v>
      </c>
    </row>
    <row r="196" spans="1:4" x14ac:dyDescent="0.3">
      <c r="A196" s="115">
        <v>0.65183199999999997</v>
      </c>
      <c r="B196" s="115">
        <v>1.2907789999999999</v>
      </c>
      <c r="C196" s="115">
        <v>1.433602</v>
      </c>
      <c r="D196" s="115">
        <v>1.2456769999999999</v>
      </c>
    </row>
    <row r="197" spans="1:4" x14ac:dyDescent="0.3">
      <c r="A197" s="115">
        <v>0.535856</v>
      </c>
      <c r="B197" s="115">
        <v>1.546357</v>
      </c>
      <c r="C197" s="115">
        <v>2.1444969999999999</v>
      </c>
      <c r="D197" s="115">
        <v>2.925192</v>
      </c>
    </row>
    <row r="198" spans="1:4" x14ac:dyDescent="0.3">
      <c r="A198" s="115">
        <v>1.4883690000000001</v>
      </c>
      <c r="B198" s="115">
        <v>1.0953360000000001</v>
      </c>
      <c r="C198" s="115">
        <v>1.553874</v>
      </c>
      <c r="D198" s="115">
        <v>1.854555</v>
      </c>
    </row>
    <row r="199" spans="1:4" x14ac:dyDescent="0.3">
      <c r="A199" s="115">
        <v>1.7203219999999999</v>
      </c>
      <c r="B199" s="115">
        <v>1.557096</v>
      </c>
      <c r="C199" s="115">
        <v>1.1404380000000001</v>
      </c>
      <c r="D199" s="115">
        <v>1.587164</v>
      </c>
    </row>
    <row r="200" spans="1:4" x14ac:dyDescent="0.3">
      <c r="A200" s="115">
        <v>0.808616</v>
      </c>
      <c r="B200" s="115">
        <v>1.1823189999999999</v>
      </c>
      <c r="C200" s="115">
        <v>0.94070100000000001</v>
      </c>
      <c r="D200" s="115">
        <v>1.2488980000000001</v>
      </c>
    </row>
    <row r="201" spans="1:4" x14ac:dyDescent="0.3">
      <c r="A201" s="115">
        <v>2.6921650000000001</v>
      </c>
      <c r="B201" s="115">
        <v>1.2284949999999999</v>
      </c>
      <c r="C201" s="115">
        <v>2.2701380000000002</v>
      </c>
      <c r="D201" s="115">
        <v>2.5364550000000001</v>
      </c>
    </row>
    <row r="202" spans="1:4" x14ac:dyDescent="0.3">
      <c r="A202" s="115">
        <v>1.0942620000000001</v>
      </c>
      <c r="B202" s="115">
        <v>1.469039</v>
      </c>
      <c r="C202" s="115">
        <v>1.4518580000000001</v>
      </c>
      <c r="D202" s="115">
        <v>1.671999</v>
      </c>
    </row>
    <row r="203" spans="1:4" x14ac:dyDescent="0.3">
      <c r="A203" s="115">
        <v>0.95788200000000001</v>
      </c>
      <c r="B203" s="115">
        <v>1.2145349999999999</v>
      </c>
      <c r="C203" s="115">
        <v>0.84083200000000002</v>
      </c>
      <c r="D203" s="115">
        <v>1.322994</v>
      </c>
    </row>
    <row r="204" spans="1:4" x14ac:dyDescent="0.3">
      <c r="A204" s="115">
        <v>1.0051319999999999</v>
      </c>
      <c r="B204" s="115">
        <v>2.6212900000000001</v>
      </c>
      <c r="C204" s="115">
        <v>0.73666699999999996</v>
      </c>
      <c r="D204" s="115">
        <v>1.269301</v>
      </c>
    </row>
    <row r="205" spans="1:4" x14ac:dyDescent="0.3">
      <c r="A205" s="115">
        <v>1.047013</v>
      </c>
      <c r="B205" s="115">
        <v>1.9844919999999999</v>
      </c>
      <c r="C205" s="115">
        <v>1.478704</v>
      </c>
      <c r="D205" s="115">
        <v>2.2873199999999998</v>
      </c>
    </row>
    <row r="206" spans="1:4" x14ac:dyDescent="0.3">
      <c r="A206" s="115">
        <v>0.64968499999999996</v>
      </c>
      <c r="B206" s="115">
        <v>1.8201909999999999</v>
      </c>
      <c r="C206" s="115">
        <v>1.4056820000000001</v>
      </c>
      <c r="D206" s="115">
        <v>1.507698</v>
      </c>
    </row>
    <row r="207" spans="1:4" x14ac:dyDescent="0.3">
      <c r="A207" s="115">
        <v>1.1114440000000001</v>
      </c>
      <c r="B207" s="115">
        <v>1.1801710000000001</v>
      </c>
      <c r="C207" s="115">
        <v>1.3262160000000001</v>
      </c>
      <c r="D207" s="115">
        <v>1.2972220000000001</v>
      </c>
    </row>
    <row r="208" spans="1:4" x14ac:dyDescent="0.3">
      <c r="A208" s="115">
        <v>1.7138789999999999</v>
      </c>
      <c r="B208" s="115">
        <v>1.81697</v>
      </c>
      <c r="C208" s="115">
        <v>0.77103100000000002</v>
      </c>
      <c r="D208" s="115">
        <v>0.96110399999999996</v>
      </c>
    </row>
    <row r="209" spans="1:4" x14ac:dyDescent="0.3">
      <c r="A209" s="115">
        <v>1.595755</v>
      </c>
      <c r="B209" s="115">
        <v>1.470113</v>
      </c>
      <c r="C209" s="115">
        <v>1.1039270000000001</v>
      </c>
      <c r="D209" s="115">
        <v>2.6674660000000001</v>
      </c>
    </row>
    <row r="210" spans="1:4" x14ac:dyDescent="0.3">
      <c r="A210" s="115">
        <v>1.1511769999999999</v>
      </c>
      <c r="B210" s="115">
        <v>1.0867450000000001</v>
      </c>
      <c r="C210" s="115">
        <v>0.73774099999999998</v>
      </c>
      <c r="D210" s="115">
        <v>1.1876880000000001</v>
      </c>
    </row>
    <row r="211" spans="1:4" x14ac:dyDescent="0.3">
      <c r="A211" s="115">
        <v>0.57236699999999996</v>
      </c>
      <c r="B211" s="115">
        <v>2.3216830000000002</v>
      </c>
      <c r="C211" s="115">
        <v>0.97613799999999995</v>
      </c>
      <c r="D211" s="115">
        <v>1.634414</v>
      </c>
    </row>
    <row r="212" spans="1:4" x14ac:dyDescent="0.3">
      <c r="A212" s="115">
        <v>0.84083200000000002</v>
      </c>
      <c r="B212" s="115">
        <v>1.9007309999999999</v>
      </c>
      <c r="C212" s="115">
        <v>1.24675</v>
      </c>
      <c r="D212" s="115">
        <v>1.239233</v>
      </c>
    </row>
    <row r="213" spans="1:4" x14ac:dyDescent="0.3">
      <c r="A213" s="115">
        <v>1.7729410000000001</v>
      </c>
      <c r="B213" s="115">
        <v>3.3397019999999999</v>
      </c>
      <c r="C213" s="115">
        <v>2.3152400000000002</v>
      </c>
      <c r="D213" s="115">
        <v>1.8824749999999999</v>
      </c>
    </row>
    <row r="214" spans="1:4" x14ac:dyDescent="0.3">
      <c r="A214" s="115">
        <v>0.466055</v>
      </c>
      <c r="B214" s="115">
        <v>1.1973529999999999</v>
      </c>
      <c r="C214" s="115">
        <v>1.3820570000000001</v>
      </c>
      <c r="D214" s="115">
        <v>5.1040520000000003</v>
      </c>
    </row>
    <row r="215" spans="1:4" x14ac:dyDescent="0.3">
      <c r="A215" s="115">
        <v>0.82579800000000003</v>
      </c>
      <c r="B215" s="115">
        <v>1.1125179999999999</v>
      </c>
      <c r="C215" s="115">
        <v>1.587164</v>
      </c>
      <c r="D215" s="115">
        <v>2.1069119999999999</v>
      </c>
    </row>
    <row r="216" spans="1:4" x14ac:dyDescent="0.3">
      <c r="A216" s="115">
        <v>1.717101</v>
      </c>
      <c r="B216" s="115">
        <v>1.2080919999999999</v>
      </c>
      <c r="C216" s="115">
        <v>1.454005</v>
      </c>
      <c r="D216" s="115">
        <v>1.0051319999999999</v>
      </c>
    </row>
    <row r="217" spans="1:4" x14ac:dyDescent="0.3">
      <c r="A217" s="115">
        <v>0.35222599999999998</v>
      </c>
      <c r="B217" s="115">
        <v>3.0991569999999999</v>
      </c>
      <c r="C217" s="115">
        <v>1.0867450000000001</v>
      </c>
      <c r="D217" s="115">
        <v>1.539914</v>
      </c>
    </row>
    <row r="218" spans="1:4" x14ac:dyDescent="0.3">
      <c r="A218" s="115">
        <v>0.591696</v>
      </c>
      <c r="B218" s="115">
        <v>1.3584320000000001</v>
      </c>
      <c r="C218" s="115">
        <v>1.1329210000000001</v>
      </c>
      <c r="D218" s="115">
        <v>1.8427420000000001</v>
      </c>
    </row>
    <row r="219" spans="1:4" x14ac:dyDescent="0.3">
      <c r="A219" s="115">
        <v>1.548505</v>
      </c>
      <c r="B219" s="115">
        <v>1.626897</v>
      </c>
      <c r="C219" s="115">
        <v>1.1866140000000001</v>
      </c>
      <c r="D219" s="115">
        <v>2.5718930000000002</v>
      </c>
    </row>
    <row r="220" spans="1:4" x14ac:dyDescent="0.3">
      <c r="A220" s="115">
        <v>0.76029199999999997</v>
      </c>
      <c r="B220" s="115">
        <v>1.3648750000000001</v>
      </c>
      <c r="C220" s="115">
        <v>0.584179</v>
      </c>
      <c r="D220" s="115">
        <v>0.88485999999999998</v>
      </c>
    </row>
    <row r="221" spans="1:4" x14ac:dyDescent="0.3">
      <c r="A221" s="115">
        <v>0.73774099999999998</v>
      </c>
      <c r="B221" s="115">
        <v>1.417494</v>
      </c>
      <c r="C221" s="115">
        <v>1.0792280000000001</v>
      </c>
      <c r="D221" s="115">
        <v>1.545283</v>
      </c>
    </row>
    <row r="222" spans="1:4" x14ac:dyDescent="0.3">
      <c r="A222" s="115">
        <v>0.37585099999999999</v>
      </c>
      <c r="B222" s="115">
        <v>1.5195110000000001</v>
      </c>
      <c r="C222" s="115">
        <v>0.62176399999999998</v>
      </c>
      <c r="D222" s="115">
        <v>1.3068869999999999</v>
      </c>
    </row>
    <row r="223" spans="1:4" x14ac:dyDescent="0.3">
      <c r="A223" s="115">
        <v>0.94070100000000001</v>
      </c>
      <c r="B223" s="115">
        <v>1.2531939999999999</v>
      </c>
      <c r="C223" s="115">
        <v>0.40269700000000003</v>
      </c>
      <c r="D223" s="115">
        <v>1.2607109999999999</v>
      </c>
    </row>
    <row r="224" spans="1:4" x14ac:dyDescent="0.3">
      <c r="A224" s="115">
        <v>0.48108899999999999</v>
      </c>
      <c r="B224" s="115">
        <v>1.8030090000000001</v>
      </c>
      <c r="C224" s="115">
        <v>0.661497</v>
      </c>
      <c r="D224" s="115">
        <v>1.5968290000000001</v>
      </c>
    </row>
    <row r="225" spans="1:4" x14ac:dyDescent="0.3">
      <c r="A225" s="115">
        <v>0.43169099999999999</v>
      </c>
      <c r="B225" s="115">
        <v>2.0349629999999999</v>
      </c>
      <c r="C225" s="115">
        <v>1.2327900000000001</v>
      </c>
      <c r="D225" s="115">
        <v>2.7211590000000001</v>
      </c>
    </row>
    <row r="226" spans="1:4" x14ac:dyDescent="0.3">
      <c r="A226" s="115">
        <v>0.370481</v>
      </c>
      <c r="B226" s="115">
        <v>1.0985579999999999</v>
      </c>
      <c r="C226" s="115">
        <v>1.970532</v>
      </c>
      <c r="D226" s="115">
        <v>2.0210029999999999</v>
      </c>
    </row>
    <row r="227" spans="1:4" x14ac:dyDescent="0.3">
      <c r="A227" s="115">
        <v>1.05453</v>
      </c>
      <c r="B227" s="115">
        <v>1.8459639999999999</v>
      </c>
      <c r="C227" s="115">
        <v>0.47142400000000001</v>
      </c>
      <c r="D227" s="115">
        <v>1.608641</v>
      </c>
    </row>
    <row r="228" spans="1:4" x14ac:dyDescent="0.3">
      <c r="A228" s="115">
        <v>0.67223599999999994</v>
      </c>
      <c r="B228" s="115">
        <v>0.89774600000000004</v>
      </c>
      <c r="C228" s="115">
        <v>0.34363500000000002</v>
      </c>
    </row>
    <row r="229" spans="1:4" x14ac:dyDescent="0.3">
      <c r="A229" s="115">
        <v>0.51437900000000003</v>
      </c>
      <c r="B229" s="115">
        <v>1.262858</v>
      </c>
    </row>
    <row r="230" spans="1:4" x14ac:dyDescent="0.3">
      <c r="A230" s="115">
        <v>1.525954</v>
      </c>
      <c r="B230" s="115">
        <v>1.1339950000000001</v>
      </c>
    </row>
    <row r="231" spans="1:4" x14ac:dyDescent="0.3">
      <c r="A231" s="115">
        <v>1.4808520000000001</v>
      </c>
      <c r="B231" s="115">
        <v>1.0727850000000001</v>
      </c>
    </row>
    <row r="232" spans="1:4" x14ac:dyDescent="0.3">
      <c r="A232" s="115">
        <v>0.65290599999999999</v>
      </c>
      <c r="B232" s="115">
        <v>0.82687200000000005</v>
      </c>
    </row>
    <row r="233" spans="1:4" x14ac:dyDescent="0.3">
      <c r="A233" s="115">
        <v>1.3219209999999999</v>
      </c>
      <c r="B233" s="115">
        <v>1.339102</v>
      </c>
    </row>
    <row r="234" spans="1:4" x14ac:dyDescent="0.3">
      <c r="A234" s="115">
        <v>0.58203199999999999</v>
      </c>
    </row>
    <row r="235" spans="1:4" x14ac:dyDescent="0.3">
      <c r="A235" s="115">
        <v>0.85694000000000004</v>
      </c>
    </row>
    <row r="236" spans="1:4" x14ac:dyDescent="0.3">
      <c r="A236" s="115">
        <v>1.247824</v>
      </c>
    </row>
    <row r="237" spans="1:4" x14ac:dyDescent="0.3">
      <c r="A237" s="115">
        <v>0.52189600000000003</v>
      </c>
    </row>
    <row r="238" spans="1:4" x14ac:dyDescent="0.3">
      <c r="A238" s="115">
        <v>0.67653099999999999</v>
      </c>
    </row>
    <row r="239" spans="1:4" x14ac:dyDescent="0.3">
      <c r="A239" s="115">
        <v>1.9060999999999999</v>
      </c>
    </row>
    <row r="240" spans="1:4" x14ac:dyDescent="0.3">
      <c r="A240" s="115">
        <v>0.54874199999999995</v>
      </c>
    </row>
    <row r="241" spans="1:1" x14ac:dyDescent="0.3">
      <c r="A241" s="115">
        <v>1.1125179999999999</v>
      </c>
    </row>
    <row r="242" spans="1:1" x14ac:dyDescent="0.3">
      <c r="A242" s="115">
        <v>0.44135600000000003</v>
      </c>
    </row>
    <row r="243" spans="1:1" x14ac:dyDescent="0.3">
      <c r="A243" s="115">
        <v>0.3533</v>
      </c>
    </row>
  </sheetData>
  <mergeCells count="6">
    <mergeCell ref="A1:D1"/>
    <mergeCell ref="H1:K1"/>
    <mergeCell ref="A2:B2"/>
    <mergeCell ref="C2:D2"/>
    <mergeCell ref="H2:I2"/>
    <mergeCell ref="J2:K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3"/>
  <sheetViews>
    <sheetView workbookViewId="0"/>
  </sheetViews>
  <sheetFormatPr defaultRowHeight="14.4" x14ac:dyDescent="0.3"/>
  <cols>
    <col min="2" max="2" width="10.109375" bestFit="1" customWidth="1"/>
    <col min="6" max="6" width="10.109375" bestFit="1" customWidth="1"/>
    <col min="7" max="7" width="12.5546875" bestFit="1" customWidth="1"/>
  </cols>
  <sheetData>
    <row r="1" spans="1:7" ht="15" thickBot="1" x14ac:dyDescent="0.35">
      <c r="A1" s="40" t="s">
        <v>170</v>
      </c>
      <c r="B1" s="40"/>
      <c r="E1" s="40" t="s">
        <v>170</v>
      </c>
      <c r="F1" s="40"/>
    </row>
    <row r="2" spans="1:7" ht="15" thickTop="1" x14ac:dyDescent="0.3">
      <c r="A2" s="41" t="s">
        <v>48</v>
      </c>
      <c r="B2" s="139" t="s">
        <v>89</v>
      </c>
      <c r="D2" s="43"/>
      <c r="E2" s="41" t="s">
        <v>48</v>
      </c>
      <c r="F2" s="139" t="s">
        <v>89</v>
      </c>
    </row>
    <row r="3" spans="1:7" x14ac:dyDescent="0.3">
      <c r="A3" s="114">
        <v>12.6</v>
      </c>
      <c r="B3" s="114">
        <v>35.9</v>
      </c>
      <c r="D3" s="47" t="s">
        <v>2</v>
      </c>
      <c r="E3" s="48">
        <f>AVERAGE(A3:A233)</f>
        <v>26.843290043290008</v>
      </c>
      <c r="F3" s="48">
        <f>AVERAGE(B3:B233)</f>
        <v>41.359292035398234</v>
      </c>
    </row>
    <row r="4" spans="1:7" x14ac:dyDescent="0.3">
      <c r="A4" s="85">
        <v>13.8</v>
      </c>
      <c r="B4" s="85">
        <v>38.299999999999997</v>
      </c>
      <c r="D4" s="47" t="s">
        <v>54</v>
      </c>
      <c r="E4" s="49">
        <f>STDEV(A3:A233)/SQRT(COUNT(A3:A233))</f>
        <v>0.92319777376548895</v>
      </c>
      <c r="F4" s="49">
        <f>STDEV(B3:B233)/SQRT(COUNT(B3:B233))</f>
        <v>0.66732129344629321</v>
      </c>
    </row>
    <row r="5" spans="1:7" x14ac:dyDescent="0.3">
      <c r="A5" s="85">
        <v>12.4</v>
      </c>
      <c r="B5" s="85">
        <v>39.1</v>
      </c>
      <c r="D5" s="47" t="s">
        <v>6</v>
      </c>
      <c r="E5" s="50">
        <f>COUNT(A3:A233)</f>
        <v>231</v>
      </c>
      <c r="F5" s="50">
        <f>COUNT(B3:B233)</f>
        <v>226</v>
      </c>
    </row>
    <row r="6" spans="1:7" x14ac:dyDescent="0.3">
      <c r="A6" s="85">
        <v>12.8</v>
      </c>
      <c r="B6" s="85">
        <v>24.8</v>
      </c>
      <c r="D6" s="47" t="s">
        <v>55</v>
      </c>
      <c r="E6" s="51" t="s">
        <v>8</v>
      </c>
      <c r="F6" s="52" t="s">
        <v>103</v>
      </c>
    </row>
    <row r="7" spans="1:7" x14ac:dyDescent="0.3">
      <c r="A7" s="85">
        <v>17.399999999999999</v>
      </c>
      <c r="B7" s="85">
        <v>30.2</v>
      </c>
      <c r="D7" s="47" t="s">
        <v>9</v>
      </c>
      <c r="E7" s="43" t="s">
        <v>10</v>
      </c>
      <c r="F7" s="43"/>
    </row>
    <row r="8" spans="1:7" x14ac:dyDescent="0.3">
      <c r="A8" s="85">
        <v>10.4</v>
      </c>
      <c r="B8" s="85">
        <v>30.4</v>
      </c>
    </row>
    <row r="9" spans="1:7" ht="15" thickBot="1" x14ac:dyDescent="0.35">
      <c r="A9" s="85">
        <v>15.2</v>
      </c>
      <c r="B9" s="85">
        <v>45</v>
      </c>
    </row>
    <row r="10" spans="1:7" x14ac:dyDescent="0.3">
      <c r="A10" s="85">
        <v>9.3000000000000007</v>
      </c>
      <c r="B10" s="85">
        <v>60.1</v>
      </c>
      <c r="D10" s="54" t="s">
        <v>11</v>
      </c>
      <c r="E10" s="55"/>
      <c r="F10" s="55"/>
      <c r="G10" s="161" t="s">
        <v>170</v>
      </c>
    </row>
    <row r="11" spans="1:7" x14ac:dyDescent="0.3">
      <c r="A11" s="85">
        <v>14.1</v>
      </c>
      <c r="B11" s="85">
        <v>39</v>
      </c>
      <c r="D11" s="57"/>
      <c r="E11" s="58"/>
      <c r="F11" s="58"/>
      <c r="G11" s="59"/>
    </row>
    <row r="12" spans="1:7" x14ac:dyDescent="0.3">
      <c r="A12" s="85">
        <v>13.6</v>
      </c>
      <c r="B12" s="85">
        <v>36.799999999999997</v>
      </c>
      <c r="D12" s="57" t="s">
        <v>13</v>
      </c>
      <c r="E12" s="58"/>
      <c r="F12" s="58"/>
      <c r="G12" s="59" t="s">
        <v>49</v>
      </c>
    </row>
    <row r="13" spans="1:7" x14ac:dyDescent="0.3">
      <c r="A13" s="85">
        <v>7.3</v>
      </c>
      <c r="B13" s="85">
        <v>39.200000000000003</v>
      </c>
      <c r="D13" s="57" t="s">
        <v>14</v>
      </c>
      <c r="E13" s="58"/>
      <c r="F13" s="58"/>
      <c r="G13" s="59" t="s">
        <v>14</v>
      </c>
    </row>
    <row r="14" spans="1:7" x14ac:dyDescent="0.3">
      <c r="A14" s="85">
        <v>12.2</v>
      </c>
      <c r="B14" s="85">
        <v>37.1</v>
      </c>
      <c r="D14" s="57" t="s">
        <v>15</v>
      </c>
      <c r="E14" s="58"/>
      <c r="F14" s="58"/>
      <c r="G14" s="59" t="s">
        <v>48</v>
      </c>
    </row>
    <row r="15" spans="1:7" x14ac:dyDescent="0.3">
      <c r="A15" s="85">
        <v>13</v>
      </c>
      <c r="B15" s="85">
        <v>29.9</v>
      </c>
      <c r="D15" s="57"/>
      <c r="E15" s="58"/>
      <c r="F15" s="58"/>
      <c r="G15" s="59"/>
    </row>
    <row r="16" spans="1:7" x14ac:dyDescent="0.3">
      <c r="A16" s="85">
        <v>10.5</v>
      </c>
      <c r="B16" s="85">
        <v>48.2</v>
      </c>
      <c r="D16" s="57" t="s">
        <v>16</v>
      </c>
      <c r="E16" s="58"/>
      <c r="F16" s="58"/>
      <c r="G16" s="59"/>
    </row>
    <row r="17" spans="1:7" x14ac:dyDescent="0.3">
      <c r="A17" s="85">
        <v>7.9</v>
      </c>
      <c r="B17" s="85">
        <v>35.700000000000003</v>
      </c>
      <c r="D17" s="60" t="s">
        <v>17</v>
      </c>
      <c r="E17" s="61"/>
      <c r="F17" s="61"/>
      <c r="G17" s="62" t="s">
        <v>103</v>
      </c>
    </row>
    <row r="18" spans="1:7" x14ac:dyDescent="0.3">
      <c r="A18" s="85">
        <v>16.8</v>
      </c>
      <c r="B18" s="85">
        <v>29.4</v>
      </c>
      <c r="D18" s="57" t="s">
        <v>18</v>
      </c>
      <c r="E18" s="58"/>
      <c r="F18" s="58"/>
      <c r="G18" s="59" t="s">
        <v>60</v>
      </c>
    </row>
    <row r="19" spans="1:7" x14ac:dyDescent="0.3">
      <c r="A19" s="85">
        <v>9.5</v>
      </c>
      <c r="B19" s="85">
        <v>32.700000000000003</v>
      </c>
      <c r="D19" s="57" t="s">
        <v>20</v>
      </c>
      <c r="E19" s="58"/>
      <c r="F19" s="58"/>
      <c r="G19" s="59" t="s">
        <v>119</v>
      </c>
    </row>
    <row r="20" spans="1:7" x14ac:dyDescent="0.3">
      <c r="A20" s="85">
        <v>17.3</v>
      </c>
      <c r="B20" s="85">
        <v>33.1</v>
      </c>
      <c r="D20" s="57" t="s">
        <v>22</v>
      </c>
      <c r="E20" s="58"/>
      <c r="F20" s="58"/>
      <c r="G20" s="59" t="s">
        <v>23</v>
      </c>
    </row>
    <row r="21" spans="1:7" x14ac:dyDescent="0.3">
      <c r="A21" s="85">
        <v>19.100000000000001</v>
      </c>
      <c r="B21" s="85">
        <v>45.2</v>
      </c>
      <c r="D21" s="57" t="s">
        <v>24</v>
      </c>
      <c r="E21" s="58"/>
      <c r="F21" s="58"/>
      <c r="G21" s="59" t="s">
        <v>25</v>
      </c>
    </row>
    <row r="22" spans="1:7" x14ac:dyDescent="0.3">
      <c r="A22" s="85">
        <v>25.6</v>
      </c>
      <c r="B22" s="85">
        <v>44.3</v>
      </c>
      <c r="D22" s="57" t="s">
        <v>26</v>
      </c>
      <c r="E22" s="58"/>
      <c r="F22" s="58"/>
      <c r="G22" s="59" t="s">
        <v>171</v>
      </c>
    </row>
    <row r="23" spans="1:7" x14ac:dyDescent="0.3">
      <c r="A23" s="85">
        <v>26.2</v>
      </c>
      <c r="B23" s="85">
        <v>34.9</v>
      </c>
      <c r="D23" s="60" t="s">
        <v>28</v>
      </c>
      <c r="E23" s="61"/>
      <c r="F23" s="61"/>
      <c r="G23" s="63">
        <v>10003</v>
      </c>
    </row>
    <row r="24" spans="1:7" x14ac:dyDescent="0.3">
      <c r="A24" s="85">
        <v>17.899999999999999</v>
      </c>
      <c r="B24" s="85">
        <v>42.7</v>
      </c>
      <c r="D24" s="57"/>
      <c r="E24" s="58"/>
      <c r="F24" s="58"/>
      <c r="G24" s="59"/>
    </row>
    <row r="25" spans="1:7" x14ac:dyDescent="0.3">
      <c r="A25" s="85">
        <v>17.8</v>
      </c>
      <c r="B25" s="85">
        <v>28.7</v>
      </c>
      <c r="D25" s="57" t="s">
        <v>29</v>
      </c>
      <c r="E25" s="58"/>
      <c r="F25" s="58"/>
      <c r="G25" s="59"/>
    </row>
    <row r="26" spans="1:7" x14ac:dyDescent="0.3">
      <c r="A26" s="85">
        <v>27.9</v>
      </c>
      <c r="B26" s="85">
        <v>34.700000000000003</v>
      </c>
      <c r="D26" s="57" t="s">
        <v>30</v>
      </c>
      <c r="E26" s="58"/>
      <c r="F26" s="58"/>
      <c r="G26" s="59" t="s">
        <v>172</v>
      </c>
    </row>
    <row r="27" spans="1:7" x14ac:dyDescent="0.3">
      <c r="A27" s="85">
        <v>51.8</v>
      </c>
      <c r="B27" s="85">
        <v>24.9</v>
      </c>
      <c r="D27" s="57" t="s">
        <v>32</v>
      </c>
      <c r="E27" s="58"/>
      <c r="F27" s="58"/>
      <c r="G27" s="59" t="s">
        <v>173</v>
      </c>
    </row>
    <row r="28" spans="1:7" x14ac:dyDescent="0.3">
      <c r="A28" s="85">
        <v>58.8</v>
      </c>
      <c r="B28" s="85">
        <v>31.8</v>
      </c>
      <c r="D28" s="57" t="s">
        <v>34</v>
      </c>
      <c r="E28" s="58"/>
      <c r="F28" s="58"/>
      <c r="G28" s="59">
        <v>16.55</v>
      </c>
    </row>
    <row r="29" spans="1:7" x14ac:dyDescent="0.3">
      <c r="A29" s="85">
        <v>67.8</v>
      </c>
      <c r="B29" s="85">
        <v>34.9</v>
      </c>
      <c r="D29" s="57" t="s">
        <v>35</v>
      </c>
      <c r="E29" s="58"/>
      <c r="F29" s="58"/>
      <c r="G29" s="59">
        <v>15.9</v>
      </c>
    </row>
    <row r="30" spans="1:7" x14ac:dyDescent="0.3">
      <c r="A30" s="85">
        <v>16.399999999999999</v>
      </c>
      <c r="B30" s="85">
        <v>24.9</v>
      </c>
      <c r="D30" s="64"/>
      <c r="E30" s="58"/>
      <c r="F30" s="58"/>
      <c r="G30" s="65"/>
    </row>
    <row r="31" spans="1:7" x14ac:dyDescent="0.3">
      <c r="A31" s="85">
        <v>17.8</v>
      </c>
      <c r="B31" s="85">
        <v>43.8</v>
      </c>
      <c r="D31" s="66"/>
      <c r="E31" s="67"/>
      <c r="F31" s="68" t="s">
        <v>48</v>
      </c>
      <c r="G31" s="69" t="s">
        <v>49</v>
      </c>
    </row>
    <row r="32" spans="1:7" x14ac:dyDescent="0.3">
      <c r="A32" s="85">
        <v>10.199999999999999</v>
      </c>
      <c r="B32" s="85">
        <v>34.9</v>
      </c>
      <c r="D32" s="57" t="s">
        <v>36</v>
      </c>
      <c r="E32" s="58"/>
      <c r="F32" s="70">
        <v>231</v>
      </c>
      <c r="G32" s="59">
        <v>226</v>
      </c>
    </row>
    <row r="33" spans="1:7" x14ac:dyDescent="0.3">
      <c r="A33" s="85">
        <v>47</v>
      </c>
      <c r="B33" s="85">
        <v>44</v>
      </c>
      <c r="D33" s="57"/>
      <c r="E33" s="58"/>
      <c r="F33" s="70"/>
      <c r="G33" s="59"/>
    </row>
    <row r="34" spans="1:7" x14ac:dyDescent="0.3">
      <c r="A34" s="85">
        <v>17.3</v>
      </c>
      <c r="B34" s="85">
        <v>43.2</v>
      </c>
      <c r="D34" s="57" t="s">
        <v>37</v>
      </c>
      <c r="E34" s="58"/>
      <c r="F34" s="70">
        <v>2.8</v>
      </c>
      <c r="G34" s="59">
        <v>6.4</v>
      </c>
    </row>
    <row r="35" spans="1:7" x14ac:dyDescent="0.3">
      <c r="A35" s="85">
        <v>35.9</v>
      </c>
      <c r="B35" s="85">
        <v>50.2</v>
      </c>
      <c r="D35" s="57" t="s">
        <v>38</v>
      </c>
      <c r="E35" s="58"/>
      <c r="F35" s="70">
        <v>16</v>
      </c>
      <c r="G35" s="59">
        <v>34.9</v>
      </c>
    </row>
    <row r="36" spans="1:7" x14ac:dyDescent="0.3">
      <c r="A36" s="85">
        <v>8.3000000000000007</v>
      </c>
      <c r="B36" s="85">
        <v>46.2</v>
      </c>
      <c r="D36" s="57" t="s">
        <v>39</v>
      </c>
      <c r="E36" s="58"/>
      <c r="F36" s="70">
        <v>26</v>
      </c>
      <c r="G36" s="59">
        <v>42.55</v>
      </c>
    </row>
    <row r="37" spans="1:7" x14ac:dyDescent="0.3">
      <c r="A37" s="85">
        <v>7.1</v>
      </c>
      <c r="B37" s="85">
        <v>58.2</v>
      </c>
      <c r="D37" s="57" t="s">
        <v>40</v>
      </c>
      <c r="E37" s="58"/>
      <c r="F37" s="70">
        <v>34.700000000000003</v>
      </c>
      <c r="G37" s="59">
        <v>48.1</v>
      </c>
    </row>
    <row r="38" spans="1:7" x14ac:dyDescent="0.3">
      <c r="A38" s="85">
        <v>58.1</v>
      </c>
      <c r="B38" s="85">
        <v>33.4</v>
      </c>
      <c r="D38" s="57" t="s">
        <v>41</v>
      </c>
      <c r="E38" s="58"/>
      <c r="F38" s="70">
        <v>73.599999999999994</v>
      </c>
      <c r="G38" s="59">
        <v>70.3</v>
      </c>
    </row>
    <row r="39" spans="1:7" x14ac:dyDescent="0.3">
      <c r="A39" s="85">
        <v>18.100000000000001</v>
      </c>
      <c r="B39" s="85">
        <v>29.1</v>
      </c>
      <c r="D39" s="57"/>
      <c r="E39" s="58"/>
      <c r="F39" s="70"/>
      <c r="G39" s="59"/>
    </row>
    <row r="40" spans="1:7" x14ac:dyDescent="0.3">
      <c r="A40" s="85">
        <v>55.3</v>
      </c>
      <c r="B40" s="85">
        <v>34</v>
      </c>
      <c r="D40" s="60" t="s">
        <v>2</v>
      </c>
      <c r="E40" s="61"/>
      <c r="F40" s="71">
        <v>26.84</v>
      </c>
      <c r="G40" s="63">
        <v>41.36</v>
      </c>
    </row>
    <row r="41" spans="1:7" x14ac:dyDescent="0.3">
      <c r="A41" s="85">
        <v>11</v>
      </c>
      <c r="B41" s="85">
        <v>27.3</v>
      </c>
      <c r="D41" s="60" t="s">
        <v>42</v>
      </c>
      <c r="E41" s="61"/>
      <c r="F41" s="71">
        <v>14.03</v>
      </c>
      <c r="G41" s="63">
        <v>10.029999999999999</v>
      </c>
    </row>
    <row r="42" spans="1:7" x14ac:dyDescent="0.3">
      <c r="A42" s="85">
        <v>49.2</v>
      </c>
      <c r="B42" s="85">
        <v>49.4</v>
      </c>
      <c r="D42" s="60" t="s">
        <v>43</v>
      </c>
      <c r="E42" s="61"/>
      <c r="F42" s="71">
        <v>0.92320000000000002</v>
      </c>
      <c r="G42" s="63">
        <v>0.6673</v>
      </c>
    </row>
    <row r="43" spans="1:7" x14ac:dyDescent="0.3">
      <c r="A43" s="85">
        <v>65</v>
      </c>
      <c r="B43" s="85">
        <v>35.1</v>
      </c>
      <c r="D43" s="60"/>
      <c r="E43" s="61"/>
      <c r="F43" s="71"/>
      <c r="G43" s="63"/>
    </row>
    <row r="44" spans="1:7" x14ac:dyDescent="0.3">
      <c r="A44" s="85">
        <v>16.3</v>
      </c>
      <c r="B44" s="85">
        <v>35.799999999999997</v>
      </c>
      <c r="D44" s="60" t="s">
        <v>44</v>
      </c>
      <c r="E44" s="61"/>
      <c r="F44" s="71">
        <v>25.02</v>
      </c>
      <c r="G44" s="63">
        <v>40.04</v>
      </c>
    </row>
    <row r="45" spans="1:7" x14ac:dyDescent="0.3">
      <c r="A45" s="85">
        <v>10.3</v>
      </c>
      <c r="B45" s="85">
        <v>44.2</v>
      </c>
      <c r="D45" s="60" t="s">
        <v>45</v>
      </c>
      <c r="E45" s="61"/>
      <c r="F45" s="71">
        <v>28.66</v>
      </c>
      <c r="G45" s="63">
        <v>42.67</v>
      </c>
    </row>
    <row r="46" spans="1:7" x14ac:dyDescent="0.3">
      <c r="A46" s="85">
        <v>8.9</v>
      </c>
      <c r="B46" s="85">
        <v>31.3</v>
      </c>
      <c r="D46" s="57"/>
      <c r="E46" s="58"/>
      <c r="F46" s="70"/>
      <c r="G46" s="59"/>
    </row>
    <row r="47" spans="1:7" ht="15" thickBot="1" x14ac:dyDescent="0.35">
      <c r="A47" s="85">
        <v>7.2</v>
      </c>
      <c r="B47" s="85">
        <v>32.200000000000003</v>
      </c>
      <c r="D47" s="72" t="s">
        <v>46</v>
      </c>
      <c r="E47" s="73"/>
      <c r="F47" s="74">
        <v>159.30000000000001</v>
      </c>
      <c r="G47" s="75">
        <v>300.2</v>
      </c>
    </row>
    <row r="48" spans="1:7" x14ac:dyDescent="0.3">
      <c r="A48" s="85">
        <v>71.3</v>
      </c>
      <c r="B48" s="85">
        <v>35.299999999999997</v>
      </c>
    </row>
    <row r="49" spans="1:2" x14ac:dyDescent="0.3">
      <c r="A49" s="85">
        <v>45.6</v>
      </c>
      <c r="B49" s="85">
        <v>26.8</v>
      </c>
    </row>
    <row r="50" spans="1:2" x14ac:dyDescent="0.3">
      <c r="A50" s="85">
        <v>73.599999999999994</v>
      </c>
      <c r="B50" s="85">
        <v>24.3</v>
      </c>
    </row>
    <row r="51" spans="1:2" x14ac:dyDescent="0.3">
      <c r="A51" s="85">
        <v>34.5</v>
      </c>
      <c r="B51" s="85">
        <v>21</v>
      </c>
    </row>
    <row r="52" spans="1:2" x14ac:dyDescent="0.3">
      <c r="A52" s="85">
        <v>5</v>
      </c>
      <c r="B52" s="85">
        <v>40</v>
      </c>
    </row>
    <row r="53" spans="1:2" x14ac:dyDescent="0.3">
      <c r="A53" s="85">
        <v>63.6</v>
      </c>
      <c r="B53" s="85">
        <v>36.299999999999997</v>
      </c>
    </row>
    <row r="54" spans="1:2" x14ac:dyDescent="0.3">
      <c r="A54" s="85">
        <v>42</v>
      </c>
      <c r="B54" s="85">
        <v>36.5</v>
      </c>
    </row>
    <row r="55" spans="1:2" x14ac:dyDescent="0.3">
      <c r="A55" s="85">
        <v>33.6</v>
      </c>
      <c r="B55" s="85">
        <v>46.1</v>
      </c>
    </row>
    <row r="56" spans="1:2" x14ac:dyDescent="0.3">
      <c r="A56" s="85">
        <v>14.4</v>
      </c>
      <c r="B56" s="85">
        <v>50.3</v>
      </c>
    </row>
    <row r="57" spans="1:2" x14ac:dyDescent="0.3">
      <c r="A57" s="85">
        <v>10.5</v>
      </c>
      <c r="B57" s="85">
        <v>47.4</v>
      </c>
    </row>
    <row r="58" spans="1:2" x14ac:dyDescent="0.3">
      <c r="A58" s="85">
        <v>17.3</v>
      </c>
      <c r="B58" s="85">
        <v>45.9</v>
      </c>
    </row>
    <row r="59" spans="1:2" x14ac:dyDescent="0.3">
      <c r="A59" s="85">
        <v>51</v>
      </c>
      <c r="B59" s="85">
        <v>30.6</v>
      </c>
    </row>
    <row r="60" spans="1:2" x14ac:dyDescent="0.3">
      <c r="A60" s="85">
        <v>54.7</v>
      </c>
      <c r="B60" s="85">
        <v>42.7</v>
      </c>
    </row>
    <row r="61" spans="1:2" x14ac:dyDescent="0.3">
      <c r="A61" s="85">
        <v>36.5</v>
      </c>
      <c r="B61" s="85">
        <v>44.8</v>
      </c>
    </row>
    <row r="62" spans="1:2" x14ac:dyDescent="0.3">
      <c r="A62" s="85">
        <v>19.7</v>
      </c>
      <c r="B62" s="85">
        <v>37.299999999999997</v>
      </c>
    </row>
    <row r="63" spans="1:2" x14ac:dyDescent="0.3">
      <c r="A63" s="85">
        <v>26.9</v>
      </c>
      <c r="B63" s="85">
        <v>50</v>
      </c>
    </row>
    <row r="64" spans="1:2" x14ac:dyDescent="0.3">
      <c r="A64" s="85">
        <v>9.1</v>
      </c>
      <c r="B64" s="85">
        <v>48.5</v>
      </c>
    </row>
    <row r="65" spans="1:2" x14ac:dyDescent="0.3">
      <c r="A65" s="85">
        <v>18</v>
      </c>
      <c r="B65" s="85">
        <v>45.5</v>
      </c>
    </row>
    <row r="66" spans="1:2" x14ac:dyDescent="0.3">
      <c r="A66" s="85">
        <v>46.6</v>
      </c>
      <c r="B66" s="85">
        <v>46.9</v>
      </c>
    </row>
    <row r="67" spans="1:2" x14ac:dyDescent="0.3">
      <c r="A67" s="85">
        <v>17</v>
      </c>
      <c r="B67" s="85">
        <v>29.8</v>
      </c>
    </row>
    <row r="68" spans="1:2" x14ac:dyDescent="0.3">
      <c r="A68" s="85">
        <v>39.1</v>
      </c>
      <c r="B68" s="85">
        <v>33</v>
      </c>
    </row>
    <row r="69" spans="1:2" x14ac:dyDescent="0.3">
      <c r="A69" s="85">
        <v>50.9</v>
      </c>
      <c r="B69" s="85">
        <v>41</v>
      </c>
    </row>
    <row r="70" spans="1:2" x14ac:dyDescent="0.3">
      <c r="A70" s="85">
        <v>49.5</v>
      </c>
      <c r="B70" s="85">
        <v>44.3</v>
      </c>
    </row>
    <row r="71" spans="1:2" x14ac:dyDescent="0.3">
      <c r="A71" s="85">
        <v>26.9</v>
      </c>
      <c r="B71" s="85">
        <v>35.1</v>
      </c>
    </row>
    <row r="72" spans="1:2" x14ac:dyDescent="0.3">
      <c r="A72" s="85">
        <v>23.8</v>
      </c>
      <c r="B72" s="85">
        <v>40.799999999999997</v>
      </c>
    </row>
    <row r="73" spans="1:2" x14ac:dyDescent="0.3">
      <c r="A73" s="85">
        <v>41.5</v>
      </c>
      <c r="B73" s="85">
        <v>35.4</v>
      </c>
    </row>
    <row r="74" spans="1:2" x14ac:dyDescent="0.3">
      <c r="A74" s="85">
        <v>11.3</v>
      </c>
      <c r="B74" s="85">
        <v>42.4</v>
      </c>
    </row>
    <row r="75" spans="1:2" x14ac:dyDescent="0.3">
      <c r="A75" s="85">
        <v>37</v>
      </c>
      <c r="B75" s="85">
        <v>31.5</v>
      </c>
    </row>
    <row r="76" spans="1:2" x14ac:dyDescent="0.3">
      <c r="A76" s="85">
        <v>40.4</v>
      </c>
      <c r="B76" s="85">
        <v>41</v>
      </c>
    </row>
    <row r="77" spans="1:2" x14ac:dyDescent="0.3">
      <c r="A77" s="85">
        <v>14.6</v>
      </c>
      <c r="B77" s="85">
        <v>45.2</v>
      </c>
    </row>
    <row r="78" spans="1:2" x14ac:dyDescent="0.3">
      <c r="A78" s="85">
        <v>26</v>
      </c>
      <c r="B78" s="85">
        <v>38.9</v>
      </c>
    </row>
    <row r="79" spans="1:2" x14ac:dyDescent="0.3">
      <c r="A79" s="85">
        <v>29.1</v>
      </c>
      <c r="B79" s="85">
        <v>44.4</v>
      </c>
    </row>
    <row r="80" spans="1:2" x14ac:dyDescent="0.3">
      <c r="A80" s="85">
        <v>12.2</v>
      </c>
      <c r="B80" s="85">
        <v>41.4</v>
      </c>
    </row>
    <row r="81" spans="1:2" x14ac:dyDescent="0.3">
      <c r="A81" s="85">
        <v>32.799999999999997</v>
      </c>
      <c r="B81" s="85">
        <v>49.9</v>
      </c>
    </row>
    <row r="82" spans="1:2" x14ac:dyDescent="0.3">
      <c r="A82" s="85">
        <v>24.1</v>
      </c>
      <c r="B82" s="85">
        <v>48.6</v>
      </c>
    </row>
    <row r="83" spans="1:2" x14ac:dyDescent="0.3">
      <c r="A83" s="85">
        <v>35.200000000000003</v>
      </c>
      <c r="B83" s="85">
        <v>44.3</v>
      </c>
    </row>
    <row r="84" spans="1:2" x14ac:dyDescent="0.3">
      <c r="A84" s="85">
        <v>42.3</v>
      </c>
      <c r="B84" s="85">
        <v>56.3</v>
      </c>
    </row>
    <row r="85" spans="1:2" x14ac:dyDescent="0.3">
      <c r="A85" s="85">
        <v>46.8</v>
      </c>
      <c r="B85" s="85">
        <v>58.8</v>
      </c>
    </row>
    <row r="86" spans="1:2" x14ac:dyDescent="0.3">
      <c r="A86" s="85">
        <v>2.8</v>
      </c>
      <c r="B86" s="85">
        <v>45.6</v>
      </c>
    </row>
    <row r="87" spans="1:2" x14ac:dyDescent="0.3">
      <c r="A87" s="85">
        <v>4.9000000000000004</v>
      </c>
      <c r="B87" s="85">
        <v>41.8</v>
      </c>
    </row>
    <row r="88" spans="1:2" x14ac:dyDescent="0.3">
      <c r="A88" s="85">
        <v>27.8</v>
      </c>
      <c r="B88" s="85">
        <v>49.8</v>
      </c>
    </row>
    <row r="89" spans="1:2" x14ac:dyDescent="0.3">
      <c r="A89" s="85">
        <v>12.4</v>
      </c>
      <c r="B89" s="85">
        <v>50.7</v>
      </c>
    </row>
    <row r="90" spans="1:2" x14ac:dyDescent="0.3">
      <c r="A90" s="85">
        <v>18.600000000000001</v>
      </c>
      <c r="B90" s="85">
        <v>44.7</v>
      </c>
    </row>
    <row r="91" spans="1:2" x14ac:dyDescent="0.3">
      <c r="A91" s="85">
        <v>5.4</v>
      </c>
      <c r="B91" s="85">
        <v>36.9</v>
      </c>
    </row>
    <row r="92" spans="1:2" x14ac:dyDescent="0.3">
      <c r="A92" s="85">
        <v>35.200000000000003</v>
      </c>
      <c r="B92" s="85">
        <v>56.6</v>
      </c>
    </row>
    <row r="93" spans="1:2" x14ac:dyDescent="0.3">
      <c r="A93" s="85">
        <v>28</v>
      </c>
      <c r="B93" s="85">
        <v>59</v>
      </c>
    </row>
    <row r="94" spans="1:2" x14ac:dyDescent="0.3">
      <c r="A94" s="85">
        <v>35.5</v>
      </c>
      <c r="B94" s="85">
        <v>53.2</v>
      </c>
    </row>
    <row r="95" spans="1:2" x14ac:dyDescent="0.3">
      <c r="A95" s="85">
        <v>43.4</v>
      </c>
      <c r="B95" s="85">
        <v>58.1</v>
      </c>
    </row>
    <row r="96" spans="1:2" x14ac:dyDescent="0.3">
      <c r="A96" s="85">
        <v>14.4</v>
      </c>
      <c r="B96" s="85">
        <v>56.2</v>
      </c>
    </row>
    <row r="97" spans="1:2" x14ac:dyDescent="0.3">
      <c r="A97" s="85">
        <v>7.1</v>
      </c>
      <c r="B97" s="85">
        <v>48.4</v>
      </c>
    </row>
    <row r="98" spans="1:2" x14ac:dyDescent="0.3">
      <c r="A98" s="85">
        <v>8.9</v>
      </c>
      <c r="B98" s="85">
        <v>57.1</v>
      </c>
    </row>
    <row r="99" spans="1:2" x14ac:dyDescent="0.3">
      <c r="A99" s="85">
        <v>12.2</v>
      </c>
      <c r="B99" s="85">
        <v>59.5</v>
      </c>
    </row>
    <row r="100" spans="1:2" x14ac:dyDescent="0.3">
      <c r="A100" s="85">
        <v>5.2</v>
      </c>
      <c r="B100" s="85">
        <v>42.5</v>
      </c>
    </row>
    <row r="101" spans="1:2" x14ac:dyDescent="0.3">
      <c r="A101" s="85">
        <v>18.5</v>
      </c>
      <c r="B101" s="85">
        <v>64.599999999999994</v>
      </c>
    </row>
    <row r="102" spans="1:2" x14ac:dyDescent="0.3">
      <c r="A102" s="85">
        <v>9.5</v>
      </c>
      <c r="B102" s="85">
        <v>70.3</v>
      </c>
    </row>
    <row r="103" spans="1:2" x14ac:dyDescent="0.3">
      <c r="A103" s="85">
        <v>29.6</v>
      </c>
      <c r="B103" s="85">
        <v>53.5</v>
      </c>
    </row>
    <row r="104" spans="1:2" x14ac:dyDescent="0.3">
      <c r="A104" s="85">
        <v>21.1</v>
      </c>
      <c r="B104" s="85">
        <v>54.4</v>
      </c>
    </row>
    <row r="105" spans="1:2" x14ac:dyDescent="0.3">
      <c r="A105" s="85">
        <v>14.6</v>
      </c>
      <c r="B105" s="85">
        <v>46</v>
      </c>
    </row>
    <row r="106" spans="1:2" x14ac:dyDescent="0.3">
      <c r="A106" s="85">
        <v>10.1</v>
      </c>
      <c r="B106" s="85">
        <v>55.2</v>
      </c>
    </row>
    <row r="107" spans="1:2" x14ac:dyDescent="0.3">
      <c r="A107" s="85">
        <v>32.200000000000003</v>
      </c>
      <c r="B107" s="85">
        <v>47.4</v>
      </c>
    </row>
    <row r="108" spans="1:2" x14ac:dyDescent="0.3">
      <c r="A108" s="85">
        <v>16.5</v>
      </c>
      <c r="B108" s="85">
        <v>47.3</v>
      </c>
    </row>
    <row r="109" spans="1:2" x14ac:dyDescent="0.3">
      <c r="A109" s="85">
        <v>20.8</v>
      </c>
      <c r="B109" s="85">
        <v>43.1</v>
      </c>
    </row>
    <row r="110" spans="1:2" x14ac:dyDescent="0.3">
      <c r="A110" s="85">
        <v>28.5</v>
      </c>
      <c r="B110" s="85">
        <v>50</v>
      </c>
    </row>
    <row r="111" spans="1:2" x14ac:dyDescent="0.3">
      <c r="A111" s="85">
        <v>18.8</v>
      </c>
      <c r="B111" s="85">
        <v>46.7</v>
      </c>
    </row>
    <row r="112" spans="1:2" x14ac:dyDescent="0.3">
      <c r="A112" s="85">
        <v>30.8</v>
      </c>
      <c r="B112" s="85">
        <v>46.4</v>
      </c>
    </row>
    <row r="113" spans="1:2" x14ac:dyDescent="0.3">
      <c r="A113" s="85">
        <v>55.5</v>
      </c>
      <c r="B113" s="85">
        <v>53.9</v>
      </c>
    </row>
    <row r="114" spans="1:2" x14ac:dyDescent="0.3">
      <c r="A114" s="85">
        <v>16</v>
      </c>
      <c r="B114" s="85">
        <v>41.5</v>
      </c>
    </row>
    <row r="115" spans="1:2" x14ac:dyDescent="0.3">
      <c r="A115" s="85">
        <v>16.600000000000001</v>
      </c>
      <c r="B115" s="85">
        <v>54.5</v>
      </c>
    </row>
    <row r="116" spans="1:2" x14ac:dyDescent="0.3">
      <c r="A116" s="85">
        <v>14.9</v>
      </c>
      <c r="B116" s="85">
        <v>40.9</v>
      </c>
    </row>
    <row r="117" spans="1:2" x14ac:dyDescent="0.3">
      <c r="A117" s="85">
        <v>13.7</v>
      </c>
      <c r="B117" s="85">
        <v>39</v>
      </c>
    </row>
    <row r="118" spans="1:2" x14ac:dyDescent="0.3">
      <c r="A118" s="85">
        <v>30.2</v>
      </c>
      <c r="B118" s="85">
        <v>26.6</v>
      </c>
    </row>
    <row r="119" spans="1:2" x14ac:dyDescent="0.3">
      <c r="A119" s="85">
        <v>19.8</v>
      </c>
      <c r="B119" s="85">
        <v>44.9</v>
      </c>
    </row>
    <row r="120" spans="1:2" x14ac:dyDescent="0.3">
      <c r="A120" s="85">
        <v>26</v>
      </c>
      <c r="B120" s="85">
        <v>35.1</v>
      </c>
    </row>
    <row r="121" spans="1:2" x14ac:dyDescent="0.3">
      <c r="A121" s="85">
        <v>29.5</v>
      </c>
      <c r="B121" s="85">
        <v>43.6</v>
      </c>
    </row>
    <row r="122" spans="1:2" x14ac:dyDescent="0.3">
      <c r="A122" s="85">
        <v>29.1</v>
      </c>
      <c r="B122" s="85">
        <v>34.4</v>
      </c>
    </row>
    <row r="123" spans="1:2" x14ac:dyDescent="0.3">
      <c r="A123" s="85">
        <v>31.1</v>
      </c>
      <c r="B123" s="85">
        <v>54.7</v>
      </c>
    </row>
    <row r="124" spans="1:2" x14ac:dyDescent="0.3">
      <c r="A124" s="85">
        <v>31.7</v>
      </c>
      <c r="B124" s="85">
        <v>55.2</v>
      </c>
    </row>
    <row r="125" spans="1:2" x14ac:dyDescent="0.3">
      <c r="A125" s="85">
        <v>33.200000000000003</v>
      </c>
      <c r="B125" s="85">
        <v>48.2</v>
      </c>
    </row>
    <row r="126" spans="1:2" x14ac:dyDescent="0.3">
      <c r="A126" s="85">
        <v>22.5</v>
      </c>
      <c r="B126" s="85">
        <v>47.7</v>
      </c>
    </row>
    <row r="127" spans="1:2" x14ac:dyDescent="0.3">
      <c r="A127" s="85">
        <v>29.7</v>
      </c>
      <c r="B127" s="85">
        <v>28.1</v>
      </c>
    </row>
    <row r="128" spans="1:2" x14ac:dyDescent="0.3">
      <c r="A128" s="85">
        <v>27.3</v>
      </c>
      <c r="B128" s="85">
        <v>52.2</v>
      </c>
    </row>
    <row r="129" spans="1:2" x14ac:dyDescent="0.3">
      <c r="A129" s="85">
        <v>29.3</v>
      </c>
      <c r="B129" s="85">
        <v>31.1</v>
      </c>
    </row>
    <row r="130" spans="1:2" x14ac:dyDescent="0.3">
      <c r="A130" s="85">
        <v>17.100000000000001</v>
      </c>
      <c r="B130" s="85">
        <v>43</v>
      </c>
    </row>
    <row r="131" spans="1:2" x14ac:dyDescent="0.3">
      <c r="A131" s="85">
        <v>17.899999999999999</v>
      </c>
      <c r="B131" s="85">
        <v>50.8</v>
      </c>
    </row>
    <row r="132" spans="1:2" x14ac:dyDescent="0.3">
      <c r="A132" s="85">
        <v>27.6</v>
      </c>
      <c r="B132" s="85">
        <v>44.2</v>
      </c>
    </row>
    <row r="133" spans="1:2" x14ac:dyDescent="0.3">
      <c r="A133" s="85">
        <v>28.2</v>
      </c>
      <c r="B133" s="85">
        <v>52</v>
      </c>
    </row>
    <row r="134" spans="1:2" x14ac:dyDescent="0.3">
      <c r="A134" s="85">
        <v>16.8</v>
      </c>
      <c r="B134" s="85">
        <v>32.6</v>
      </c>
    </row>
    <row r="135" spans="1:2" x14ac:dyDescent="0.3">
      <c r="A135" s="85">
        <v>43.6</v>
      </c>
      <c r="B135" s="85">
        <v>46.3</v>
      </c>
    </row>
    <row r="136" spans="1:2" x14ac:dyDescent="0.3">
      <c r="A136" s="85">
        <v>51.1</v>
      </c>
      <c r="B136" s="85">
        <v>42.1</v>
      </c>
    </row>
    <row r="137" spans="1:2" x14ac:dyDescent="0.3">
      <c r="A137" s="85">
        <v>23.9</v>
      </c>
      <c r="B137" s="85">
        <v>46.4</v>
      </c>
    </row>
    <row r="138" spans="1:2" x14ac:dyDescent="0.3">
      <c r="A138" s="85">
        <v>24.2</v>
      </c>
      <c r="B138" s="85">
        <v>55.6</v>
      </c>
    </row>
    <row r="139" spans="1:2" x14ac:dyDescent="0.3">
      <c r="A139" s="85">
        <v>21.8</v>
      </c>
      <c r="B139" s="85">
        <v>14.1</v>
      </c>
    </row>
    <row r="140" spans="1:2" x14ac:dyDescent="0.3">
      <c r="A140" s="85">
        <v>21.2</v>
      </c>
      <c r="B140" s="85">
        <v>31.5</v>
      </c>
    </row>
    <row r="141" spans="1:2" x14ac:dyDescent="0.3">
      <c r="A141" s="85">
        <v>29.4</v>
      </c>
      <c r="B141" s="85">
        <v>25.1</v>
      </c>
    </row>
    <row r="142" spans="1:2" x14ac:dyDescent="0.3">
      <c r="A142" s="85">
        <v>28.2</v>
      </c>
      <c r="B142" s="85">
        <v>37.700000000000003</v>
      </c>
    </row>
    <row r="143" spans="1:2" x14ac:dyDescent="0.3">
      <c r="A143" s="85">
        <v>38.700000000000003</v>
      </c>
      <c r="B143" s="85">
        <v>15</v>
      </c>
    </row>
    <row r="144" spans="1:2" x14ac:dyDescent="0.3">
      <c r="A144" s="85">
        <v>24.1</v>
      </c>
      <c r="B144" s="85">
        <v>24.9</v>
      </c>
    </row>
    <row r="145" spans="1:2" x14ac:dyDescent="0.3">
      <c r="A145" s="85">
        <v>33.6</v>
      </c>
      <c r="B145" s="85">
        <v>40.700000000000003</v>
      </c>
    </row>
    <row r="146" spans="1:2" x14ac:dyDescent="0.3">
      <c r="A146" s="85">
        <v>26.6</v>
      </c>
      <c r="B146" s="85">
        <v>39.299999999999997</v>
      </c>
    </row>
    <row r="147" spans="1:2" x14ac:dyDescent="0.3">
      <c r="A147" s="85">
        <v>29.6</v>
      </c>
      <c r="B147" s="85">
        <v>6.4</v>
      </c>
    </row>
    <row r="148" spans="1:2" x14ac:dyDescent="0.3">
      <c r="A148" s="85">
        <v>35.5</v>
      </c>
      <c r="B148" s="85">
        <v>7.1</v>
      </c>
    </row>
    <row r="149" spans="1:2" x14ac:dyDescent="0.3">
      <c r="A149" s="85">
        <v>34.700000000000003</v>
      </c>
      <c r="B149" s="85">
        <v>14.9</v>
      </c>
    </row>
    <row r="150" spans="1:2" x14ac:dyDescent="0.3">
      <c r="A150" s="85">
        <v>35.799999999999997</v>
      </c>
      <c r="B150" s="85">
        <v>30.1</v>
      </c>
    </row>
    <row r="151" spans="1:2" x14ac:dyDescent="0.3">
      <c r="A151" s="85">
        <v>34.700000000000003</v>
      </c>
      <c r="B151" s="85">
        <v>23.1</v>
      </c>
    </row>
    <row r="152" spans="1:2" x14ac:dyDescent="0.3">
      <c r="A152" s="85">
        <v>30.6</v>
      </c>
      <c r="B152" s="85">
        <v>38.1</v>
      </c>
    </row>
    <row r="153" spans="1:2" x14ac:dyDescent="0.3">
      <c r="A153" s="85">
        <v>21.2</v>
      </c>
      <c r="B153" s="85">
        <v>42.8</v>
      </c>
    </row>
    <row r="154" spans="1:2" x14ac:dyDescent="0.3">
      <c r="A154" s="85">
        <v>33.299999999999997</v>
      </c>
      <c r="B154" s="85">
        <v>43.7</v>
      </c>
    </row>
    <row r="155" spans="1:2" x14ac:dyDescent="0.3">
      <c r="A155" s="85">
        <v>44.4</v>
      </c>
      <c r="B155" s="85">
        <v>39.799999999999997</v>
      </c>
    </row>
    <row r="156" spans="1:2" x14ac:dyDescent="0.3">
      <c r="A156" s="85">
        <v>22</v>
      </c>
      <c r="B156" s="85">
        <v>32.799999999999997</v>
      </c>
    </row>
    <row r="157" spans="1:2" x14ac:dyDescent="0.3">
      <c r="A157" s="85">
        <v>34.5</v>
      </c>
      <c r="B157" s="85">
        <v>29.2</v>
      </c>
    </row>
    <row r="158" spans="1:2" x14ac:dyDescent="0.3">
      <c r="A158" s="85">
        <v>21</v>
      </c>
      <c r="B158" s="85">
        <v>36.700000000000003</v>
      </c>
    </row>
    <row r="159" spans="1:2" x14ac:dyDescent="0.3">
      <c r="A159" s="85">
        <v>17.3</v>
      </c>
      <c r="B159" s="85">
        <v>41.4</v>
      </c>
    </row>
    <row r="160" spans="1:2" x14ac:dyDescent="0.3">
      <c r="A160" s="85">
        <v>21.1</v>
      </c>
      <c r="B160" s="85">
        <v>41.6</v>
      </c>
    </row>
    <row r="161" spans="1:2" x14ac:dyDescent="0.3">
      <c r="A161" s="85">
        <v>35.5</v>
      </c>
      <c r="B161" s="85">
        <v>49.8</v>
      </c>
    </row>
    <row r="162" spans="1:2" x14ac:dyDescent="0.3">
      <c r="A162" s="85">
        <v>36.299999999999997</v>
      </c>
      <c r="B162" s="85">
        <v>46.4</v>
      </c>
    </row>
    <row r="163" spans="1:2" x14ac:dyDescent="0.3">
      <c r="A163" s="85">
        <v>31.7</v>
      </c>
      <c r="B163" s="85">
        <v>32.200000000000003</v>
      </c>
    </row>
    <row r="164" spans="1:2" x14ac:dyDescent="0.3">
      <c r="A164" s="85">
        <v>41.2</v>
      </c>
      <c r="B164" s="85">
        <v>39.4</v>
      </c>
    </row>
    <row r="165" spans="1:2" x14ac:dyDescent="0.3">
      <c r="A165" s="85">
        <v>31.7</v>
      </c>
      <c r="B165" s="85">
        <v>49.4</v>
      </c>
    </row>
    <row r="166" spans="1:2" x14ac:dyDescent="0.3">
      <c r="A166" s="85">
        <v>32.299999999999997</v>
      </c>
      <c r="B166" s="85">
        <v>44.2</v>
      </c>
    </row>
    <row r="167" spans="1:2" x14ac:dyDescent="0.3">
      <c r="A167" s="85">
        <v>29.3</v>
      </c>
      <c r="B167" s="85">
        <v>45.8</v>
      </c>
    </row>
    <row r="168" spans="1:2" x14ac:dyDescent="0.3">
      <c r="A168" s="85">
        <v>31.8</v>
      </c>
      <c r="B168" s="85">
        <v>31.5</v>
      </c>
    </row>
    <row r="169" spans="1:2" x14ac:dyDescent="0.3">
      <c r="A169" s="85">
        <v>33.9</v>
      </c>
      <c r="B169" s="85">
        <v>43.4</v>
      </c>
    </row>
    <row r="170" spans="1:2" x14ac:dyDescent="0.3">
      <c r="A170" s="85">
        <v>14</v>
      </c>
      <c r="B170" s="85">
        <v>49.8</v>
      </c>
    </row>
    <row r="171" spans="1:2" x14ac:dyDescent="0.3">
      <c r="A171" s="85">
        <v>15.2</v>
      </c>
      <c r="B171" s="85">
        <v>50.6</v>
      </c>
    </row>
    <row r="172" spans="1:2" x14ac:dyDescent="0.3">
      <c r="A172" s="85">
        <v>30.3</v>
      </c>
      <c r="B172" s="85">
        <v>48.2</v>
      </c>
    </row>
    <row r="173" spans="1:2" x14ac:dyDescent="0.3">
      <c r="A173" s="85">
        <v>18.399999999999999</v>
      </c>
      <c r="B173" s="85">
        <v>50.6</v>
      </c>
    </row>
    <row r="174" spans="1:2" x14ac:dyDescent="0.3">
      <c r="A174" s="85">
        <v>43.5</v>
      </c>
      <c r="B174" s="85">
        <v>35.299999999999997</v>
      </c>
    </row>
    <row r="175" spans="1:2" x14ac:dyDescent="0.3">
      <c r="A175" s="85">
        <v>27</v>
      </c>
      <c r="B175" s="85">
        <v>44.8</v>
      </c>
    </row>
    <row r="176" spans="1:2" x14ac:dyDescent="0.3">
      <c r="A176" s="85">
        <v>28.9</v>
      </c>
      <c r="B176" s="85">
        <v>35.5</v>
      </c>
    </row>
    <row r="177" spans="1:2" x14ac:dyDescent="0.3">
      <c r="A177" s="85">
        <v>33.6</v>
      </c>
      <c r="B177" s="85">
        <v>46.5</v>
      </c>
    </row>
    <row r="178" spans="1:2" x14ac:dyDescent="0.3">
      <c r="A178" s="85">
        <v>10.1</v>
      </c>
      <c r="B178" s="85">
        <v>50.7</v>
      </c>
    </row>
    <row r="179" spans="1:2" x14ac:dyDescent="0.3">
      <c r="A179" s="85">
        <v>19.7</v>
      </c>
      <c r="B179" s="85">
        <v>43.8</v>
      </c>
    </row>
    <row r="180" spans="1:2" x14ac:dyDescent="0.3">
      <c r="A180" s="85">
        <v>14.7</v>
      </c>
      <c r="B180" s="85">
        <v>35.299999999999997</v>
      </c>
    </row>
    <row r="181" spans="1:2" x14ac:dyDescent="0.3">
      <c r="A181" s="85">
        <v>33.4</v>
      </c>
      <c r="B181" s="85">
        <v>28.8</v>
      </c>
    </row>
    <row r="182" spans="1:2" x14ac:dyDescent="0.3">
      <c r="A182" s="85">
        <v>24.2</v>
      </c>
      <c r="B182" s="85">
        <v>39.799999999999997</v>
      </c>
    </row>
    <row r="183" spans="1:2" x14ac:dyDescent="0.3">
      <c r="A183" s="85">
        <v>12</v>
      </c>
      <c r="B183" s="85">
        <v>44.8</v>
      </c>
    </row>
    <row r="184" spans="1:2" x14ac:dyDescent="0.3">
      <c r="A184" s="85">
        <v>25.9</v>
      </c>
      <c r="B184" s="85">
        <v>44.4</v>
      </c>
    </row>
    <row r="185" spans="1:2" x14ac:dyDescent="0.3">
      <c r="A185" s="85">
        <v>33.200000000000003</v>
      </c>
      <c r="B185" s="85">
        <v>37.799999999999997</v>
      </c>
    </row>
    <row r="186" spans="1:2" x14ac:dyDescent="0.3">
      <c r="A186" s="85">
        <v>62.8</v>
      </c>
      <c r="B186" s="85">
        <v>38.4</v>
      </c>
    </row>
    <row r="187" spans="1:2" x14ac:dyDescent="0.3">
      <c r="A187" s="85">
        <v>37.5</v>
      </c>
      <c r="B187" s="85">
        <v>45.8</v>
      </c>
    </row>
    <row r="188" spans="1:2" x14ac:dyDescent="0.3">
      <c r="A188" s="85">
        <v>44.8</v>
      </c>
      <c r="B188" s="85">
        <v>39.5</v>
      </c>
    </row>
    <row r="189" spans="1:2" x14ac:dyDescent="0.3">
      <c r="A189" s="85">
        <v>43.4</v>
      </c>
      <c r="B189" s="85">
        <v>46.4</v>
      </c>
    </row>
    <row r="190" spans="1:2" x14ac:dyDescent="0.3">
      <c r="A190" s="85">
        <v>13.9</v>
      </c>
      <c r="B190" s="85">
        <v>46</v>
      </c>
    </row>
    <row r="191" spans="1:2" x14ac:dyDescent="0.3">
      <c r="A191" s="85">
        <v>37.700000000000003</v>
      </c>
      <c r="B191" s="85">
        <v>34.9</v>
      </c>
    </row>
    <row r="192" spans="1:2" x14ac:dyDescent="0.3">
      <c r="A192" s="85">
        <v>27.1</v>
      </c>
      <c r="B192" s="85">
        <v>42.1</v>
      </c>
    </row>
    <row r="193" spans="1:2" x14ac:dyDescent="0.3">
      <c r="A193" s="85">
        <v>44.7</v>
      </c>
      <c r="B193" s="85">
        <v>47.5</v>
      </c>
    </row>
    <row r="194" spans="1:2" x14ac:dyDescent="0.3">
      <c r="A194" s="85">
        <v>20.2</v>
      </c>
      <c r="B194" s="85">
        <v>50.3</v>
      </c>
    </row>
    <row r="195" spans="1:2" x14ac:dyDescent="0.3">
      <c r="A195" s="85">
        <v>8.5</v>
      </c>
      <c r="B195" s="85">
        <v>45.1</v>
      </c>
    </row>
    <row r="196" spans="1:2" x14ac:dyDescent="0.3">
      <c r="A196" s="85">
        <v>8.5</v>
      </c>
      <c r="B196" s="85">
        <v>49.4</v>
      </c>
    </row>
    <row r="197" spans="1:2" x14ac:dyDescent="0.3">
      <c r="A197" s="85">
        <v>16.3</v>
      </c>
      <c r="B197" s="85">
        <v>52.3</v>
      </c>
    </row>
    <row r="198" spans="1:2" x14ac:dyDescent="0.3">
      <c r="A198" s="85">
        <v>40.299999999999997</v>
      </c>
      <c r="B198" s="85">
        <v>51.5</v>
      </c>
    </row>
    <row r="199" spans="1:2" x14ac:dyDescent="0.3">
      <c r="A199" s="85">
        <v>15.4</v>
      </c>
      <c r="B199" s="85">
        <v>54.9</v>
      </c>
    </row>
    <row r="200" spans="1:2" x14ac:dyDescent="0.3">
      <c r="A200" s="85">
        <v>30.4</v>
      </c>
      <c r="B200" s="85">
        <v>53.7</v>
      </c>
    </row>
    <row r="201" spans="1:2" x14ac:dyDescent="0.3">
      <c r="A201" s="85">
        <v>29.2</v>
      </c>
      <c r="B201" s="85">
        <v>23.1</v>
      </c>
    </row>
    <row r="202" spans="1:2" x14ac:dyDescent="0.3">
      <c r="A202" s="85">
        <v>29.8</v>
      </c>
      <c r="B202" s="85">
        <v>40.1</v>
      </c>
    </row>
    <row r="203" spans="1:2" x14ac:dyDescent="0.3">
      <c r="A203" s="85">
        <v>22.5</v>
      </c>
      <c r="B203" s="85">
        <v>55.4</v>
      </c>
    </row>
    <row r="204" spans="1:2" x14ac:dyDescent="0.3">
      <c r="A204" s="85">
        <v>31</v>
      </c>
      <c r="B204" s="85">
        <v>61.9</v>
      </c>
    </row>
    <row r="205" spans="1:2" x14ac:dyDescent="0.3">
      <c r="A205" s="85">
        <v>34.6</v>
      </c>
      <c r="B205" s="85">
        <v>48.1</v>
      </c>
    </row>
    <row r="206" spans="1:2" x14ac:dyDescent="0.3">
      <c r="A206" s="85">
        <v>44</v>
      </c>
      <c r="B206" s="85">
        <v>56.5</v>
      </c>
    </row>
    <row r="207" spans="1:2" x14ac:dyDescent="0.3">
      <c r="A207" s="85">
        <v>46.4</v>
      </c>
      <c r="B207" s="85">
        <v>33.4</v>
      </c>
    </row>
    <row r="208" spans="1:2" x14ac:dyDescent="0.3">
      <c r="A208" s="85">
        <v>49.4</v>
      </c>
      <c r="B208" s="85">
        <v>43</v>
      </c>
    </row>
    <row r="209" spans="1:2" x14ac:dyDescent="0.3">
      <c r="A209" s="85">
        <v>35.9</v>
      </c>
      <c r="B209" s="85">
        <v>36.5</v>
      </c>
    </row>
    <row r="210" spans="1:2" x14ac:dyDescent="0.3">
      <c r="A210" s="85">
        <v>36.4</v>
      </c>
      <c r="B210" s="85">
        <v>34.299999999999997</v>
      </c>
    </row>
    <row r="211" spans="1:2" x14ac:dyDescent="0.3">
      <c r="A211" s="85">
        <v>24.5</v>
      </c>
      <c r="B211" s="85">
        <v>28.4</v>
      </c>
    </row>
    <row r="212" spans="1:2" x14ac:dyDescent="0.3">
      <c r="A212" s="85">
        <v>22.2</v>
      </c>
      <c r="B212" s="85">
        <v>44.9</v>
      </c>
    </row>
    <row r="213" spans="1:2" x14ac:dyDescent="0.3">
      <c r="A213" s="85">
        <v>24.2</v>
      </c>
      <c r="B213" s="85">
        <v>27.3</v>
      </c>
    </row>
    <row r="214" spans="1:2" x14ac:dyDescent="0.3">
      <c r="A214" s="85">
        <v>22.2</v>
      </c>
      <c r="B214" s="85">
        <v>27.8</v>
      </c>
    </row>
    <row r="215" spans="1:2" x14ac:dyDescent="0.3">
      <c r="A215" s="85">
        <v>34.9</v>
      </c>
      <c r="B215" s="85">
        <v>31.5</v>
      </c>
    </row>
    <row r="216" spans="1:2" x14ac:dyDescent="0.3">
      <c r="A216" s="85">
        <v>13.2</v>
      </c>
      <c r="B216" s="85">
        <v>41</v>
      </c>
    </row>
    <row r="217" spans="1:2" x14ac:dyDescent="0.3">
      <c r="A217" s="85">
        <v>23.5</v>
      </c>
      <c r="B217" s="85">
        <v>37.1</v>
      </c>
    </row>
    <row r="218" spans="1:2" x14ac:dyDescent="0.3">
      <c r="A218" s="85">
        <v>19</v>
      </c>
      <c r="B218" s="85">
        <v>39.200000000000003</v>
      </c>
    </row>
    <row r="219" spans="1:2" x14ac:dyDescent="0.3">
      <c r="A219" s="85">
        <v>25.2</v>
      </c>
      <c r="B219" s="85">
        <v>39.6</v>
      </c>
    </row>
    <row r="220" spans="1:2" x14ac:dyDescent="0.3">
      <c r="A220" s="85">
        <v>11.2</v>
      </c>
      <c r="B220" s="85">
        <v>48.1</v>
      </c>
    </row>
    <row r="221" spans="1:2" x14ac:dyDescent="0.3">
      <c r="A221" s="85">
        <v>16.600000000000001</v>
      </c>
      <c r="B221" s="85">
        <v>34.5</v>
      </c>
    </row>
    <row r="222" spans="1:2" x14ac:dyDescent="0.3">
      <c r="A222" s="85">
        <v>33.9</v>
      </c>
      <c r="B222" s="85">
        <v>47</v>
      </c>
    </row>
    <row r="223" spans="1:2" x14ac:dyDescent="0.3">
      <c r="A223" s="85">
        <v>26</v>
      </c>
      <c r="B223" s="85">
        <v>50.2</v>
      </c>
    </row>
    <row r="224" spans="1:2" x14ac:dyDescent="0.3">
      <c r="A224" s="85">
        <v>42</v>
      </c>
      <c r="B224" s="85">
        <v>42.6</v>
      </c>
    </row>
    <row r="225" spans="1:2" x14ac:dyDescent="0.3">
      <c r="A225" s="85">
        <v>33.700000000000003</v>
      </c>
      <c r="B225" s="85">
        <v>42</v>
      </c>
    </row>
    <row r="226" spans="1:2" x14ac:dyDescent="0.3">
      <c r="A226" s="85">
        <v>43.9</v>
      </c>
      <c r="B226" s="85">
        <v>47.6</v>
      </c>
    </row>
    <row r="227" spans="1:2" x14ac:dyDescent="0.3">
      <c r="A227" s="85">
        <v>32.200000000000003</v>
      </c>
      <c r="B227" s="85">
        <v>42.5</v>
      </c>
    </row>
    <row r="228" spans="1:2" x14ac:dyDescent="0.3">
      <c r="A228" s="85">
        <v>10.3</v>
      </c>
      <c r="B228" s="85">
        <v>48.9</v>
      </c>
    </row>
    <row r="229" spans="1:2" x14ac:dyDescent="0.3">
      <c r="A229" s="85">
        <v>12.1</v>
      </c>
      <c r="B229" s="85"/>
    </row>
    <row r="230" spans="1:2" x14ac:dyDescent="0.3">
      <c r="A230" s="85">
        <v>20.9</v>
      </c>
      <c r="B230" s="85"/>
    </row>
    <row r="231" spans="1:2" x14ac:dyDescent="0.3">
      <c r="A231" s="85">
        <v>13.8</v>
      </c>
      <c r="B231" s="85"/>
    </row>
    <row r="232" spans="1:2" x14ac:dyDescent="0.3">
      <c r="A232" s="85">
        <v>40.4</v>
      </c>
      <c r="B232" s="85"/>
    </row>
    <row r="233" spans="1:2" x14ac:dyDescent="0.3">
      <c r="A233" s="107">
        <v>25</v>
      </c>
      <c r="B233" s="107"/>
    </row>
  </sheetData>
  <mergeCells count="2">
    <mergeCell ref="A1:B1"/>
    <mergeCell ref="E1:F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/>
  </sheetViews>
  <sheetFormatPr defaultRowHeight="14.4" x14ac:dyDescent="0.3"/>
  <sheetData>
    <row r="1" spans="1:3" ht="15" thickBot="1" x14ac:dyDescent="0.35">
      <c r="A1" s="162" t="s">
        <v>174</v>
      </c>
      <c r="B1" s="162"/>
      <c r="C1" s="162"/>
    </row>
    <row r="2" spans="1:3" ht="15" thickTop="1" x14ac:dyDescent="0.3">
      <c r="A2" s="163" t="s">
        <v>175</v>
      </c>
      <c r="B2" s="41" t="s">
        <v>48</v>
      </c>
      <c r="C2" s="139" t="s">
        <v>89</v>
      </c>
    </row>
    <row r="3" spans="1:3" x14ac:dyDescent="0.3">
      <c r="A3" s="164" t="s">
        <v>176</v>
      </c>
      <c r="B3" s="115">
        <v>8</v>
      </c>
      <c r="C3" s="115">
        <v>1</v>
      </c>
    </row>
    <row r="4" spans="1:3" x14ac:dyDescent="0.3">
      <c r="A4" s="164" t="s">
        <v>177</v>
      </c>
      <c r="B4" s="115">
        <v>30</v>
      </c>
      <c r="C4" s="115">
        <v>1</v>
      </c>
    </row>
    <row r="5" spans="1:3" x14ac:dyDescent="0.3">
      <c r="A5" s="164" t="s">
        <v>178</v>
      </c>
      <c r="B5" s="115">
        <v>24</v>
      </c>
      <c r="C5" s="115">
        <v>10</v>
      </c>
    </row>
    <row r="6" spans="1:3" x14ac:dyDescent="0.3">
      <c r="A6" s="164" t="s">
        <v>179</v>
      </c>
      <c r="B6" s="115">
        <v>20</v>
      </c>
      <c r="C6" s="115">
        <v>29</v>
      </c>
    </row>
    <row r="7" spans="1:3" x14ac:dyDescent="0.3">
      <c r="A7" s="164" t="s">
        <v>180</v>
      </c>
      <c r="B7" s="115">
        <v>11</v>
      </c>
      <c r="C7" s="115">
        <v>41</v>
      </c>
    </row>
    <row r="8" spans="1:3" x14ac:dyDescent="0.3">
      <c r="A8" s="164" t="s">
        <v>181</v>
      </c>
      <c r="B8" s="115">
        <v>4</v>
      </c>
      <c r="C8" s="115">
        <v>16</v>
      </c>
    </row>
    <row r="9" spans="1:3" x14ac:dyDescent="0.3">
      <c r="A9" s="164" t="s">
        <v>182</v>
      </c>
      <c r="B9" s="115">
        <v>2</v>
      </c>
      <c r="C9" s="115">
        <v>1</v>
      </c>
    </row>
    <row r="10" spans="1:3" x14ac:dyDescent="0.3">
      <c r="A10" s="164" t="s">
        <v>183</v>
      </c>
      <c r="B10" s="115">
        <v>1</v>
      </c>
      <c r="C10" s="115">
        <v>0</v>
      </c>
    </row>
    <row r="11" spans="1:3" x14ac:dyDescent="0.3">
      <c r="A11" s="164" t="s">
        <v>184</v>
      </c>
      <c r="B11" s="115">
        <v>0</v>
      </c>
      <c r="C11" s="115">
        <v>0</v>
      </c>
    </row>
    <row r="12" spans="1:3" x14ac:dyDescent="0.3">
      <c r="A12" s="164" t="s">
        <v>185</v>
      </c>
      <c r="B12" s="115">
        <v>0</v>
      </c>
      <c r="C12" s="115">
        <v>0</v>
      </c>
    </row>
    <row r="13" spans="1:3" x14ac:dyDescent="0.3">
      <c r="A13" s="127"/>
      <c r="B13" s="127"/>
      <c r="C13" s="127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Fig. 5A</vt:lpstr>
      <vt:lpstr>Fig. 5B</vt:lpstr>
      <vt:lpstr>Fig. 5C</vt:lpstr>
      <vt:lpstr>Fig. 5D</vt:lpstr>
      <vt:lpstr>Fig. 5F</vt:lpstr>
      <vt:lpstr>Fig. 5H</vt:lpstr>
      <vt:lpstr>Fig. 5J</vt:lpstr>
      <vt:lpstr>Fig. 5K</vt:lpstr>
      <vt:lpstr>Fig. 5L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ShimuraD</dc:creator>
  <cp:lastModifiedBy>ShimuraD</cp:lastModifiedBy>
  <dcterms:created xsi:type="dcterms:W3CDTF">2021-08-18T22:11:01Z</dcterms:created>
  <dcterms:modified xsi:type="dcterms:W3CDTF">2021-08-18T22:11:10Z</dcterms:modified>
</cp:coreProperties>
</file>