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实验\文章图整理\20210513 ELife 投稿版本\20210521 Elife upload files\补实验数据汇总\20220327 #2 Submission Version\20220327 #2 Submission Version\"/>
    </mc:Choice>
  </mc:AlternateContent>
  <bookViews>
    <workbookView xWindow="0" yWindow="0" windowWidth="20496" windowHeight="8016" activeTab="5"/>
  </bookViews>
  <sheets>
    <sheet name="2A" sheetId="8" r:id="rId1"/>
    <sheet name="2E" sheetId="14" r:id="rId2"/>
    <sheet name="2F" sheetId="22" r:id="rId3"/>
    <sheet name="2G" sheetId="16" r:id="rId4"/>
    <sheet name="2H" sheetId="19" r:id="rId5"/>
    <sheet name="S2B" sheetId="21" r:id="rId6"/>
  </sheets>
  <calcPr calcId="152511"/>
</workbook>
</file>

<file path=xl/calcChain.xml><?xml version="1.0" encoding="utf-8"?>
<calcChain xmlns="http://schemas.openxmlformats.org/spreadsheetml/2006/main">
  <c r="B6" i="22" l="1"/>
  <c r="G11" i="22" s="1"/>
  <c r="G10" i="22" l="1"/>
  <c r="B9" i="22"/>
  <c r="F11" i="22"/>
  <c r="C9" i="22"/>
  <c r="D9" i="22"/>
  <c r="F10" i="22"/>
  <c r="E9" i="22"/>
  <c r="F9" i="22"/>
  <c r="B11" i="22"/>
  <c r="C11" i="22"/>
  <c r="C10" i="22"/>
  <c r="E11" i="22"/>
  <c r="D10" i="22"/>
  <c r="E10" i="22"/>
  <c r="G9" i="22"/>
  <c r="B10" i="22"/>
  <c r="D11" i="22"/>
  <c r="C10" i="19" l="1"/>
  <c r="C9" i="19"/>
  <c r="D12" i="19"/>
  <c r="C15" i="19"/>
  <c r="K15" i="19"/>
  <c r="J14" i="19"/>
  <c r="G15" i="19"/>
  <c r="H15" i="19"/>
  <c r="I15" i="19"/>
  <c r="J15" i="19"/>
  <c r="D15" i="19"/>
  <c r="L15" i="19"/>
  <c r="K14" i="19"/>
  <c r="E15" i="19"/>
  <c r="D14" i="19"/>
  <c r="L14" i="19"/>
  <c r="F15" i="19"/>
  <c r="E14" i="19"/>
  <c r="C14" i="19"/>
  <c r="F14" i="19"/>
  <c r="G14" i="19"/>
  <c r="H14" i="19"/>
  <c r="I14" i="19"/>
  <c r="J13" i="19"/>
  <c r="K12" i="19"/>
  <c r="I13" i="19"/>
  <c r="J12" i="19"/>
  <c r="H13" i="19"/>
  <c r="I12" i="19"/>
  <c r="G13" i="19"/>
  <c r="H12" i="19"/>
  <c r="C12" i="19"/>
  <c r="F13" i="19"/>
  <c r="G12" i="19"/>
  <c r="C13" i="19"/>
  <c r="E13" i="19"/>
  <c r="F12" i="19"/>
  <c r="L13" i="19"/>
  <c r="D13" i="19"/>
  <c r="E12" i="19"/>
  <c r="K13" i="19"/>
  <c r="L12" i="19"/>
  <c r="K36" i="21"/>
  <c r="H36" i="21"/>
  <c r="E36" i="21"/>
  <c r="B36" i="21"/>
  <c r="K35" i="21"/>
  <c r="H35" i="21"/>
  <c r="E35" i="21"/>
  <c r="B35" i="21"/>
  <c r="K34" i="21"/>
  <c r="H34" i="21"/>
  <c r="E34" i="21"/>
  <c r="B34" i="21"/>
  <c r="K33" i="21"/>
  <c r="H33" i="21"/>
  <c r="E33" i="21"/>
  <c r="B33" i="21"/>
  <c r="K32" i="21"/>
  <c r="H32" i="21"/>
  <c r="E32" i="21"/>
  <c r="B32" i="21"/>
  <c r="K31" i="21"/>
  <c r="H31" i="21"/>
  <c r="E31" i="21"/>
  <c r="B31" i="21"/>
  <c r="K30" i="21"/>
  <c r="H30" i="21"/>
  <c r="E30" i="21"/>
  <c r="B30" i="21"/>
  <c r="K29" i="21"/>
  <c r="H29" i="21"/>
  <c r="E29" i="21"/>
  <c r="B29" i="21"/>
  <c r="K28" i="21"/>
  <c r="H28" i="21"/>
  <c r="E28" i="21"/>
  <c r="B28" i="21"/>
  <c r="K27" i="21"/>
  <c r="H27" i="21"/>
  <c r="E27" i="21"/>
  <c r="B27" i="21"/>
  <c r="K26" i="21"/>
  <c r="H26" i="21"/>
  <c r="E26" i="21"/>
  <c r="B26" i="21"/>
  <c r="K25" i="21"/>
  <c r="H25" i="21"/>
  <c r="E25" i="21"/>
  <c r="B25" i="21"/>
  <c r="K24" i="21"/>
  <c r="H24" i="21"/>
  <c r="E24" i="21"/>
  <c r="B24" i="21"/>
  <c r="K23" i="21"/>
  <c r="H23" i="21"/>
  <c r="E23" i="21"/>
  <c r="B23" i="21"/>
  <c r="B44" i="21"/>
  <c r="B45" i="21"/>
  <c r="B47" i="21"/>
  <c r="B49" i="21"/>
  <c r="B51" i="21"/>
  <c r="B52" i="21"/>
  <c r="B40" i="21"/>
  <c r="B42" i="21"/>
  <c r="H40" i="21"/>
  <c r="H42" i="21"/>
  <c r="H44" i="21"/>
  <c r="H45" i="21"/>
  <c r="H47" i="21"/>
  <c r="H49" i="21"/>
  <c r="H51" i="21"/>
  <c r="H52" i="21"/>
  <c r="H41" i="21"/>
  <c r="H43" i="21"/>
  <c r="H46" i="21"/>
  <c r="H48" i="21"/>
  <c r="H50" i="21"/>
  <c r="H53" i="21"/>
  <c r="B41" i="21"/>
  <c r="B43" i="21"/>
  <c r="B46" i="21"/>
  <c r="B48" i="21"/>
  <c r="B50" i="21"/>
  <c r="B53" i="21"/>
  <c r="I52" i="21"/>
  <c r="I47" i="21"/>
  <c r="I48" i="21"/>
  <c r="I51" i="21"/>
  <c r="I42" i="21"/>
  <c r="I49" i="21"/>
  <c r="I44" i="21"/>
  <c r="I40" i="21"/>
  <c r="I45" i="21"/>
  <c r="I41" i="21"/>
  <c r="I53" i="21"/>
  <c r="I43" i="21"/>
  <c r="I46" i="21"/>
  <c r="I50" i="21"/>
  <c r="B6" i="16"/>
  <c r="G11" i="16"/>
  <c r="F10" i="16"/>
  <c r="F9" i="16"/>
  <c r="B11" i="16"/>
  <c r="G9" i="16"/>
  <c r="C11" i="16"/>
  <c r="C10" i="16"/>
  <c r="E11" i="16"/>
  <c r="D9" i="16"/>
  <c r="E9" i="16"/>
  <c r="D11" i="16"/>
  <c r="B9" i="16"/>
  <c r="D10" i="16"/>
  <c r="F11" i="16"/>
  <c r="G10" i="16"/>
  <c r="B10" i="16"/>
  <c r="C9" i="16"/>
  <c r="E10" i="16"/>
  <c r="B6" i="14"/>
  <c r="B10" i="14" s="1"/>
  <c r="B30" i="8"/>
  <c r="E30" i="8"/>
  <c r="H30" i="8"/>
  <c r="K30" i="8"/>
  <c r="B31" i="8"/>
  <c r="E31" i="8"/>
  <c r="H31" i="8"/>
  <c r="K31" i="8"/>
  <c r="B32" i="8"/>
  <c r="E32" i="8"/>
  <c r="H32" i="8"/>
  <c r="K32" i="8"/>
  <c r="B33" i="8"/>
  <c r="E33" i="8"/>
  <c r="H33" i="8"/>
  <c r="K33" i="8"/>
  <c r="B34" i="8"/>
  <c r="E34" i="8"/>
  <c r="H34" i="8"/>
  <c r="K34" i="8"/>
  <c r="B35" i="8"/>
  <c r="E35" i="8"/>
  <c r="H35" i="8"/>
  <c r="K35" i="8"/>
  <c r="B36" i="8"/>
  <c r="E36" i="8"/>
  <c r="H36" i="8"/>
  <c r="K36" i="8"/>
  <c r="B37" i="8"/>
  <c r="E37" i="8"/>
  <c r="H37" i="8"/>
  <c r="K37" i="8"/>
  <c r="B38" i="8"/>
  <c r="E38" i="8"/>
  <c r="H38" i="8"/>
  <c r="K38" i="8"/>
  <c r="B39" i="8"/>
  <c r="E39" i="8"/>
  <c r="H39" i="8"/>
  <c r="K39" i="8"/>
  <c r="B40" i="8"/>
  <c r="E40" i="8"/>
  <c r="H40" i="8"/>
  <c r="K40" i="8"/>
  <c r="B41" i="8"/>
  <c r="E41" i="8"/>
  <c r="H41" i="8"/>
  <c r="K41" i="8"/>
  <c r="B42" i="8"/>
  <c r="E42" i="8"/>
  <c r="H42" i="8"/>
  <c r="K42" i="8"/>
  <c r="B43" i="8"/>
  <c r="E43" i="8"/>
  <c r="H43" i="8"/>
  <c r="K43" i="8"/>
  <c r="B44" i="8"/>
  <c r="E44" i="8"/>
  <c r="H44" i="8"/>
  <c r="K44" i="8"/>
  <c r="B45" i="8"/>
  <c r="E45" i="8"/>
  <c r="H45" i="8"/>
  <c r="K45" i="8"/>
  <c r="B46" i="8"/>
  <c r="E46" i="8"/>
  <c r="H46" i="8"/>
  <c r="K46" i="8"/>
  <c r="B47" i="8"/>
  <c r="E47" i="8"/>
  <c r="H47" i="8"/>
  <c r="K47" i="8"/>
  <c r="B48" i="8"/>
  <c r="E48" i="8"/>
  <c r="H48" i="8"/>
  <c r="K48" i="8"/>
  <c r="K29" i="8"/>
  <c r="H29" i="8"/>
  <c r="E29" i="8"/>
  <c r="B29" i="8"/>
  <c r="H68" i="8"/>
  <c r="H64" i="8"/>
  <c r="H62" i="8"/>
  <c r="H60" i="8"/>
  <c r="H57" i="8"/>
  <c r="H56" i="8"/>
  <c r="H54" i="8"/>
  <c r="H70" i="8"/>
  <c r="H66" i="8"/>
  <c r="H71" i="8"/>
  <c r="H69" i="8"/>
  <c r="H67" i="8"/>
  <c r="H65" i="8"/>
  <c r="H63" i="8"/>
  <c r="H61" i="8"/>
  <c r="I61" i="8"/>
  <c r="H59" i="8"/>
  <c r="H58" i="8"/>
  <c r="H55" i="8"/>
  <c r="H53" i="8"/>
  <c r="B69" i="8"/>
  <c r="B63" i="8"/>
  <c r="B58" i="8"/>
  <c r="B55" i="8"/>
  <c r="B67" i="8"/>
  <c r="B61" i="8"/>
  <c r="B68" i="8"/>
  <c r="B54" i="8"/>
  <c r="B66" i="8"/>
  <c r="B60" i="8"/>
  <c r="B56" i="8"/>
  <c r="B70" i="8"/>
  <c r="B64" i="8"/>
  <c r="B62" i="8"/>
  <c r="B57" i="8"/>
  <c r="B71" i="8"/>
  <c r="B65" i="8"/>
  <c r="B59" i="8"/>
  <c r="B53" i="8"/>
  <c r="B52" i="8"/>
  <c r="H52" i="8"/>
  <c r="I71" i="8"/>
  <c r="I67" i="8"/>
  <c r="I54" i="8"/>
  <c r="I53" i="8"/>
  <c r="I56" i="8"/>
  <c r="I70" i="8"/>
  <c r="I68" i="8"/>
  <c r="I63" i="8"/>
  <c r="I65" i="8"/>
  <c r="I57" i="8"/>
  <c r="I59" i="8"/>
  <c r="I52" i="8"/>
  <c r="I55" i="8"/>
  <c r="I69" i="8"/>
  <c r="I60" i="8"/>
  <c r="I62" i="8"/>
  <c r="I58" i="8"/>
  <c r="I66" i="8"/>
  <c r="I64" i="8"/>
  <c r="G11" i="14" l="1"/>
  <c r="C10" i="14"/>
  <c r="E11" i="14"/>
  <c r="F10" i="14"/>
  <c r="C11" i="14"/>
  <c r="F9" i="14"/>
  <c r="B9" i="14"/>
  <c r="C9" i="14"/>
  <c r="D9" i="14"/>
  <c r="D10" i="14"/>
  <c r="G10" i="14"/>
  <c r="E9" i="14"/>
  <c r="D11" i="14"/>
  <c r="F11" i="14"/>
  <c r="B11" i="14"/>
  <c r="G9" i="14"/>
  <c r="E10" i="14"/>
</calcChain>
</file>

<file path=xl/sharedStrings.xml><?xml version="1.0" encoding="utf-8"?>
<sst xmlns="http://schemas.openxmlformats.org/spreadsheetml/2006/main" count="246" uniqueCount="100">
  <si>
    <t>PANC-1</t>
  </si>
  <si>
    <t>PC9</t>
  </si>
  <si>
    <t>H1975</t>
  </si>
  <si>
    <t>H838</t>
  </si>
  <si>
    <t>H661</t>
  </si>
  <si>
    <t>H522</t>
  </si>
  <si>
    <t>HCT116</t>
  </si>
  <si>
    <t>HEYA8</t>
  </si>
  <si>
    <t>OVCA420</t>
  </si>
  <si>
    <t>HEY</t>
  </si>
  <si>
    <t>BCL6</t>
    <phoneticPr fontId="1" type="noConversion"/>
  </si>
  <si>
    <t>BCL6</t>
    <phoneticPr fontId="1" type="noConversion"/>
  </si>
  <si>
    <t>GAPDH</t>
    <phoneticPr fontId="1" type="noConversion"/>
  </si>
  <si>
    <t>Cell lines</t>
    <phoneticPr fontId="1" type="noConversion"/>
  </si>
  <si>
    <t>Cell lines</t>
    <phoneticPr fontId="1" type="noConversion"/>
  </si>
  <si>
    <t>relative BCL6 protein levels compared with that of the control group</t>
  </si>
  <si>
    <t>Cell lines</t>
    <phoneticPr fontId="1" type="noConversion"/>
  </si>
  <si>
    <t>Control</t>
  </si>
  <si>
    <t>Control BCL6</t>
  </si>
  <si>
    <t>Control GAPDH</t>
  </si>
  <si>
    <t xml:space="preserve">Relative BCL6 protein levels </t>
    <phoneticPr fontId="1" type="noConversion"/>
  </si>
  <si>
    <t xml:space="preserve">Qutification of BCL6 and GAPDH protein expression levels </t>
    <phoneticPr fontId="1" type="noConversion"/>
  </si>
  <si>
    <t>Qutification of BCL6 and GAPDH mean protein expression levels</t>
    <phoneticPr fontId="1" type="noConversion"/>
  </si>
  <si>
    <t>Figure 2A Source Data</t>
    <phoneticPr fontId="1" type="noConversion"/>
  </si>
  <si>
    <t>Figure 2E Source Data</t>
    <phoneticPr fontId="1" type="noConversion"/>
  </si>
  <si>
    <t>siNC</t>
    <phoneticPr fontId="8" type="noConversion"/>
  </si>
  <si>
    <t>Relative cell viability</t>
    <phoneticPr fontId="7" type="noConversion"/>
  </si>
  <si>
    <t>Relative cell viability</t>
    <phoneticPr fontId="1" type="noConversion"/>
  </si>
  <si>
    <t>Exp #1</t>
  </si>
  <si>
    <t>Exp #2</t>
    <phoneticPr fontId="1" type="noConversion"/>
  </si>
  <si>
    <t>Exp #3</t>
    <phoneticPr fontId="1" type="noConversion"/>
  </si>
  <si>
    <t>BCL6</t>
    <phoneticPr fontId="1" type="noConversion"/>
  </si>
  <si>
    <t>GAPDH</t>
    <phoneticPr fontId="1" type="noConversion"/>
  </si>
  <si>
    <t>BCL6</t>
    <phoneticPr fontId="1" type="noConversion"/>
  </si>
  <si>
    <t>GAPDH</t>
    <phoneticPr fontId="1" type="noConversion"/>
  </si>
  <si>
    <t>Cell lines</t>
    <phoneticPr fontId="1" type="noConversion"/>
  </si>
  <si>
    <t>Control BCL6</t>
    <phoneticPr fontId="1" type="noConversion"/>
  </si>
  <si>
    <t>Control GAPDH</t>
    <phoneticPr fontId="1" type="noConversion"/>
  </si>
  <si>
    <t>Control</t>
    <phoneticPr fontId="1" type="noConversion"/>
  </si>
  <si>
    <t>Capan-2</t>
  </si>
  <si>
    <t>AsPC-1</t>
  </si>
  <si>
    <t>DLD-1</t>
  </si>
  <si>
    <t>OVCAR8</t>
  </si>
  <si>
    <t>HT-29</t>
  </si>
  <si>
    <t>HCT-8</t>
  </si>
  <si>
    <t>ES-2</t>
  </si>
  <si>
    <t>LoVo</t>
  </si>
  <si>
    <t>BxPC-3</t>
  </si>
  <si>
    <t>ADR Control</t>
  </si>
  <si>
    <t>ADR GAPDH</t>
  </si>
  <si>
    <t>ADR</t>
  </si>
  <si>
    <t>ADR/Control</t>
  </si>
  <si>
    <t>Raw data</t>
    <phoneticPr fontId="1" type="noConversion"/>
  </si>
  <si>
    <t>Exp #2</t>
    <phoneticPr fontId="1" type="noConversion"/>
  </si>
  <si>
    <t xml:space="preserve">H522 </t>
    <phoneticPr fontId="1" type="noConversion"/>
  </si>
  <si>
    <t>ETO Control</t>
  </si>
  <si>
    <t>ETO GAPDH</t>
  </si>
  <si>
    <t>ETO</t>
  </si>
  <si>
    <t>ETO/Control</t>
  </si>
  <si>
    <t>H522 Mean of 0 ETO</t>
  </si>
  <si>
    <t>Raw data</t>
    <phoneticPr fontId="7" type="noConversion"/>
  </si>
  <si>
    <t xml:space="preserve">Mean of siNC </t>
    <phoneticPr fontId="7" type="noConversion"/>
  </si>
  <si>
    <t xml:space="preserve">Mean of siNC </t>
    <phoneticPr fontId="7" type="noConversion"/>
  </si>
  <si>
    <t>ETO 0.2 μM</t>
    <phoneticPr fontId="8" type="noConversion"/>
  </si>
  <si>
    <t>ETO 0.2 μM</t>
    <phoneticPr fontId="8" type="noConversion"/>
  </si>
  <si>
    <t>ETO 0.4 μM</t>
    <phoneticPr fontId="8" type="noConversion"/>
  </si>
  <si>
    <t>ETO 0.4 μM</t>
    <phoneticPr fontId="8" type="noConversion"/>
  </si>
  <si>
    <t>ETO 0.2 μM+Dox</t>
    <phoneticPr fontId="1" type="noConversion"/>
  </si>
  <si>
    <t>ETO 0.2 μM+Dox</t>
    <phoneticPr fontId="1" type="noConversion"/>
  </si>
  <si>
    <t>ETO 0.4 μM+Dox</t>
    <phoneticPr fontId="1" type="noConversion"/>
  </si>
  <si>
    <t>ETO 0.4 μM+Dox</t>
    <phoneticPr fontId="1" type="noConversion"/>
  </si>
  <si>
    <t>NC+Dox</t>
    <phoneticPr fontId="1" type="noConversion"/>
  </si>
  <si>
    <t>NC+Dox</t>
    <phoneticPr fontId="1" type="noConversion"/>
  </si>
  <si>
    <t xml:space="preserve">Qutification of BCL6 and GAPDH protein levels </t>
    <phoneticPr fontId="1" type="noConversion"/>
  </si>
  <si>
    <t>Control</t>
    <phoneticPr fontId="1" type="noConversion"/>
  </si>
  <si>
    <t>Figure S2B Source Data</t>
    <phoneticPr fontId="1" type="noConversion"/>
  </si>
  <si>
    <r>
      <t>Mean of ETO IC</t>
    </r>
    <r>
      <rPr>
        <vertAlign val="subscript"/>
        <sz val="10"/>
        <color theme="1"/>
        <rFont val="Arial"/>
        <family val="2"/>
      </rPr>
      <t>50</t>
    </r>
    <phoneticPr fontId="1" type="noConversion"/>
  </si>
  <si>
    <r>
      <t>Mean ADR IC</t>
    </r>
    <r>
      <rPr>
        <vertAlign val="subscript"/>
        <sz val="9"/>
        <color theme="1"/>
        <rFont val="Arial"/>
        <family val="2"/>
      </rPr>
      <t>50</t>
    </r>
    <phoneticPr fontId="1" type="noConversion"/>
  </si>
  <si>
    <r>
      <t>H522 BCL6</t>
    </r>
    <r>
      <rPr>
        <vertAlign val="superscript"/>
        <sz val="9"/>
        <color theme="1"/>
        <rFont val="Arial"/>
        <family val="2"/>
      </rPr>
      <t>OE</t>
    </r>
    <phoneticPr fontId="1" type="noConversion"/>
  </si>
  <si>
    <r>
      <t>H522 BCL6</t>
    </r>
    <r>
      <rPr>
        <vertAlign val="superscript"/>
        <sz val="9"/>
        <color theme="1"/>
        <rFont val="Arial"/>
        <family val="2"/>
      </rPr>
      <t>OE</t>
    </r>
    <phoneticPr fontId="1" type="noConversion"/>
  </si>
  <si>
    <r>
      <t>H522 BCL6</t>
    </r>
    <r>
      <rPr>
        <vertAlign val="superscript"/>
        <sz val="9"/>
        <color theme="1"/>
        <rFont val="Arial"/>
        <family val="2"/>
      </rPr>
      <t>OE</t>
    </r>
    <r>
      <rPr>
        <sz val="9"/>
        <color theme="1"/>
        <rFont val="Arial"/>
        <family val="2"/>
      </rPr>
      <t xml:space="preserve"> Mean of 0 ETO</t>
    </r>
    <phoneticPr fontId="1" type="noConversion"/>
  </si>
  <si>
    <t>ETO dose (μM)</t>
    <phoneticPr fontId="1" type="noConversion"/>
  </si>
  <si>
    <r>
      <t>ETO IC</t>
    </r>
    <r>
      <rPr>
        <vertAlign val="subscript"/>
        <sz val="10"/>
        <color theme="1"/>
        <rFont val="Arial"/>
        <family val="2"/>
      </rPr>
      <t>50</t>
    </r>
    <r>
      <rPr>
        <sz val="10"/>
        <color theme="1"/>
        <rFont val="Arial"/>
        <family val="2"/>
      </rPr>
      <t xml:space="preserve"> 24 h  </t>
    </r>
    <phoneticPr fontId="1" type="noConversion"/>
  </si>
  <si>
    <r>
      <t>ADR IC</t>
    </r>
    <r>
      <rPr>
        <vertAlign val="subscript"/>
        <sz val="9"/>
        <color theme="1"/>
        <rFont val="Arial"/>
        <family val="2"/>
      </rPr>
      <t>50</t>
    </r>
    <r>
      <rPr>
        <sz val="9"/>
        <color theme="1"/>
        <rFont val="Arial"/>
        <family val="2"/>
      </rPr>
      <t xml:space="preserve"> 24 h</t>
    </r>
    <phoneticPr fontId="1" type="noConversion"/>
  </si>
  <si>
    <t xml:space="preserve">Mean of siNC </t>
    <phoneticPr fontId="1" type="noConversion"/>
  </si>
  <si>
    <t xml:space="preserve"> </t>
    <phoneticPr fontId="1" type="noConversion"/>
  </si>
  <si>
    <t>Figure 2F Source Data</t>
    <phoneticPr fontId="1" type="noConversion"/>
  </si>
  <si>
    <t>Figure 2G Source Data</t>
    <phoneticPr fontId="1" type="noConversion"/>
  </si>
  <si>
    <t>Figure 2H Source Data</t>
    <phoneticPr fontId="1" type="noConversion"/>
  </si>
  <si>
    <t>PANC28</t>
    <phoneticPr fontId="1" type="noConversion"/>
  </si>
  <si>
    <t>PANC28</t>
    <phoneticPr fontId="1" type="noConversion"/>
  </si>
  <si>
    <t>PANC28</t>
    <phoneticPr fontId="1" type="noConversion"/>
  </si>
  <si>
    <r>
      <t>si</t>
    </r>
    <r>
      <rPr>
        <i/>
        <sz val="9"/>
        <color theme="1"/>
        <rFont val="Arial"/>
        <family val="2"/>
      </rPr>
      <t>BCL6</t>
    </r>
    <r>
      <rPr>
        <sz val="9"/>
        <color theme="1"/>
        <rFont val="Arial"/>
        <family val="2"/>
      </rPr>
      <t xml:space="preserve"> #1</t>
    </r>
    <phoneticPr fontId="8" type="noConversion"/>
  </si>
  <si>
    <r>
      <t>si</t>
    </r>
    <r>
      <rPr>
        <i/>
        <sz val="9"/>
        <color theme="1"/>
        <rFont val="Arial"/>
        <family val="2"/>
      </rPr>
      <t>BCL6</t>
    </r>
    <r>
      <rPr>
        <sz val="9"/>
        <color theme="1"/>
        <rFont val="Arial"/>
        <family val="2"/>
      </rPr>
      <t xml:space="preserve"> #1+ETO</t>
    </r>
    <phoneticPr fontId="7" type="noConversion"/>
  </si>
  <si>
    <r>
      <t>si</t>
    </r>
    <r>
      <rPr>
        <i/>
        <sz val="9"/>
        <color theme="1"/>
        <rFont val="Arial"/>
        <family val="2"/>
      </rPr>
      <t>BCL6</t>
    </r>
    <r>
      <rPr>
        <sz val="9"/>
        <color theme="1"/>
        <rFont val="Arial"/>
        <family val="2"/>
      </rPr>
      <t xml:space="preserve"> #2</t>
    </r>
    <phoneticPr fontId="8" type="noConversion"/>
  </si>
  <si>
    <r>
      <t>si</t>
    </r>
    <r>
      <rPr>
        <i/>
        <sz val="9"/>
        <color theme="1"/>
        <rFont val="Arial"/>
        <family val="2"/>
      </rPr>
      <t>BCL6</t>
    </r>
    <r>
      <rPr>
        <sz val="9"/>
        <color theme="1"/>
        <rFont val="Arial"/>
        <family val="2"/>
      </rPr>
      <t xml:space="preserve"> #2+ETO</t>
    </r>
    <phoneticPr fontId="7" type="noConversion"/>
  </si>
  <si>
    <r>
      <t>si</t>
    </r>
    <r>
      <rPr>
        <i/>
        <sz val="9"/>
        <color theme="1"/>
        <rFont val="Arial"/>
        <family val="2"/>
      </rPr>
      <t>BCL6</t>
    </r>
    <r>
      <rPr>
        <sz val="9"/>
        <color theme="1"/>
        <rFont val="Arial"/>
        <family val="2"/>
      </rPr>
      <t xml:space="preserve"> #1</t>
    </r>
    <phoneticPr fontId="7" type="noConversion"/>
  </si>
  <si>
    <r>
      <t>si</t>
    </r>
    <r>
      <rPr>
        <i/>
        <sz val="9"/>
        <color theme="1"/>
        <rFont val="Arial"/>
        <family val="2"/>
      </rPr>
      <t>BCL6</t>
    </r>
    <r>
      <rPr>
        <sz val="9"/>
        <color theme="1"/>
        <rFont val="Arial"/>
        <family val="2"/>
      </rPr>
      <t xml:space="preserve"> #1+ETO</t>
    </r>
    <phoneticPr fontId="7" type="noConversion"/>
  </si>
  <si>
    <r>
      <t>si</t>
    </r>
    <r>
      <rPr>
        <i/>
        <sz val="9"/>
        <color theme="1"/>
        <rFont val="Arial"/>
        <family val="2"/>
      </rPr>
      <t>BCL6</t>
    </r>
    <r>
      <rPr>
        <sz val="9"/>
        <color theme="1"/>
        <rFont val="Arial"/>
        <family val="2"/>
      </rPr>
      <t xml:space="preserve"> #2</t>
    </r>
    <phoneticPr fontId="7" type="noConversion"/>
  </si>
  <si>
    <r>
      <t>si</t>
    </r>
    <r>
      <rPr>
        <i/>
        <sz val="9"/>
        <color theme="1"/>
        <rFont val="Arial"/>
        <family val="2"/>
      </rPr>
      <t>BCL6</t>
    </r>
    <r>
      <rPr>
        <sz val="9"/>
        <color theme="1"/>
        <rFont val="Arial"/>
        <family val="2"/>
      </rPr>
      <t xml:space="preserve"> #2+ETO</t>
    </r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</si>
</sst>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.00_ "/>
    <numFmt numFmtId="177" formatCode="0_ "/>
    <numFmt numFmtId="178" formatCode="0.00_);[Red]\(0.00\)"/>
  </numFmts>
  <fonts count="20" x14ac:knownFonts="1"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.5"/>
      <name val="Arial"/>
      <family val="2"/>
    </font>
    <font>
      <b/>
      <sz val="12"/>
      <color theme="1"/>
      <name val="Arial"/>
      <family val="2"/>
    </font>
    <font>
      <sz val="9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9"/>
      <color theme="1"/>
      <name val="Arial"/>
      <family val="2"/>
    </font>
    <font>
      <sz val="10"/>
      <name val="Arial"/>
      <family val="2"/>
    </font>
    <font>
      <sz val="9"/>
      <color rgb="FFFF0000"/>
      <name val="Arial"/>
      <family val="2"/>
    </font>
    <font>
      <sz val="9"/>
      <color rgb="FF000000"/>
      <name val="Arial"/>
      <family val="2"/>
    </font>
    <font>
      <sz val="9"/>
      <name val="Arial"/>
      <family val="2"/>
    </font>
    <font>
      <b/>
      <sz val="11"/>
      <color theme="1"/>
      <name val="Arial"/>
      <family val="2"/>
    </font>
    <font>
      <vertAlign val="subscript"/>
      <sz val="10"/>
      <color theme="1"/>
      <name val="Arial"/>
      <family val="2"/>
    </font>
    <font>
      <vertAlign val="subscript"/>
      <sz val="9"/>
      <color theme="1"/>
      <name val="Arial"/>
      <family val="2"/>
    </font>
    <font>
      <vertAlign val="superscript"/>
      <sz val="9"/>
      <color theme="1"/>
      <name val="Arial"/>
      <family val="2"/>
    </font>
    <font>
      <sz val="9"/>
      <name val="宋体"/>
      <family val="3"/>
      <charset val="134"/>
      <scheme val="minor"/>
    </font>
    <font>
      <i/>
      <sz val="9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30">
    <xf numFmtId="0" fontId="0" fillId="0" borderId="0" xfId="0">
      <alignment vertical="center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6" fillId="0" borderId="0" xfId="0" applyFont="1" applyFill="1" applyBorder="1" applyAlignment="1">
      <alignment vertical="center"/>
    </xf>
    <xf numFmtId="0" fontId="9" fillId="0" borderId="4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9" fillId="0" borderId="4" xfId="0" applyFont="1" applyFill="1" applyBorder="1" applyAlignment="1">
      <alignment horizontal="left" vertical="center"/>
    </xf>
    <xf numFmtId="0" fontId="9" fillId="0" borderId="5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left" vertical="center"/>
    </xf>
    <xf numFmtId="0" fontId="9" fillId="0" borderId="2" xfId="0" applyFont="1" applyFill="1" applyBorder="1" applyAlignment="1">
      <alignment horizontal="left" vertical="center"/>
    </xf>
    <xf numFmtId="0" fontId="9" fillId="0" borderId="7" xfId="0" applyFont="1" applyFill="1" applyBorder="1" applyAlignment="1">
      <alignment horizontal="left" vertical="center"/>
    </xf>
    <xf numFmtId="0" fontId="9" fillId="0" borderId="8" xfId="0" applyFont="1" applyFill="1" applyBorder="1" applyAlignment="1">
      <alignment horizontal="left" vertical="center"/>
    </xf>
    <xf numFmtId="0" fontId="9" fillId="0" borderId="3" xfId="0" applyFont="1" applyFill="1" applyBorder="1" applyAlignment="1">
      <alignment horizontal="left" vertical="center"/>
    </xf>
    <xf numFmtId="0" fontId="9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9" fillId="0" borderId="4" xfId="0" applyFont="1" applyBorder="1" applyAlignment="1">
      <alignment horizontal="left"/>
    </xf>
    <xf numFmtId="0" fontId="9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9" fillId="0" borderId="0" xfId="0" applyFont="1" applyAlignment="1">
      <alignment horizontal="left"/>
    </xf>
    <xf numFmtId="0" fontId="9" fillId="0" borderId="0" xfId="0" applyFont="1">
      <alignment vertical="center"/>
    </xf>
    <xf numFmtId="0" fontId="9" fillId="0" borderId="0" xfId="0" applyFont="1" applyAlignment="1">
      <alignment horizontal="left" vertical="center"/>
    </xf>
    <xf numFmtId="0" fontId="9" fillId="5" borderId="0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3" borderId="0" xfId="0" applyFont="1" applyFill="1" applyBorder="1" applyAlignment="1">
      <alignment horizontal="left" vertical="center"/>
    </xf>
    <xf numFmtId="0" fontId="3" fillId="4" borderId="0" xfId="0" applyFont="1" applyFill="1" applyBorder="1" applyAlignment="1">
      <alignment horizontal="left" vertical="center"/>
    </xf>
    <xf numFmtId="0" fontId="3" fillId="5" borderId="0" xfId="0" applyFont="1" applyFill="1" applyBorder="1" applyAlignment="1">
      <alignment horizontal="left" vertical="center"/>
    </xf>
    <xf numFmtId="0" fontId="3" fillId="0" borderId="6" xfId="0" applyFont="1" applyFill="1" applyBorder="1" applyAlignment="1">
      <alignment horizontal="left" vertical="center"/>
    </xf>
    <xf numFmtId="0" fontId="3" fillId="6" borderId="2" xfId="0" applyFont="1" applyFill="1" applyBorder="1" applyAlignment="1">
      <alignment horizontal="left" vertical="center"/>
    </xf>
    <xf numFmtId="0" fontId="3" fillId="0" borderId="7" xfId="0" applyFont="1" applyFill="1" applyBorder="1" applyAlignment="1">
      <alignment horizontal="left" vertical="center"/>
    </xf>
    <xf numFmtId="0" fontId="3" fillId="3" borderId="8" xfId="0" applyFont="1" applyFill="1" applyBorder="1" applyAlignment="1">
      <alignment horizontal="left" vertical="center"/>
    </xf>
    <xf numFmtId="0" fontId="3" fillId="4" borderId="8" xfId="0" applyFont="1" applyFill="1" applyBorder="1" applyAlignment="1">
      <alignment horizontal="left" vertical="center"/>
    </xf>
    <xf numFmtId="0" fontId="3" fillId="5" borderId="8" xfId="0" applyFont="1" applyFill="1" applyBorder="1" applyAlignment="1">
      <alignment horizontal="left" vertical="center"/>
    </xf>
    <xf numFmtId="0" fontId="3" fillId="6" borderId="8" xfId="0" applyFont="1" applyFill="1" applyBorder="1" applyAlignment="1">
      <alignment horizontal="left" vertical="center"/>
    </xf>
    <xf numFmtId="0" fontId="3" fillId="6" borderId="3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left" vertical="center"/>
    </xf>
    <xf numFmtId="0" fontId="3" fillId="3" borderId="5" xfId="0" applyFont="1" applyFill="1" applyBorder="1" applyAlignment="1">
      <alignment horizontal="left" vertical="center"/>
    </xf>
    <xf numFmtId="0" fontId="3" fillId="0" borderId="5" xfId="0" applyFont="1" applyFill="1" applyBorder="1" applyAlignment="1">
      <alignment horizontal="left" vertical="center"/>
    </xf>
    <xf numFmtId="0" fontId="3" fillId="4" borderId="5" xfId="0" applyFont="1" applyFill="1" applyBorder="1" applyAlignment="1">
      <alignment horizontal="left" vertical="center"/>
    </xf>
    <xf numFmtId="0" fontId="3" fillId="5" borderId="5" xfId="0" applyFont="1" applyFill="1" applyBorder="1" applyAlignment="1">
      <alignment horizontal="left" vertical="center"/>
    </xf>
    <xf numFmtId="0" fontId="3" fillId="6" borderId="1" xfId="0" applyFont="1" applyFill="1" applyBorder="1" applyAlignment="1">
      <alignment horizontal="left" vertical="center"/>
    </xf>
    <xf numFmtId="0" fontId="3" fillId="0" borderId="8" xfId="0" applyFont="1" applyFill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3" fillId="7" borderId="0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left" vertical="center"/>
    </xf>
    <xf numFmtId="0" fontId="9" fillId="3" borderId="0" xfId="0" applyFont="1" applyFill="1" applyBorder="1" applyAlignment="1">
      <alignment horizontal="left" vertical="center"/>
    </xf>
    <xf numFmtId="0" fontId="9" fillId="4" borderId="0" xfId="0" applyFont="1" applyFill="1" applyBorder="1" applyAlignment="1">
      <alignment horizontal="left" vertical="center"/>
    </xf>
    <xf numFmtId="0" fontId="9" fillId="6" borderId="0" xfId="0" applyFont="1" applyFill="1" applyBorder="1" applyAlignment="1">
      <alignment horizontal="left" vertical="center"/>
    </xf>
    <xf numFmtId="0" fontId="9" fillId="0" borderId="5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/>
    </xf>
    <xf numFmtId="0" fontId="9" fillId="6" borderId="2" xfId="0" applyFont="1" applyFill="1" applyBorder="1" applyAlignment="1">
      <alignment horizontal="left" vertical="center"/>
    </xf>
    <xf numFmtId="0" fontId="9" fillId="0" borderId="6" xfId="0" applyFont="1" applyFill="1" applyBorder="1" applyAlignment="1">
      <alignment horizontal="left" vertical="center"/>
    </xf>
    <xf numFmtId="0" fontId="9" fillId="3" borderId="8" xfId="0" applyFont="1" applyFill="1" applyBorder="1" applyAlignment="1">
      <alignment horizontal="left" vertical="center"/>
    </xf>
    <xf numFmtId="0" fontId="9" fillId="4" borderId="8" xfId="0" applyFont="1" applyFill="1" applyBorder="1" applyAlignment="1">
      <alignment horizontal="left" vertical="center"/>
    </xf>
    <xf numFmtId="0" fontId="9" fillId="5" borderId="8" xfId="0" applyFont="1" applyFill="1" applyBorder="1" applyAlignment="1">
      <alignment horizontal="left" vertical="center"/>
    </xf>
    <xf numFmtId="0" fontId="9" fillId="6" borderId="8" xfId="0" applyFont="1" applyFill="1" applyBorder="1" applyAlignment="1">
      <alignment horizontal="left" vertical="center"/>
    </xf>
    <xf numFmtId="0" fontId="9" fillId="6" borderId="3" xfId="0" applyFont="1" applyFill="1" applyBorder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7" borderId="0" xfId="0" applyFont="1" applyFill="1" applyBorder="1" applyAlignment="1">
      <alignment horizontal="left" vertical="center"/>
    </xf>
    <xf numFmtId="178" fontId="11" fillId="0" borderId="0" xfId="0" applyNumberFormat="1" applyFont="1" applyFill="1" applyBorder="1" applyAlignment="1">
      <alignment horizontal="center" vertical="center"/>
    </xf>
    <xf numFmtId="178" fontId="9" fillId="0" borderId="0" xfId="0" applyNumberFormat="1" applyFont="1" applyFill="1" applyBorder="1" applyAlignment="1">
      <alignment horizontal="center" vertical="center"/>
    </xf>
    <xf numFmtId="178" fontId="12" fillId="0" borderId="0" xfId="0" applyNumberFormat="1" applyFont="1" applyFill="1" applyBorder="1" applyAlignment="1">
      <alignment horizontal="center" vertical="center" wrapText="1" readingOrder="1"/>
    </xf>
    <xf numFmtId="0" fontId="13" fillId="0" borderId="6" xfId="0" applyFont="1" applyFill="1" applyBorder="1" applyAlignment="1">
      <alignment horizontal="left" vertical="center"/>
    </xf>
    <xf numFmtId="0" fontId="13" fillId="0" borderId="7" xfId="0" applyFont="1" applyFill="1" applyBorder="1" applyAlignment="1">
      <alignment horizontal="left" vertical="center"/>
    </xf>
    <xf numFmtId="178" fontId="9" fillId="7" borderId="0" xfId="0" applyNumberFormat="1" applyFont="1" applyFill="1" applyBorder="1" applyAlignment="1">
      <alignment horizontal="center" vertical="center"/>
    </xf>
    <xf numFmtId="178" fontId="12" fillId="7" borderId="0" xfId="0" applyNumberFormat="1" applyFont="1" applyFill="1" applyBorder="1" applyAlignment="1">
      <alignment horizontal="center" vertical="center" wrapText="1" readingOrder="1"/>
    </xf>
    <xf numFmtId="0" fontId="9" fillId="3" borderId="0" xfId="0" applyFont="1" applyFill="1" applyBorder="1" applyAlignment="1">
      <alignment horizontal="left" vertical="center"/>
    </xf>
    <xf numFmtId="0" fontId="9" fillId="4" borderId="0" xfId="0" applyFont="1" applyFill="1" applyBorder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0" fontId="2" fillId="0" borderId="0" xfId="0" applyFont="1" applyAlignment="1">
      <alignment horizontal="left"/>
    </xf>
    <xf numFmtId="0" fontId="9" fillId="0" borderId="1" xfId="0" applyFont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/>
    </xf>
    <xf numFmtId="0" fontId="9" fillId="3" borderId="2" xfId="0" applyFont="1" applyFill="1" applyBorder="1" applyAlignment="1">
      <alignment horizontal="left" vertical="center"/>
    </xf>
    <xf numFmtId="0" fontId="9" fillId="4" borderId="2" xfId="0" applyFont="1" applyFill="1" applyBorder="1" applyAlignment="1">
      <alignment horizontal="left" vertical="center"/>
    </xf>
    <xf numFmtId="0" fontId="9" fillId="4" borderId="3" xfId="0" applyFont="1" applyFill="1" applyBorder="1" applyAlignment="1">
      <alignment horizontal="left" vertical="center"/>
    </xf>
    <xf numFmtId="0" fontId="9" fillId="0" borderId="0" xfId="0" applyFont="1" applyAlignment="1"/>
    <xf numFmtId="0" fontId="2" fillId="0" borderId="0" xfId="0" applyFont="1" applyAlignment="1"/>
    <xf numFmtId="0" fontId="14" fillId="0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left" vertical="center"/>
    </xf>
    <xf numFmtId="0" fontId="10" fillId="2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9" fillId="0" borderId="5" xfId="0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left" vertical="top" wrapText="1"/>
    </xf>
    <xf numFmtId="0" fontId="10" fillId="0" borderId="0" xfId="0" applyFont="1" applyAlignment="1">
      <alignment horizontal="left"/>
    </xf>
    <xf numFmtId="58" fontId="0" fillId="0" borderId="0" xfId="0" applyNumberFormat="1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176" fontId="0" fillId="0" borderId="0" xfId="0" applyNumberFormat="1" applyFill="1" applyAlignment="1">
      <alignment horizontal="left" vertical="center"/>
    </xf>
    <xf numFmtId="177" fontId="0" fillId="0" borderId="0" xfId="0" applyNumberFormat="1" applyFill="1" applyAlignment="1">
      <alignment horizontal="left" vertical="center"/>
    </xf>
    <xf numFmtId="0" fontId="3" fillId="0" borderId="6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3" fillId="3" borderId="0" xfId="0" applyFont="1" applyFill="1" applyBorder="1" applyAlignment="1">
      <alignment horizontal="left" vertical="center"/>
    </xf>
    <xf numFmtId="0" fontId="3" fillId="4" borderId="0" xfId="0" applyFont="1" applyFill="1" applyBorder="1" applyAlignment="1">
      <alignment horizontal="left" vertical="center"/>
    </xf>
    <xf numFmtId="0" fontId="3" fillId="5" borderId="0" xfId="0" applyFont="1" applyFill="1" applyBorder="1" applyAlignment="1">
      <alignment horizontal="left" vertical="center"/>
    </xf>
    <xf numFmtId="0" fontId="3" fillId="6" borderId="0" xfId="0" applyFont="1" applyFill="1" applyBorder="1" applyAlignment="1">
      <alignment horizontal="left" vertical="center"/>
    </xf>
    <xf numFmtId="0" fontId="3" fillId="6" borderId="2" xfId="0" applyFont="1" applyFill="1" applyBorder="1" applyAlignment="1">
      <alignment horizontal="left" vertical="center"/>
    </xf>
    <xf numFmtId="0" fontId="9" fillId="0" borderId="5" xfId="0" applyFont="1" applyFill="1" applyBorder="1" applyAlignment="1">
      <alignment horizontal="left" vertical="center"/>
    </xf>
    <xf numFmtId="0" fontId="9" fillId="3" borderId="0" xfId="0" applyFont="1" applyFill="1" applyBorder="1" applyAlignment="1">
      <alignment horizontal="left" vertical="center"/>
    </xf>
    <xf numFmtId="0" fontId="9" fillId="4" borderId="0" xfId="0" applyFont="1" applyFill="1" applyBorder="1" applyAlignment="1">
      <alignment horizontal="left" vertical="center"/>
    </xf>
    <xf numFmtId="0" fontId="2" fillId="0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0" fontId="10" fillId="0" borderId="0" xfId="0" applyFont="1" applyAlignment="1">
      <alignment horizontal="center"/>
    </xf>
    <xf numFmtId="0" fontId="10" fillId="0" borderId="0" xfId="0" applyFont="1" applyAlignment="1"/>
    <xf numFmtId="0" fontId="3" fillId="0" borderId="4" xfId="0" applyFont="1" applyFill="1" applyBorder="1" applyAlignment="1">
      <alignment horizontal="left" vertical="center"/>
    </xf>
    <xf numFmtId="0" fontId="3" fillId="0" borderId="6" xfId="0" applyFont="1" applyFill="1" applyBorder="1" applyAlignment="1">
      <alignment horizontal="left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left" vertical="center"/>
    </xf>
    <xf numFmtId="0" fontId="3" fillId="4" borderId="0" xfId="0" applyFont="1" applyFill="1" applyBorder="1" applyAlignment="1">
      <alignment horizontal="left" vertical="center"/>
    </xf>
    <xf numFmtId="0" fontId="3" fillId="5" borderId="0" xfId="0" applyFont="1" applyFill="1" applyBorder="1" applyAlignment="1">
      <alignment horizontal="left" vertical="center"/>
    </xf>
    <xf numFmtId="0" fontId="3" fillId="6" borderId="0" xfId="0" applyFont="1" applyFill="1" applyBorder="1" applyAlignment="1">
      <alignment horizontal="left" vertical="center"/>
    </xf>
    <xf numFmtId="0" fontId="3" fillId="6" borderId="2" xfId="0" applyFont="1" applyFill="1" applyBorder="1" applyAlignment="1">
      <alignment horizontal="left" vertical="center"/>
    </xf>
    <xf numFmtId="0" fontId="9" fillId="4" borderId="6" xfId="0" applyFont="1" applyFill="1" applyBorder="1" applyAlignment="1">
      <alignment horizontal="left"/>
    </xf>
    <xf numFmtId="0" fontId="9" fillId="4" borderId="7" xfId="0" applyFont="1" applyFill="1" applyBorder="1" applyAlignment="1">
      <alignment horizontal="left"/>
    </xf>
    <xf numFmtId="0" fontId="9" fillId="3" borderId="6" xfId="0" applyFont="1" applyFill="1" applyBorder="1" applyAlignment="1">
      <alignment horizontal="left"/>
    </xf>
    <xf numFmtId="0" fontId="9" fillId="0" borderId="4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left" vertical="center"/>
    </xf>
    <xf numFmtId="0" fontId="9" fillId="4" borderId="0" xfId="0" applyFont="1" applyFill="1" applyBorder="1" applyAlignment="1">
      <alignment horizontal="left" vertical="center"/>
    </xf>
    <xf numFmtId="0" fontId="9" fillId="5" borderId="0" xfId="0" applyFont="1" applyFill="1" applyBorder="1" applyAlignment="1">
      <alignment horizontal="left" vertical="center"/>
    </xf>
    <xf numFmtId="0" fontId="9" fillId="6" borderId="0" xfId="0" applyFont="1" applyFill="1" applyBorder="1" applyAlignment="1">
      <alignment horizontal="left" vertical="center"/>
    </xf>
    <xf numFmtId="0" fontId="9" fillId="6" borderId="2" xfId="0" applyFont="1" applyFill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1631F6"/>
      <color rgb="FFCE407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5"/>
  <sheetViews>
    <sheetView topLeftCell="A37" zoomScale="70" zoomScaleNormal="70" workbookViewId="0">
      <selection activeCell="B75" sqref="B75"/>
    </sheetView>
  </sheetViews>
  <sheetFormatPr defaultColWidth="9" defaultRowHeight="13.2" x14ac:dyDescent="0.25"/>
  <cols>
    <col min="1" max="1" width="13.44140625" style="27" customWidth="1"/>
    <col min="2" max="2" width="9" style="27"/>
    <col min="3" max="3" width="11.88671875" style="27" customWidth="1"/>
    <col min="4" max="4" width="11" style="27" customWidth="1"/>
    <col min="5" max="5" width="12.21875" style="27" customWidth="1"/>
    <col min="6" max="6" width="11.33203125" style="27" customWidth="1"/>
    <col min="7" max="7" width="12.88671875" style="27" customWidth="1"/>
    <col min="8" max="8" width="12.6640625" style="27" customWidth="1"/>
    <col min="9" max="9" width="23.21875" style="27" customWidth="1"/>
    <col min="10" max="10" width="19" style="27" customWidth="1"/>
    <col min="11" max="11" width="16.88671875" style="27" customWidth="1"/>
    <col min="12" max="12" width="11.21875" style="27" customWidth="1"/>
    <col min="13" max="13" width="19.21875" style="27" customWidth="1"/>
    <col min="14" max="16384" width="9" style="27"/>
  </cols>
  <sheetData>
    <row r="1" spans="1:13" ht="15.6" x14ac:dyDescent="0.25">
      <c r="A1" s="5" t="s">
        <v>23</v>
      </c>
    </row>
    <row r="2" spans="1:13" ht="22.2" customHeight="1" thickBot="1" x14ac:dyDescent="0.3">
      <c r="A2" s="6" t="s">
        <v>73</v>
      </c>
      <c r="B2" s="2"/>
      <c r="C2" s="2"/>
      <c r="D2" s="2"/>
      <c r="F2" s="2"/>
      <c r="G2" s="2"/>
      <c r="H2" s="2"/>
      <c r="I2" s="2"/>
      <c r="J2" s="2"/>
      <c r="K2" s="2"/>
      <c r="L2" s="2"/>
      <c r="M2" s="2"/>
    </row>
    <row r="3" spans="1:13" ht="14.4" customHeight="1" x14ac:dyDescent="0.25">
      <c r="A3" s="109" t="s">
        <v>13</v>
      </c>
      <c r="B3" s="111" t="s">
        <v>17</v>
      </c>
      <c r="C3" s="111"/>
      <c r="D3" s="111"/>
      <c r="E3" s="111"/>
      <c r="F3" s="111"/>
      <c r="G3" s="111"/>
      <c r="H3" s="111" t="s">
        <v>82</v>
      </c>
      <c r="I3" s="111"/>
      <c r="J3" s="111"/>
      <c r="K3" s="111"/>
      <c r="L3" s="111"/>
      <c r="M3" s="112"/>
    </row>
    <row r="4" spans="1:13" x14ac:dyDescent="0.25">
      <c r="A4" s="110"/>
      <c r="B4" s="113" t="s">
        <v>11</v>
      </c>
      <c r="C4" s="113"/>
      <c r="D4" s="113"/>
      <c r="E4" s="114" t="s">
        <v>12</v>
      </c>
      <c r="F4" s="114"/>
      <c r="G4" s="114"/>
      <c r="H4" s="115" t="s">
        <v>10</v>
      </c>
      <c r="I4" s="115"/>
      <c r="J4" s="115"/>
      <c r="K4" s="116" t="s">
        <v>12</v>
      </c>
      <c r="L4" s="116"/>
      <c r="M4" s="117"/>
    </row>
    <row r="5" spans="1:13" x14ac:dyDescent="0.25">
      <c r="A5" s="110"/>
      <c r="B5" s="97" t="s">
        <v>28</v>
      </c>
      <c r="C5" s="97" t="s">
        <v>29</v>
      </c>
      <c r="D5" s="97" t="s">
        <v>30</v>
      </c>
      <c r="E5" s="98" t="s">
        <v>28</v>
      </c>
      <c r="F5" s="98" t="s">
        <v>29</v>
      </c>
      <c r="G5" s="98" t="s">
        <v>30</v>
      </c>
      <c r="H5" s="99" t="s">
        <v>28</v>
      </c>
      <c r="I5" s="99" t="s">
        <v>29</v>
      </c>
      <c r="J5" s="99" t="s">
        <v>30</v>
      </c>
      <c r="K5" s="100" t="s">
        <v>28</v>
      </c>
      <c r="L5" s="100" t="s">
        <v>29</v>
      </c>
      <c r="M5" s="101" t="s">
        <v>30</v>
      </c>
    </row>
    <row r="6" spans="1:13" x14ac:dyDescent="0.25">
      <c r="A6" s="95" t="s">
        <v>89</v>
      </c>
      <c r="B6" s="97">
        <v>47296</v>
      </c>
      <c r="C6" s="97">
        <v>45720</v>
      </c>
      <c r="D6" s="97">
        <v>47861</v>
      </c>
      <c r="E6" s="98">
        <v>148673</v>
      </c>
      <c r="F6" s="98">
        <v>148673</v>
      </c>
      <c r="G6" s="98">
        <v>148673</v>
      </c>
      <c r="H6" s="99">
        <v>144743</v>
      </c>
      <c r="I6" s="99">
        <v>148760</v>
      </c>
      <c r="J6" s="99">
        <v>150417</v>
      </c>
      <c r="K6" s="100">
        <v>172992</v>
      </c>
      <c r="L6" s="100">
        <v>178223</v>
      </c>
      <c r="M6" s="101">
        <v>176230</v>
      </c>
    </row>
    <row r="7" spans="1:13" x14ac:dyDescent="0.25">
      <c r="A7" s="95" t="s">
        <v>40</v>
      </c>
      <c r="B7" s="97">
        <v>104167</v>
      </c>
      <c r="C7" s="97">
        <v>101528</v>
      </c>
      <c r="D7" s="97">
        <v>101528</v>
      </c>
      <c r="E7" s="98">
        <v>143746</v>
      </c>
      <c r="F7" s="98">
        <v>143746</v>
      </c>
      <c r="G7" s="98">
        <v>139682</v>
      </c>
      <c r="H7" s="99">
        <v>97479</v>
      </c>
      <c r="I7" s="99">
        <v>95728</v>
      </c>
      <c r="J7" s="99">
        <v>97479</v>
      </c>
      <c r="K7" s="100">
        <v>144825</v>
      </c>
      <c r="L7" s="100">
        <v>144825</v>
      </c>
      <c r="M7" s="101">
        <v>140544</v>
      </c>
    </row>
    <row r="8" spans="1:13" x14ac:dyDescent="0.25">
      <c r="A8" s="95" t="s">
        <v>39</v>
      </c>
      <c r="B8" s="97">
        <v>49164</v>
      </c>
      <c r="C8" s="97">
        <v>47177</v>
      </c>
      <c r="D8" s="97">
        <v>47177</v>
      </c>
      <c r="E8" s="98">
        <v>147822</v>
      </c>
      <c r="F8" s="98">
        <v>144444</v>
      </c>
      <c r="G8" s="98">
        <v>144444</v>
      </c>
      <c r="H8" s="99">
        <v>245233</v>
      </c>
      <c r="I8" s="99">
        <v>256409</v>
      </c>
      <c r="J8" s="99">
        <v>252845</v>
      </c>
      <c r="K8" s="100">
        <v>162013</v>
      </c>
      <c r="L8" s="100">
        <v>162013</v>
      </c>
      <c r="M8" s="101">
        <v>164821</v>
      </c>
    </row>
    <row r="9" spans="1:13" x14ac:dyDescent="0.25">
      <c r="A9" s="95" t="s">
        <v>0</v>
      </c>
      <c r="B9" s="97">
        <v>159019</v>
      </c>
      <c r="C9" s="97">
        <v>159019</v>
      </c>
      <c r="D9" s="97">
        <v>104217</v>
      </c>
      <c r="E9" s="98">
        <v>109994</v>
      </c>
      <c r="F9" s="98">
        <v>109994</v>
      </c>
      <c r="G9" s="98">
        <v>108897</v>
      </c>
      <c r="H9" s="99">
        <v>129831</v>
      </c>
      <c r="I9" s="99">
        <v>126652</v>
      </c>
      <c r="J9" s="99">
        <v>123500</v>
      </c>
      <c r="K9" s="100">
        <v>104327</v>
      </c>
      <c r="L9" s="100">
        <v>102391</v>
      </c>
      <c r="M9" s="101">
        <v>100719</v>
      </c>
    </row>
    <row r="10" spans="1:13" x14ac:dyDescent="0.25">
      <c r="A10" s="95" t="s">
        <v>47</v>
      </c>
      <c r="B10" s="97">
        <v>61458</v>
      </c>
      <c r="C10" s="97">
        <v>62296</v>
      </c>
      <c r="D10" s="97">
        <v>62296</v>
      </c>
      <c r="E10" s="98">
        <v>184595</v>
      </c>
      <c r="F10" s="98">
        <v>182771</v>
      </c>
      <c r="G10" s="98">
        <v>182771</v>
      </c>
      <c r="H10" s="99">
        <v>89189</v>
      </c>
      <c r="I10" s="99">
        <v>89189</v>
      </c>
      <c r="J10" s="99">
        <v>92707</v>
      </c>
      <c r="K10" s="100">
        <v>157240</v>
      </c>
      <c r="L10" s="100">
        <v>157240</v>
      </c>
      <c r="M10" s="101">
        <v>157240</v>
      </c>
    </row>
    <row r="11" spans="1:13" x14ac:dyDescent="0.25">
      <c r="A11" s="95" t="s">
        <v>1</v>
      </c>
      <c r="B11" s="97">
        <v>114280</v>
      </c>
      <c r="C11" s="97">
        <v>119271</v>
      </c>
      <c r="D11" s="97">
        <v>111454</v>
      </c>
      <c r="E11" s="98">
        <v>179425</v>
      </c>
      <c r="F11" s="98">
        <v>182810</v>
      </c>
      <c r="G11" s="98">
        <v>184886</v>
      </c>
      <c r="H11" s="99">
        <v>84474</v>
      </c>
      <c r="I11" s="99">
        <v>82658</v>
      </c>
      <c r="J11" s="99">
        <v>84474</v>
      </c>
      <c r="K11" s="100">
        <v>181149</v>
      </c>
      <c r="L11" s="100">
        <v>181149</v>
      </c>
      <c r="M11" s="101">
        <v>178730</v>
      </c>
    </row>
    <row r="12" spans="1:13" x14ac:dyDescent="0.25">
      <c r="A12" s="95" t="s">
        <v>2</v>
      </c>
      <c r="B12" s="97">
        <v>89471</v>
      </c>
      <c r="C12" s="97">
        <v>91300</v>
      </c>
      <c r="D12" s="97">
        <v>91300</v>
      </c>
      <c r="E12" s="98">
        <v>84196</v>
      </c>
      <c r="F12" s="98">
        <v>90708</v>
      </c>
      <c r="G12" s="98">
        <v>93241</v>
      </c>
      <c r="H12" s="99">
        <v>145690</v>
      </c>
      <c r="I12" s="99">
        <v>145690</v>
      </c>
      <c r="J12" s="99">
        <v>151070</v>
      </c>
      <c r="K12" s="100">
        <v>103628</v>
      </c>
      <c r="L12" s="100">
        <v>99617</v>
      </c>
      <c r="M12" s="101">
        <v>105057</v>
      </c>
    </row>
    <row r="13" spans="1:13" x14ac:dyDescent="0.25">
      <c r="A13" s="95" t="s">
        <v>3</v>
      </c>
      <c r="B13" s="97">
        <v>141404</v>
      </c>
      <c r="C13" s="97">
        <v>143564</v>
      </c>
      <c r="D13" s="97">
        <v>137705</v>
      </c>
      <c r="E13" s="98">
        <v>123197</v>
      </c>
      <c r="F13" s="98">
        <v>135018</v>
      </c>
      <c r="G13" s="98">
        <v>129944</v>
      </c>
      <c r="H13" s="99">
        <v>165005</v>
      </c>
      <c r="I13" s="99">
        <v>153920</v>
      </c>
      <c r="J13" s="99">
        <v>161292</v>
      </c>
      <c r="K13" s="100">
        <v>134851</v>
      </c>
      <c r="L13" s="100">
        <v>142742</v>
      </c>
      <c r="M13" s="101">
        <v>148433</v>
      </c>
    </row>
    <row r="14" spans="1:13" x14ac:dyDescent="0.25">
      <c r="A14" s="95" t="s">
        <v>4</v>
      </c>
      <c r="B14" s="97">
        <v>13603</v>
      </c>
      <c r="C14" s="97">
        <v>16881</v>
      </c>
      <c r="D14" s="97">
        <v>15762</v>
      </c>
      <c r="E14" s="98">
        <v>128097</v>
      </c>
      <c r="F14" s="98">
        <v>129239</v>
      </c>
      <c r="G14" s="98">
        <v>130457</v>
      </c>
      <c r="H14" s="99">
        <v>49721</v>
      </c>
      <c r="I14" s="99">
        <v>50398</v>
      </c>
      <c r="J14" s="99">
        <v>56351</v>
      </c>
      <c r="K14" s="100">
        <v>107137</v>
      </c>
      <c r="L14" s="100">
        <v>107137</v>
      </c>
      <c r="M14" s="101">
        <v>107137</v>
      </c>
    </row>
    <row r="15" spans="1:13" x14ac:dyDescent="0.25">
      <c r="A15" s="95" t="s">
        <v>5</v>
      </c>
      <c r="B15" s="97">
        <v>96743</v>
      </c>
      <c r="C15" s="97">
        <v>98288</v>
      </c>
      <c r="D15" s="97">
        <v>99934</v>
      </c>
      <c r="E15" s="98">
        <v>205147</v>
      </c>
      <c r="F15" s="98">
        <v>202928</v>
      </c>
      <c r="G15" s="98">
        <v>200707</v>
      </c>
      <c r="H15" s="99">
        <v>74394</v>
      </c>
      <c r="I15" s="99">
        <v>74394</v>
      </c>
      <c r="J15" s="99">
        <v>75854</v>
      </c>
      <c r="K15" s="100">
        <v>171847</v>
      </c>
      <c r="L15" s="100">
        <v>173782</v>
      </c>
      <c r="M15" s="101">
        <v>178340</v>
      </c>
    </row>
    <row r="16" spans="1:13" x14ac:dyDescent="0.25">
      <c r="A16" s="95" t="s">
        <v>46</v>
      </c>
      <c r="B16" s="97">
        <v>62924</v>
      </c>
      <c r="C16" s="97">
        <v>61359</v>
      </c>
      <c r="D16" s="97">
        <v>63291</v>
      </c>
      <c r="E16" s="98">
        <v>135672</v>
      </c>
      <c r="F16" s="98">
        <v>135672</v>
      </c>
      <c r="G16" s="98">
        <v>137539</v>
      </c>
      <c r="H16" s="99">
        <v>70440</v>
      </c>
      <c r="I16" s="99">
        <v>70440</v>
      </c>
      <c r="J16" s="99">
        <v>68212</v>
      </c>
      <c r="K16" s="100">
        <v>108408</v>
      </c>
      <c r="L16" s="100">
        <v>110863</v>
      </c>
      <c r="M16" s="101">
        <v>109227</v>
      </c>
    </row>
    <row r="17" spans="1:13" x14ac:dyDescent="0.25">
      <c r="A17" s="95" t="s">
        <v>44</v>
      </c>
      <c r="B17" s="97">
        <v>70846</v>
      </c>
      <c r="C17" s="97">
        <v>74057</v>
      </c>
      <c r="D17" s="97">
        <v>72418</v>
      </c>
      <c r="E17" s="98">
        <v>157573</v>
      </c>
      <c r="F17" s="98">
        <v>158515</v>
      </c>
      <c r="G17" s="98">
        <v>153784</v>
      </c>
      <c r="H17" s="99">
        <v>92523</v>
      </c>
      <c r="I17" s="99">
        <v>91713</v>
      </c>
      <c r="J17" s="99">
        <v>93044</v>
      </c>
      <c r="K17" s="100">
        <v>142657</v>
      </c>
      <c r="L17" s="100">
        <v>147392</v>
      </c>
      <c r="M17" s="101">
        <v>143738</v>
      </c>
    </row>
    <row r="18" spans="1:13" x14ac:dyDescent="0.25">
      <c r="A18" s="95" t="s">
        <v>6</v>
      </c>
      <c r="B18" s="97">
        <v>60479</v>
      </c>
      <c r="C18" s="97">
        <v>58054</v>
      </c>
      <c r="D18" s="97">
        <v>60479</v>
      </c>
      <c r="E18" s="98">
        <v>191825</v>
      </c>
      <c r="F18" s="98">
        <v>196607</v>
      </c>
      <c r="G18" s="98">
        <v>193060</v>
      </c>
      <c r="H18" s="99">
        <v>72708</v>
      </c>
      <c r="I18" s="99">
        <v>70357</v>
      </c>
      <c r="J18" s="99">
        <v>72708</v>
      </c>
      <c r="K18" s="100">
        <v>136469</v>
      </c>
      <c r="L18" s="100">
        <v>139820</v>
      </c>
      <c r="M18" s="101">
        <v>140865</v>
      </c>
    </row>
    <row r="19" spans="1:13" x14ac:dyDescent="0.25">
      <c r="A19" s="95" t="s">
        <v>43</v>
      </c>
      <c r="B19" s="97">
        <v>39772</v>
      </c>
      <c r="C19" s="97">
        <v>39772</v>
      </c>
      <c r="D19" s="97">
        <v>39371</v>
      </c>
      <c r="E19" s="98">
        <v>209014</v>
      </c>
      <c r="F19" s="98">
        <v>209014</v>
      </c>
      <c r="G19" s="98">
        <v>211803</v>
      </c>
      <c r="H19" s="99">
        <v>92233</v>
      </c>
      <c r="I19" s="99">
        <v>90678</v>
      </c>
      <c r="J19" s="99">
        <v>92960</v>
      </c>
      <c r="K19" s="100">
        <v>164494</v>
      </c>
      <c r="L19" s="100">
        <v>164494</v>
      </c>
      <c r="M19" s="101">
        <v>167624</v>
      </c>
    </row>
    <row r="20" spans="1:13" x14ac:dyDescent="0.25">
      <c r="A20" s="95" t="s">
        <v>41</v>
      </c>
      <c r="B20" s="97">
        <v>56700</v>
      </c>
      <c r="C20" s="97">
        <v>55046</v>
      </c>
      <c r="D20" s="97">
        <v>55046</v>
      </c>
      <c r="E20" s="98">
        <v>147394</v>
      </c>
      <c r="F20" s="98">
        <v>147394</v>
      </c>
      <c r="G20" s="98">
        <v>147394</v>
      </c>
      <c r="H20" s="99">
        <v>154407</v>
      </c>
      <c r="I20" s="99">
        <v>151876</v>
      </c>
      <c r="J20" s="99">
        <v>153479</v>
      </c>
      <c r="K20" s="100">
        <v>153195</v>
      </c>
      <c r="L20" s="100">
        <v>153195</v>
      </c>
      <c r="M20" s="101">
        <v>150373</v>
      </c>
    </row>
    <row r="21" spans="1:13" x14ac:dyDescent="0.25">
      <c r="A21" s="95" t="s">
        <v>7</v>
      </c>
      <c r="B21" s="97">
        <v>90276</v>
      </c>
      <c r="C21" s="97">
        <v>89446</v>
      </c>
      <c r="D21" s="97">
        <v>92592</v>
      </c>
      <c r="E21" s="98">
        <v>152571</v>
      </c>
      <c r="F21" s="98">
        <v>151446</v>
      </c>
      <c r="G21" s="98">
        <v>153681</v>
      </c>
      <c r="H21" s="99">
        <v>86403</v>
      </c>
      <c r="I21" s="99">
        <v>86403</v>
      </c>
      <c r="J21" s="99">
        <v>84793</v>
      </c>
      <c r="K21" s="100">
        <v>119003</v>
      </c>
      <c r="L21" s="100">
        <v>119003</v>
      </c>
      <c r="M21" s="101">
        <v>127859</v>
      </c>
    </row>
    <row r="22" spans="1:13" x14ac:dyDescent="0.25">
      <c r="A22" s="95" t="s">
        <v>42</v>
      </c>
      <c r="B22" s="97">
        <v>58024</v>
      </c>
      <c r="C22" s="97">
        <v>56671</v>
      </c>
      <c r="D22" s="97">
        <v>55893</v>
      </c>
      <c r="E22" s="98">
        <v>92253</v>
      </c>
      <c r="F22" s="98">
        <v>94084</v>
      </c>
      <c r="G22" s="98">
        <v>92191</v>
      </c>
      <c r="H22" s="99">
        <v>73700</v>
      </c>
      <c r="I22" s="99">
        <v>70660</v>
      </c>
      <c r="J22" s="99">
        <v>74456</v>
      </c>
      <c r="K22" s="100">
        <v>84496</v>
      </c>
      <c r="L22" s="100">
        <v>82897</v>
      </c>
      <c r="M22" s="101">
        <v>81412</v>
      </c>
    </row>
    <row r="23" spans="1:13" x14ac:dyDescent="0.25">
      <c r="A23" s="95" t="s">
        <v>45</v>
      </c>
      <c r="B23" s="97">
        <v>127328</v>
      </c>
      <c r="C23" s="97">
        <v>129299</v>
      </c>
      <c r="D23" s="97">
        <v>131055</v>
      </c>
      <c r="E23" s="98">
        <v>147405</v>
      </c>
      <c r="F23" s="98">
        <v>145356</v>
      </c>
      <c r="G23" s="98">
        <v>147405</v>
      </c>
      <c r="H23" s="99">
        <v>41253</v>
      </c>
      <c r="I23" s="99">
        <v>41253</v>
      </c>
      <c r="J23" s="99">
        <v>43149</v>
      </c>
      <c r="K23" s="100">
        <v>151021</v>
      </c>
      <c r="L23" s="100">
        <v>154991</v>
      </c>
      <c r="M23" s="101">
        <v>159026</v>
      </c>
    </row>
    <row r="24" spans="1:13" x14ac:dyDescent="0.25">
      <c r="A24" s="95" t="s">
        <v>8</v>
      </c>
      <c r="B24" s="97">
        <v>40801</v>
      </c>
      <c r="C24" s="97">
        <v>42946</v>
      </c>
      <c r="D24" s="97">
        <v>43127</v>
      </c>
      <c r="E24" s="98">
        <v>123991</v>
      </c>
      <c r="F24" s="98">
        <v>123991</v>
      </c>
      <c r="G24" s="98">
        <v>118376</v>
      </c>
      <c r="H24" s="99">
        <v>83935</v>
      </c>
      <c r="I24" s="99">
        <v>83935</v>
      </c>
      <c r="J24" s="99">
        <v>84649</v>
      </c>
      <c r="K24" s="100">
        <v>132993</v>
      </c>
      <c r="L24" s="100">
        <v>138253</v>
      </c>
      <c r="M24" s="101">
        <v>138893</v>
      </c>
    </row>
    <row r="25" spans="1:13" ht="13.8" thickBot="1" x14ac:dyDescent="0.3">
      <c r="A25" s="33" t="s">
        <v>9</v>
      </c>
      <c r="B25" s="34">
        <v>114511</v>
      </c>
      <c r="C25" s="34">
        <v>113450</v>
      </c>
      <c r="D25" s="34">
        <v>115526</v>
      </c>
      <c r="E25" s="35">
        <v>86935</v>
      </c>
      <c r="F25" s="35">
        <v>84685</v>
      </c>
      <c r="G25" s="35">
        <v>82122</v>
      </c>
      <c r="H25" s="36">
        <v>65931</v>
      </c>
      <c r="I25" s="36">
        <v>68218</v>
      </c>
      <c r="J25" s="36">
        <v>68335</v>
      </c>
      <c r="K25" s="37">
        <v>73850</v>
      </c>
      <c r="L25" s="37">
        <v>76990</v>
      </c>
      <c r="M25" s="38">
        <v>75940</v>
      </c>
    </row>
    <row r="26" spans="1:13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4.4" thickBot="1" x14ac:dyDescent="0.3">
      <c r="A27" s="3" t="s">
        <v>22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</row>
    <row r="28" spans="1:13" x14ac:dyDescent="0.25">
      <c r="A28" s="39" t="s">
        <v>14</v>
      </c>
      <c r="B28" s="40" t="s">
        <v>18</v>
      </c>
      <c r="C28" s="41"/>
      <c r="D28" s="41"/>
      <c r="E28" s="42" t="s">
        <v>19</v>
      </c>
      <c r="F28" s="41"/>
      <c r="G28" s="41"/>
      <c r="H28" s="43" t="s">
        <v>55</v>
      </c>
      <c r="I28" s="41"/>
      <c r="J28" s="41"/>
      <c r="K28" s="44" t="s">
        <v>56</v>
      </c>
      <c r="L28" s="1"/>
      <c r="M28" s="1"/>
    </row>
    <row r="29" spans="1:13" x14ac:dyDescent="0.25">
      <c r="A29" s="31" t="s">
        <v>90</v>
      </c>
      <c r="B29" s="28">
        <f t="shared" ref="B29:B48" si="0">AVERAGE(B6:D6)</f>
        <v>46959</v>
      </c>
      <c r="C29" s="1"/>
      <c r="D29" s="1"/>
      <c r="E29" s="29">
        <f t="shared" ref="E29:E48" si="1">AVERAGE(E6:G6)</f>
        <v>148673</v>
      </c>
      <c r="F29" s="1"/>
      <c r="G29" s="1"/>
      <c r="H29" s="30">
        <f t="shared" ref="H29:H48" si="2">AVERAGE(H6:J6)</f>
        <v>147973.33333333334</v>
      </c>
      <c r="I29" s="1"/>
      <c r="J29" s="1"/>
      <c r="K29" s="32">
        <f t="shared" ref="K29:K48" si="3">AVERAGE(K6:M6)</f>
        <v>175815</v>
      </c>
      <c r="L29" s="1"/>
      <c r="M29" s="1"/>
    </row>
    <row r="30" spans="1:13" x14ac:dyDescent="0.25">
      <c r="A30" s="31" t="s">
        <v>40</v>
      </c>
      <c r="B30" s="28">
        <f t="shared" si="0"/>
        <v>102407.66666666667</v>
      </c>
      <c r="C30" s="1"/>
      <c r="D30" s="1"/>
      <c r="E30" s="29">
        <f t="shared" si="1"/>
        <v>142391.33333333334</v>
      </c>
      <c r="F30" s="1"/>
      <c r="G30" s="1"/>
      <c r="H30" s="30">
        <f t="shared" si="2"/>
        <v>96895.333333333328</v>
      </c>
      <c r="I30" s="1"/>
      <c r="J30" s="1"/>
      <c r="K30" s="32">
        <f t="shared" si="3"/>
        <v>143398</v>
      </c>
      <c r="L30" s="1"/>
      <c r="M30" s="1"/>
    </row>
    <row r="31" spans="1:13" x14ac:dyDescent="0.25">
      <c r="A31" s="31" t="s">
        <v>39</v>
      </c>
      <c r="B31" s="28">
        <f t="shared" si="0"/>
        <v>47839.333333333336</v>
      </c>
      <c r="C31" s="1"/>
      <c r="D31" s="1"/>
      <c r="E31" s="29">
        <f t="shared" si="1"/>
        <v>145570</v>
      </c>
      <c r="F31" s="1"/>
      <c r="G31" s="1"/>
      <c r="H31" s="30">
        <f t="shared" si="2"/>
        <v>251495.66666666666</v>
      </c>
      <c r="I31" s="1"/>
      <c r="J31" s="1"/>
      <c r="K31" s="32">
        <f t="shared" si="3"/>
        <v>162949</v>
      </c>
      <c r="L31" s="1"/>
      <c r="M31" s="1"/>
    </row>
    <row r="32" spans="1:13" x14ac:dyDescent="0.25">
      <c r="A32" s="31" t="s">
        <v>0</v>
      </c>
      <c r="B32" s="28">
        <f t="shared" si="0"/>
        <v>140751.66666666666</v>
      </c>
      <c r="C32" s="1"/>
      <c r="D32" s="1"/>
      <c r="E32" s="29">
        <f t="shared" si="1"/>
        <v>109628.33333333333</v>
      </c>
      <c r="F32" s="1"/>
      <c r="G32" s="1"/>
      <c r="H32" s="30">
        <f t="shared" si="2"/>
        <v>126661</v>
      </c>
      <c r="I32" s="1"/>
      <c r="J32" s="1"/>
      <c r="K32" s="32">
        <f t="shared" si="3"/>
        <v>102479</v>
      </c>
      <c r="L32" s="1"/>
      <c r="M32" s="1"/>
    </row>
    <row r="33" spans="1:13" x14ac:dyDescent="0.25">
      <c r="A33" s="31" t="s">
        <v>47</v>
      </c>
      <c r="B33" s="28">
        <f t="shared" si="0"/>
        <v>62016.666666666664</v>
      </c>
      <c r="C33" s="1"/>
      <c r="D33" s="1"/>
      <c r="E33" s="29">
        <f t="shared" si="1"/>
        <v>183379</v>
      </c>
      <c r="F33" s="1"/>
      <c r="G33" s="1"/>
      <c r="H33" s="30">
        <f t="shared" si="2"/>
        <v>90361.666666666672</v>
      </c>
      <c r="I33" s="1"/>
      <c r="J33" s="1"/>
      <c r="K33" s="32">
        <f t="shared" si="3"/>
        <v>157240</v>
      </c>
      <c r="L33" s="1"/>
      <c r="M33" s="1"/>
    </row>
    <row r="34" spans="1:13" x14ac:dyDescent="0.25">
      <c r="A34" s="31" t="s">
        <v>1</v>
      </c>
      <c r="B34" s="28">
        <f t="shared" si="0"/>
        <v>115001.66666666667</v>
      </c>
      <c r="C34" s="1"/>
      <c r="D34" s="1"/>
      <c r="E34" s="29">
        <f t="shared" si="1"/>
        <v>182373.66666666666</v>
      </c>
      <c r="F34" s="1"/>
      <c r="G34" s="1"/>
      <c r="H34" s="30">
        <f t="shared" si="2"/>
        <v>83868.666666666672</v>
      </c>
      <c r="I34" s="1"/>
      <c r="J34" s="1"/>
      <c r="K34" s="32">
        <f t="shared" si="3"/>
        <v>180342.66666666666</v>
      </c>
      <c r="L34" s="1"/>
      <c r="M34" s="1"/>
    </row>
    <row r="35" spans="1:13" x14ac:dyDescent="0.25">
      <c r="A35" s="31" t="s">
        <v>2</v>
      </c>
      <c r="B35" s="28">
        <f t="shared" si="0"/>
        <v>90690.333333333328</v>
      </c>
      <c r="C35" s="1"/>
      <c r="D35" s="1"/>
      <c r="E35" s="29">
        <f t="shared" si="1"/>
        <v>89381.666666666672</v>
      </c>
      <c r="F35" s="1"/>
      <c r="G35" s="1"/>
      <c r="H35" s="30">
        <f t="shared" si="2"/>
        <v>147483.33333333334</v>
      </c>
      <c r="I35" s="1"/>
      <c r="J35" s="1"/>
      <c r="K35" s="32">
        <f t="shared" si="3"/>
        <v>102767.33333333333</v>
      </c>
      <c r="L35" s="1"/>
      <c r="M35" s="1"/>
    </row>
    <row r="36" spans="1:13" x14ac:dyDescent="0.25">
      <c r="A36" s="31" t="s">
        <v>3</v>
      </c>
      <c r="B36" s="28">
        <f t="shared" si="0"/>
        <v>140891</v>
      </c>
      <c r="C36" s="1"/>
      <c r="D36" s="1"/>
      <c r="E36" s="29">
        <f t="shared" si="1"/>
        <v>129386.33333333333</v>
      </c>
      <c r="F36" s="1"/>
      <c r="G36" s="1"/>
      <c r="H36" s="30">
        <f t="shared" si="2"/>
        <v>160072.33333333334</v>
      </c>
      <c r="I36" s="1"/>
      <c r="J36" s="1"/>
      <c r="K36" s="32">
        <f t="shared" si="3"/>
        <v>142008.66666666666</v>
      </c>
      <c r="L36" s="1"/>
      <c r="M36" s="1"/>
    </row>
    <row r="37" spans="1:13" x14ac:dyDescent="0.25">
      <c r="A37" s="31" t="s">
        <v>4</v>
      </c>
      <c r="B37" s="28">
        <f t="shared" si="0"/>
        <v>15415.333333333334</v>
      </c>
      <c r="C37" s="1"/>
      <c r="D37" s="1"/>
      <c r="E37" s="29">
        <f t="shared" si="1"/>
        <v>129264.33333333333</v>
      </c>
      <c r="F37" s="1"/>
      <c r="G37" s="1"/>
      <c r="H37" s="30">
        <f t="shared" si="2"/>
        <v>52156.666666666664</v>
      </c>
      <c r="I37" s="1"/>
      <c r="J37" s="1"/>
      <c r="K37" s="32">
        <f t="shared" si="3"/>
        <v>107137</v>
      </c>
      <c r="L37" s="1"/>
      <c r="M37" s="1"/>
    </row>
    <row r="38" spans="1:13" x14ac:dyDescent="0.25">
      <c r="A38" s="31" t="s">
        <v>5</v>
      </c>
      <c r="B38" s="28">
        <f t="shared" si="0"/>
        <v>98321.666666666672</v>
      </c>
      <c r="C38" s="1"/>
      <c r="D38" s="1"/>
      <c r="E38" s="29">
        <f t="shared" si="1"/>
        <v>202927.33333333334</v>
      </c>
      <c r="F38" s="1"/>
      <c r="G38" s="1"/>
      <c r="H38" s="30">
        <f t="shared" si="2"/>
        <v>74880.666666666672</v>
      </c>
      <c r="I38" s="1"/>
      <c r="J38" s="1"/>
      <c r="K38" s="32">
        <f t="shared" si="3"/>
        <v>174656.33333333334</v>
      </c>
      <c r="L38" s="1"/>
      <c r="M38" s="1"/>
    </row>
    <row r="39" spans="1:13" x14ac:dyDescent="0.25">
      <c r="A39" s="31" t="s">
        <v>46</v>
      </c>
      <c r="B39" s="28">
        <f t="shared" si="0"/>
        <v>62524.666666666664</v>
      </c>
      <c r="C39" s="1"/>
      <c r="D39" s="1"/>
      <c r="E39" s="29">
        <f t="shared" si="1"/>
        <v>136294.33333333334</v>
      </c>
      <c r="F39" s="1"/>
      <c r="G39" s="1"/>
      <c r="H39" s="30">
        <f t="shared" si="2"/>
        <v>69697.333333333328</v>
      </c>
      <c r="I39" s="1"/>
      <c r="J39" s="1"/>
      <c r="K39" s="32">
        <f t="shared" si="3"/>
        <v>109499.33333333333</v>
      </c>
      <c r="L39" s="1"/>
      <c r="M39" s="1"/>
    </row>
    <row r="40" spans="1:13" x14ac:dyDescent="0.25">
      <c r="A40" s="31" t="s">
        <v>44</v>
      </c>
      <c r="B40" s="28">
        <f t="shared" si="0"/>
        <v>72440.333333333328</v>
      </c>
      <c r="C40" s="1"/>
      <c r="D40" s="1"/>
      <c r="E40" s="29">
        <f t="shared" si="1"/>
        <v>156624</v>
      </c>
      <c r="F40" s="1"/>
      <c r="G40" s="1"/>
      <c r="H40" s="30">
        <f t="shared" si="2"/>
        <v>92426.666666666672</v>
      </c>
      <c r="I40" s="1"/>
      <c r="J40" s="1"/>
      <c r="K40" s="32">
        <f t="shared" si="3"/>
        <v>144595.66666666666</v>
      </c>
      <c r="L40" s="1"/>
      <c r="M40" s="1"/>
    </row>
    <row r="41" spans="1:13" x14ac:dyDescent="0.25">
      <c r="A41" s="31" t="s">
        <v>6</v>
      </c>
      <c r="B41" s="28">
        <f t="shared" si="0"/>
        <v>59670.666666666664</v>
      </c>
      <c r="C41" s="1"/>
      <c r="D41" s="1"/>
      <c r="E41" s="29">
        <f t="shared" si="1"/>
        <v>193830.66666666666</v>
      </c>
      <c r="F41" s="1"/>
      <c r="G41" s="1"/>
      <c r="H41" s="30">
        <f t="shared" si="2"/>
        <v>71924.333333333328</v>
      </c>
      <c r="I41" s="1"/>
      <c r="J41" s="1"/>
      <c r="K41" s="32">
        <f t="shared" si="3"/>
        <v>139051.33333333334</v>
      </c>
      <c r="L41" s="1"/>
      <c r="M41" s="1"/>
    </row>
    <row r="42" spans="1:13" x14ac:dyDescent="0.25">
      <c r="A42" s="31" t="s">
        <v>43</v>
      </c>
      <c r="B42" s="28">
        <f t="shared" si="0"/>
        <v>39638.333333333336</v>
      </c>
      <c r="C42" s="1"/>
      <c r="D42" s="1"/>
      <c r="E42" s="29">
        <f t="shared" si="1"/>
        <v>209943.66666666666</v>
      </c>
      <c r="F42" s="1"/>
      <c r="G42" s="1"/>
      <c r="H42" s="30">
        <f t="shared" si="2"/>
        <v>91957</v>
      </c>
      <c r="I42" s="1"/>
      <c r="J42" s="1"/>
      <c r="K42" s="32">
        <f t="shared" si="3"/>
        <v>165537.33333333334</v>
      </c>
      <c r="L42" s="1"/>
      <c r="M42" s="1"/>
    </row>
    <row r="43" spans="1:13" x14ac:dyDescent="0.25">
      <c r="A43" s="31" t="s">
        <v>41</v>
      </c>
      <c r="B43" s="28">
        <f t="shared" si="0"/>
        <v>55597.333333333336</v>
      </c>
      <c r="C43" s="1"/>
      <c r="D43" s="1"/>
      <c r="E43" s="29">
        <f t="shared" si="1"/>
        <v>147394</v>
      </c>
      <c r="F43" s="1"/>
      <c r="G43" s="1"/>
      <c r="H43" s="30">
        <f t="shared" si="2"/>
        <v>153254</v>
      </c>
      <c r="I43" s="1"/>
      <c r="J43" s="1"/>
      <c r="K43" s="32">
        <f t="shared" si="3"/>
        <v>152254.33333333334</v>
      </c>
      <c r="L43" s="1"/>
      <c r="M43" s="1"/>
    </row>
    <row r="44" spans="1:13" x14ac:dyDescent="0.25">
      <c r="A44" s="31" t="s">
        <v>7</v>
      </c>
      <c r="B44" s="28">
        <f t="shared" si="0"/>
        <v>90771.333333333328</v>
      </c>
      <c r="C44" s="1"/>
      <c r="D44" s="1"/>
      <c r="E44" s="29">
        <f t="shared" si="1"/>
        <v>152566</v>
      </c>
      <c r="F44" s="1"/>
      <c r="G44" s="1"/>
      <c r="H44" s="30">
        <f t="shared" si="2"/>
        <v>85866.333333333328</v>
      </c>
      <c r="I44" s="1"/>
      <c r="J44" s="1"/>
      <c r="K44" s="32">
        <f t="shared" si="3"/>
        <v>121955</v>
      </c>
      <c r="L44" s="1"/>
      <c r="M44" s="1"/>
    </row>
    <row r="45" spans="1:13" x14ac:dyDescent="0.25">
      <c r="A45" s="31" t="s">
        <v>42</v>
      </c>
      <c r="B45" s="28">
        <f t="shared" si="0"/>
        <v>56862.666666666664</v>
      </c>
      <c r="C45" s="1"/>
      <c r="D45" s="1"/>
      <c r="E45" s="29">
        <f t="shared" si="1"/>
        <v>92842.666666666672</v>
      </c>
      <c r="F45" s="1"/>
      <c r="G45" s="1"/>
      <c r="H45" s="30">
        <f t="shared" si="2"/>
        <v>72938.666666666672</v>
      </c>
      <c r="I45" s="1"/>
      <c r="J45" s="1"/>
      <c r="K45" s="32">
        <f t="shared" si="3"/>
        <v>82935</v>
      </c>
      <c r="L45" s="1"/>
      <c r="M45" s="1"/>
    </row>
    <row r="46" spans="1:13" x14ac:dyDescent="0.25">
      <c r="A46" s="31" t="s">
        <v>45</v>
      </c>
      <c r="B46" s="28">
        <f t="shared" si="0"/>
        <v>129227.33333333333</v>
      </c>
      <c r="C46" s="1"/>
      <c r="D46" s="1"/>
      <c r="E46" s="29">
        <f t="shared" si="1"/>
        <v>146722</v>
      </c>
      <c r="F46" s="1"/>
      <c r="G46" s="1"/>
      <c r="H46" s="30">
        <f t="shared" si="2"/>
        <v>41885</v>
      </c>
      <c r="I46" s="1"/>
      <c r="J46" s="1"/>
      <c r="K46" s="32">
        <f t="shared" si="3"/>
        <v>155012.66666666666</v>
      </c>
      <c r="L46" s="1"/>
      <c r="M46" s="1"/>
    </row>
    <row r="47" spans="1:13" x14ac:dyDescent="0.25">
      <c r="A47" s="31" t="s">
        <v>8</v>
      </c>
      <c r="B47" s="28">
        <f t="shared" si="0"/>
        <v>42291.333333333336</v>
      </c>
      <c r="C47" s="1"/>
      <c r="D47" s="1"/>
      <c r="E47" s="29">
        <f t="shared" si="1"/>
        <v>122119.33333333333</v>
      </c>
      <c r="F47" s="1"/>
      <c r="G47" s="1"/>
      <c r="H47" s="30">
        <f t="shared" si="2"/>
        <v>84173</v>
      </c>
      <c r="I47" s="1"/>
      <c r="J47" s="1"/>
      <c r="K47" s="32">
        <f t="shared" si="3"/>
        <v>136713</v>
      </c>
      <c r="L47" s="1"/>
      <c r="M47" s="1"/>
    </row>
    <row r="48" spans="1:13" ht="13.8" thickBot="1" x14ac:dyDescent="0.3">
      <c r="A48" s="33" t="s">
        <v>9</v>
      </c>
      <c r="B48" s="34">
        <f t="shared" si="0"/>
        <v>114495.66666666667</v>
      </c>
      <c r="C48" s="45"/>
      <c r="D48" s="45"/>
      <c r="E48" s="35">
        <f t="shared" si="1"/>
        <v>84580.666666666672</v>
      </c>
      <c r="F48" s="45"/>
      <c r="G48" s="45"/>
      <c r="H48" s="36">
        <f t="shared" si="2"/>
        <v>67494.666666666672</v>
      </c>
      <c r="I48" s="45"/>
      <c r="J48" s="45"/>
      <c r="K48" s="38">
        <f t="shared" si="3"/>
        <v>75593.333333333328</v>
      </c>
      <c r="L48" s="1"/>
      <c r="M48" s="1"/>
    </row>
    <row r="49" spans="1:13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4.4" thickBot="1" x14ac:dyDescent="0.3">
      <c r="A50" s="3" t="s">
        <v>20</v>
      </c>
      <c r="B50" s="1"/>
      <c r="C50" s="1"/>
      <c r="D50" s="1"/>
      <c r="E50" s="1"/>
      <c r="F50" s="1"/>
      <c r="G50" s="1"/>
      <c r="H50" s="1"/>
      <c r="I50" s="46" t="s">
        <v>15</v>
      </c>
      <c r="J50" s="1"/>
      <c r="K50" s="1"/>
      <c r="L50" s="1"/>
      <c r="M50" s="1"/>
    </row>
    <row r="51" spans="1:13" ht="15.6" x14ac:dyDescent="0.25">
      <c r="A51" s="4" t="s">
        <v>16</v>
      </c>
      <c r="B51" s="41" t="s">
        <v>17</v>
      </c>
      <c r="C51" s="41"/>
      <c r="D51" s="41"/>
      <c r="E51" s="41"/>
      <c r="F51" s="41"/>
      <c r="G51" s="41"/>
      <c r="H51" s="96" t="s">
        <v>57</v>
      </c>
      <c r="I51" s="83" t="s">
        <v>58</v>
      </c>
      <c r="J51" s="47" t="s">
        <v>76</v>
      </c>
      <c r="K51" s="1"/>
      <c r="M51" s="1"/>
    </row>
    <row r="52" spans="1:13" x14ac:dyDescent="0.25">
      <c r="A52" s="31" t="s">
        <v>91</v>
      </c>
      <c r="B52" s="1">
        <f t="shared" ref="B52:B58" si="4">B29/E29</f>
        <v>0.31585425732984468</v>
      </c>
      <c r="C52" s="1"/>
      <c r="D52" s="1"/>
      <c r="E52" s="1"/>
      <c r="F52" s="1"/>
      <c r="G52" s="1"/>
      <c r="H52" s="48">
        <f t="shared" ref="H52:H71" si="5">H29/K29</f>
        <v>0.84164225653859648</v>
      </c>
      <c r="I52" s="83">
        <f t="shared" ref="I52:I71" si="6">H52/B52</f>
        <v>2.6646538300722495</v>
      </c>
      <c r="J52" s="47">
        <v>62.00333333333333</v>
      </c>
      <c r="K52" s="1"/>
      <c r="M52" s="1"/>
    </row>
    <row r="53" spans="1:13" x14ac:dyDescent="0.25">
      <c r="A53" s="31" t="s">
        <v>40</v>
      </c>
      <c r="B53" s="1">
        <f t="shared" si="4"/>
        <v>0.71919873400534673</v>
      </c>
      <c r="C53" s="1"/>
      <c r="D53" s="1"/>
      <c r="E53" s="1"/>
      <c r="F53" s="1"/>
      <c r="G53" s="1"/>
      <c r="H53" s="48">
        <f t="shared" si="5"/>
        <v>0.67570909868570916</v>
      </c>
      <c r="I53" s="83">
        <f t="shared" si="6"/>
        <v>0.93953043399084424</v>
      </c>
      <c r="J53" s="47">
        <v>80.660000000000011</v>
      </c>
      <c r="K53" s="1"/>
      <c r="M53" s="1"/>
    </row>
    <row r="54" spans="1:13" x14ac:dyDescent="0.25">
      <c r="A54" s="31" t="s">
        <v>39</v>
      </c>
      <c r="B54" s="1">
        <f t="shared" si="4"/>
        <v>0.32863456298229948</v>
      </c>
      <c r="C54" s="1"/>
      <c r="D54" s="1"/>
      <c r="E54" s="1"/>
      <c r="F54" s="1"/>
      <c r="G54" s="1"/>
      <c r="H54" s="48">
        <f t="shared" si="5"/>
        <v>1.543401105049228</v>
      </c>
      <c r="I54" s="83">
        <f t="shared" si="6"/>
        <v>4.6964053051606651</v>
      </c>
      <c r="J54" s="47">
        <v>212.33333333333334</v>
      </c>
      <c r="K54" s="1"/>
      <c r="M54" s="1"/>
    </row>
    <row r="55" spans="1:13" x14ac:dyDescent="0.25">
      <c r="A55" s="31" t="s">
        <v>0</v>
      </c>
      <c r="B55" s="1">
        <f t="shared" si="4"/>
        <v>1.2838986271797133</v>
      </c>
      <c r="C55" s="1"/>
      <c r="D55" s="1"/>
      <c r="E55" s="1"/>
      <c r="F55" s="1"/>
      <c r="G55" s="1"/>
      <c r="H55" s="48">
        <f t="shared" si="5"/>
        <v>1.2359702963533992</v>
      </c>
      <c r="I55" s="83">
        <f t="shared" si="6"/>
        <v>0.96266969228591182</v>
      </c>
      <c r="J55" s="47">
        <v>2.9796666666666667</v>
      </c>
      <c r="K55" s="1"/>
      <c r="M55" s="1"/>
    </row>
    <row r="56" spans="1:13" x14ac:dyDescent="0.25">
      <c r="A56" s="31" t="s">
        <v>47</v>
      </c>
      <c r="B56" s="1">
        <f t="shared" si="4"/>
        <v>0.33818848759490816</v>
      </c>
      <c r="C56" s="1"/>
      <c r="D56" s="1"/>
      <c r="E56" s="1"/>
      <c r="F56" s="1"/>
      <c r="G56" s="1"/>
      <c r="H56" s="48">
        <f t="shared" si="5"/>
        <v>0.57467353514796915</v>
      </c>
      <c r="I56" s="83">
        <f t="shared" si="6"/>
        <v>1.6992699521940249</v>
      </c>
      <c r="J56" s="47">
        <v>4.1626666666666665</v>
      </c>
      <c r="K56" s="1"/>
      <c r="M56" s="1"/>
    </row>
    <row r="57" spans="1:13" x14ac:dyDescent="0.25">
      <c r="A57" s="31" t="s">
        <v>1</v>
      </c>
      <c r="B57" s="1">
        <f t="shared" si="4"/>
        <v>0.630582631629932</v>
      </c>
      <c r="C57" s="1"/>
      <c r="D57" s="1"/>
      <c r="E57" s="1"/>
      <c r="F57" s="1"/>
      <c r="G57" s="1"/>
      <c r="H57" s="48">
        <f t="shared" si="5"/>
        <v>0.46505171636218462</v>
      </c>
      <c r="I57" s="83">
        <f t="shared" si="6"/>
        <v>0.73749528298950684</v>
      </c>
      <c r="J57" s="47">
        <v>26.72666666666667</v>
      </c>
      <c r="K57" s="1"/>
      <c r="M57" s="1"/>
    </row>
    <row r="58" spans="1:13" x14ac:dyDescent="0.25">
      <c r="A58" s="31" t="s">
        <v>2</v>
      </c>
      <c r="B58" s="1">
        <f t="shared" si="4"/>
        <v>1.0146413321150869</v>
      </c>
      <c r="C58" s="1"/>
      <c r="D58" s="1"/>
      <c r="E58" s="1"/>
      <c r="F58" s="1"/>
      <c r="G58" s="1"/>
      <c r="H58" s="48">
        <f t="shared" si="5"/>
        <v>1.4351188120738758</v>
      </c>
      <c r="I58" s="83">
        <f t="shared" si="6"/>
        <v>1.4144099660145677</v>
      </c>
      <c r="J58" s="47">
        <v>25.203333333333333</v>
      </c>
      <c r="K58" s="1"/>
      <c r="M58" s="1"/>
    </row>
    <row r="59" spans="1:13" x14ac:dyDescent="0.25">
      <c r="A59" s="31" t="s">
        <v>3</v>
      </c>
      <c r="B59" s="1">
        <f t="shared" ref="B59:B71" si="7">B36/E36</f>
        <v>1.0889171705409382</v>
      </c>
      <c r="C59" s="1"/>
      <c r="D59" s="1"/>
      <c r="E59" s="1"/>
      <c r="F59" s="1"/>
      <c r="G59" s="1"/>
      <c r="H59" s="48">
        <f t="shared" si="5"/>
        <v>1.1272011567369129</v>
      </c>
      <c r="I59" s="83">
        <f t="shared" si="6"/>
        <v>1.0351578496801153</v>
      </c>
      <c r="J59" s="47">
        <v>89.793333333333337</v>
      </c>
      <c r="K59" s="1"/>
      <c r="M59" s="1"/>
    </row>
    <row r="60" spans="1:13" x14ac:dyDescent="0.25">
      <c r="A60" s="31" t="s">
        <v>4</v>
      </c>
      <c r="B60" s="1">
        <f t="shared" si="7"/>
        <v>0.11925434445696545</v>
      </c>
      <c r="C60" s="1"/>
      <c r="D60" s="1"/>
      <c r="E60" s="1"/>
      <c r="F60" s="1"/>
      <c r="G60" s="1"/>
      <c r="H60" s="48">
        <f t="shared" si="5"/>
        <v>0.48682216850076693</v>
      </c>
      <c r="I60" s="83">
        <f t="shared" si="6"/>
        <v>4.0822174715525215</v>
      </c>
      <c r="J60" s="47">
        <v>217.19999999999996</v>
      </c>
      <c r="K60" s="1"/>
      <c r="M60" s="1"/>
    </row>
    <row r="61" spans="1:13" x14ac:dyDescent="0.25">
      <c r="A61" s="31" t="s">
        <v>5</v>
      </c>
      <c r="B61" s="1">
        <f t="shared" si="7"/>
        <v>0.48451662499876802</v>
      </c>
      <c r="C61" s="1"/>
      <c r="D61" s="1"/>
      <c r="E61" s="1"/>
      <c r="F61" s="1"/>
      <c r="G61" s="1"/>
      <c r="H61" s="48">
        <f t="shared" si="5"/>
        <v>0.42873147075494927</v>
      </c>
      <c r="I61" s="83">
        <f t="shared" si="6"/>
        <v>0.8848643134919042</v>
      </c>
      <c r="J61" s="47">
        <v>0.63639999999999997</v>
      </c>
      <c r="K61" s="1"/>
      <c r="M61" s="1"/>
    </row>
    <row r="62" spans="1:13" x14ac:dyDescent="0.25">
      <c r="A62" s="31" t="s">
        <v>46</v>
      </c>
      <c r="B62" s="1">
        <f t="shared" si="7"/>
        <v>0.45874736782893877</v>
      </c>
      <c r="C62" s="1"/>
      <c r="D62" s="1"/>
      <c r="E62" s="1"/>
      <c r="F62" s="1"/>
      <c r="G62" s="1"/>
      <c r="H62" s="48">
        <f t="shared" si="5"/>
        <v>0.63650920249133935</v>
      </c>
      <c r="I62" s="83">
        <f t="shared" si="6"/>
        <v>1.3874939610088091</v>
      </c>
      <c r="J62" s="47">
        <v>5.387666666666667</v>
      </c>
      <c r="K62" s="1"/>
      <c r="M62" s="1"/>
    </row>
    <row r="63" spans="1:13" x14ac:dyDescent="0.25">
      <c r="A63" s="31" t="s">
        <v>44</v>
      </c>
      <c r="B63" s="1">
        <f t="shared" si="7"/>
        <v>0.46251106684373616</v>
      </c>
      <c r="C63" s="1"/>
      <c r="D63" s="1"/>
      <c r="E63" s="1"/>
      <c r="F63" s="1"/>
      <c r="G63" s="1"/>
      <c r="H63" s="48">
        <f t="shared" si="5"/>
        <v>0.63920772176206297</v>
      </c>
      <c r="I63" s="83">
        <f t="shared" si="6"/>
        <v>1.3820376799286955</v>
      </c>
      <c r="J63" s="47">
        <v>23.216666666666669</v>
      </c>
      <c r="K63" s="1"/>
      <c r="M63" s="1"/>
    </row>
    <row r="64" spans="1:13" x14ac:dyDescent="0.25">
      <c r="A64" s="31" t="s">
        <v>6</v>
      </c>
      <c r="B64" s="1">
        <f t="shared" si="7"/>
        <v>0.30784946310525341</v>
      </c>
      <c r="C64" s="1"/>
      <c r="D64" s="1"/>
      <c r="E64" s="1"/>
      <c r="F64" s="1"/>
      <c r="G64" s="1"/>
      <c r="H64" s="48">
        <f t="shared" si="5"/>
        <v>0.51725022413784827</v>
      </c>
      <c r="I64" s="83">
        <f t="shared" si="6"/>
        <v>1.680205055160356</v>
      </c>
      <c r="J64" s="47">
        <v>44.273333333333333</v>
      </c>
      <c r="K64" s="1"/>
      <c r="M64" s="1"/>
    </row>
    <row r="65" spans="1:13" x14ac:dyDescent="0.25">
      <c r="A65" s="31" t="s">
        <v>43</v>
      </c>
      <c r="B65" s="1">
        <f t="shared" si="7"/>
        <v>0.18880461584139238</v>
      </c>
      <c r="C65" s="1"/>
      <c r="D65" s="1"/>
      <c r="E65" s="1"/>
      <c r="F65" s="1"/>
      <c r="G65" s="1"/>
      <c r="H65" s="48">
        <f t="shared" si="5"/>
        <v>0.55550610939727596</v>
      </c>
      <c r="I65" s="83">
        <f t="shared" si="6"/>
        <v>2.942227375754074</v>
      </c>
      <c r="J65" s="47">
        <v>32.483333333333334</v>
      </c>
      <c r="K65" s="1"/>
      <c r="M65" s="1"/>
    </row>
    <row r="66" spans="1:13" x14ac:dyDescent="0.25">
      <c r="A66" s="31" t="s">
        <v>41</v>
      </c>
      <c r="B66" s="1">
        <f t="shared" si="7"/>
        <v>0.3772021475320117</v>
      </c>
      <c r="C66" s="1"/>
      <c r="D66" s="1"/>
      <c r="E66" s="1"/>
      <c r="F66" s="1"/>
      <c r="G66" s="1"/>
      <c r="H66" s="48">
        <f t="shared" si="5"/>
        <v>1.0065657682430493</v>
      </c>
      <c r="I66" s="83">
        <f t="shared" si="6"/>
        <v>2.6685048715360931</v>
      </c>
      <c r="J66" s="47">
        <v>85.266666666666666</v>
      </c>
      <c r="K66" s="1"/>
      <c r="M66" s="1"/>
    </row>
    <row r="67" spans="1:13" x14ac:dyDescent="0.25">
      <c r="A67" s="31" t="s">
        <v>7</v>
      </c>
      <c r="B67" s="1">
        <f t="shared" si="7"/>
        <v>0.59496436514907203</v>
      </c>
      <c r="C67" s="1"/>
      <c r="D67" s="1"/>
      <c r="E67" s="1"/>
      <c r="F67" s="1"/>
      <c r="G67" s="1"/>
      <c r="H67" s="48">
        <f t="shared" si="5"/>
        <v>0.70408210678802285</v>
      </c>
      <c r="I67" s="83">
        <f t="shared" si="6"/>
        <v>1.1834021464657143</v>
      </c>
      <c r="J67" s="47">
        <v>0.68469999999999998</v>
      </c>
      <c r="K67" s="1"/>
      <c r="M67" s="1"/>
    </row>
    <row r="68" spans="1:13" x14ac:dyDescent="0.25">
      <c r="A68" s="31" t="s">
        <v>42</v>
      </c>
      <c r="B68" s="1">
        <f t="shared" si="7"/>
        <v>0.6124626608455882</v>
      </c>
      <c r="C68" s="1"/>
      <c r="D68" s="1"/>
      <c r="E68" s="1"/>
      <c r="F68" s="1"/>
      <c r="G68" s="1"/>
      <c r="H68" s="48">
        <f t="shared" si="5"/>
        <v>0.87946785635336922</v>
      </c>
      <c r="I68" s="83">
        <f t="shared" si="6"/>
        <v>1.4359534263511573</v>
      </c>
      <c r="J68" s="47">
        <v>47.986666666666672</v>
      </c>
      <c r="K68" s="1"/>
      <c r="M68" s="1"/>
    </row>
    <row r="69" spans="1:13" x14ac:dyDescent="0.25">
      <c r="A69" s="31" t="s">
        <v>45</v>
      </c>
      <c r="B69" s="1">
        <f t="shared" si="7"/>
        <v>0.88076316662350107</v>
      </c>
      <c r="C69" s="1"/>
      <c r="D69" s="1"/>
      <c r="E69" s="1"/>
      <c r="F69" s="1"/>
      <c r="G69" s="1"/>
      <c r="H69" s="48">
        <f t="shared" si="5"/>
        <v>0.27020372528696579</v>
      </c>
      <c r="I69" s="83">
        <f t="shared" si="6"/>
        <v>0.30678363438246448</v>
      </c>
      <c r="J69" s="47">
        <v>8.200333333333333</v>
      </c>
      <c r="K69" s="1"/>
      <c r="M69" s="1"/>
    </row>
    <row r="70" spans="1:13" x14ac:dyDescent="0.25">
      <c r="A70" s="31" t="s">
        <v>8</v>
      </c>
      <c r="B70" s="1">
        <f t="shared" si="7"/>
        <v>0.34631153134365844</v>
      </c>
      <c r="C70" s="1"/>
      <c r="D70" s="1"/>
      <c r="E70" s="1"/>
      <c r="F70" s="1"/>
      <c r="G70" s="1"/>
      <c r="H70" s="48">
        <f t="shared" si="5"/>
        <v>0.61569126564408649</v>
      </c>
      <c r="I70" s="83">
        <f t="shared" si="6"/>
        <v>1.7778537816955104</v>
      </c>
      <c r="J70" s="47">
        <v>67.040000000000006</v>
      </c>
      <c r="K70" s="1"/>
      <c r="M70" s="1"/>
    </row>
    <row r="71" spans="1:13" ht="13.8" thickBot="1" x14ac:dyDescent="0.3">
      <c r="A71" s="33" t="s">
        <v>9</v>
      </c>
      <c r="B71" s="45">
        <f t="shared" si="7"/>
        <v>1.3536860275397844</v>
      </c>
      <c r="C71" s="45"/>
      <c r="D71" s="45"/>
      <c r="E71" s="45"/>
      <c r="F71" s="45"/>
      <c r="G71" s="45"/>
      <c r="H71" s="49">
        <f t="shared" si="5"/>
        <v>0.89286533203986251</v>
      </c>
      <c r="I71" s="84">
        <f t="shared" si="6"/>
        <v>0.65958081406999047</v>
      </c>
      <c r="J71" s="47">
        <v>1.5813333333333333</v>
      </c>
      <c r="K71" s="1"/>
      <c r="M71" s="1"/>
    </row>
    <row r="75" spans="1:13" ht="13.2" customHeight="1" x14ac:dyDescent="0.25"/>
  </sheetData>
  <mergeCells count="7">
    <mergeCell ref="A3:A5"/>
    <mergeCell ref="B3:G3"/>
    <mergeCell ref="H3:M3"/>
    <mergeCell ref="B4:D4"/>
    <mergeCell ref="E4:G4"/>
    <mergeCell ref="H4:J4"/>
    <mergeCell ref="K4:M4"/>
  </mergeCells>
  <phoneticPr fontId="1" type="noConversion"/>
  <pageMargins left="0.75" right="0.75" top="1" bottom="1" header="0.5" footer="0.5"/>
  <pageSetup paperSize="9" orientation="portrait" r:id="rId1"/>
  <ignoredErrors>
    <ignoredError sqref="B29:K48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3"/>
  <sheetViews>
    <sheetView zoomScale="115" zoomScaleNormal="115" workbookViewId="0">
      <selection activeCell="D2" sqref="D2:G2"/>
    </sheetView>
  </sheetViews>
  <sheetFormatPr defaultRowHeight="13.8" x14ac:dyDescent="0.25"/>
  <cols>
    <col min="1" max="1" width="11.5546875" style="19" customWidth="1"/>
    <col min="2" max="2" width="14.5546875" style="19" customWidth="1"/>
    <col min="3" max="4" width="8.88671875" style="19"/>
    <col min="5" max="5" width="17" style="19" customWidth="1"/>
    <col min="6" max="6" width="14" style="19" customWidth="1"/>
    <col min="7" max="7" width="18.77734375" style="19" customWidth="1"/>
    <col min="8" max="14" width="8.88671875" style="19"/>
    <col min="15" max="15" width="11" style="19" customWidth="1"/>
    <col min="16" max="16" width="11.88671875" style="19" customWidth="1"/>
    <col min="17" max="16384" width="8.88671875" style="19"/>
  </cols>
  <sheetData>
    <row r="1" spans="1:18" ht="16.2" thickBot="1" x14ac:dyDescent="0.3">
      <c r="A1" s="85" t="s">
        <v>24</v>
      </c>
    </row>
    <row r="2" spans="1:18" x14ac:dyDescent="0.25">
      <c r="A2" s="10" t="s">
        <v>60</v>
      </c>
      <c r="B2" s="102" t="s">
        <v>25</v>
      </c>
      <c r="C2" s="102" t="s">
        <v>57</v>
      </c>
      <c r="D2" s="102" t="s">
        <v>92</v>
      </c>
      <c r="E2" s="102" t="s">
        <v>93</v>
      </c>
      <c r="F2" s="102" t="s">
        <v>94</v>
      </c>
      <c r="G2" s="76" t="s">
        <v>95</v>
      </c>
      <c r="J2" s="18"/>
      <c r="K2" s="18"/>
      <c r="L2" s="18"/>
      <c r="M2" s="18"/>
      <c r="N2" s="18"/>
      <c r="O2" s="18"/>
    </row>
    <row r="3" spans="1:18" x14ac:dyDescent="0.25">
      <c r="A3" s="56" t="s">
        <v>28</v>
      </c>
      <c r="B3" s="13">
        <v>0.55100000000000005</v>
      </c>
      <c r="C3" s="13">
        <v>0.32400000000000001</v>
      </c>
      <c r="D3" s="13">
        <v>0.40699999999999997</v>
      </c>
      <c r="E3" s="13">
        <v>0.20300000000000001</v>
      </c>
      <c r="F3" s="13">
        <v>0.32100000000000001</v>
      </c>
      <c r="G3" s="14">
        <v>0.18</v>
      </c>
      <c r="J3" s="13"/>
      <c r="K3" s="18"/>
      <c r="L3" s="18"/>
      <c r="M3" s="18"/>
      <c r="N3" s="18"/>
      <c r="O3" s="18"/>
    </row>
    <row r="4" spans="1:18" x14ac:dyDescent="0.25">
      <c r="A4" s="56" t="s">
        <v>29</v>
      </c>
      <c r="B4" s="13">
        <v>0.55400000000000005</v>
      </c>
      <c r="C4" s="13">
        <v>0.32700000000000001</v>
      </c>
      <c r="D4" s="13">
        <v>0.41099999999999998</v>
      </c>
      <c r="E4" s="13">
        <v>0.20100000000000001</v>
      </c>
      <c r="F4" s="13">
        <v>0.316</v>
      </c>
      <c r="G4" s="14">
        <v>0.17699999999999999</v>
      </c>
      <c r="J4" s="13"/>
      <c r="K4" s="18"/>
      <c r="L4" s="18"/>
      <c r="M4" s="18"/>
      <c r="N4" s="18"/>
      <c r="O4" s="18"/>
    </row>
    <row r="5" spans="1:18" x14ac:dyDescent="0.25">
      <c r="A5" s="56" t="s">
        <v>30</v>
      </c>
      <c r="B5" s="13">
        <v>0.55800000000000005</v>
      </c>
      <c r="C5" s="13">
        <v>0.32400000000000001</v>
      </c>
      <c r="D5" s="13">
        <v>0.40899999999999997</v>
      </c>
      <c r="E5" s="13">
        <v>0.20499999999999999</v>
      </c>
      <c r="F5" s="13">
        <v>0.32</v>
      </c>
      <c r="G5" s="14">
        <v>0.18</v>
      </c>
      <c r="J5" s="13"/>
      <c r="K5" s="18"/>
      <c r="L5" s="18"/>
      <c r="M5" s="18"/>
      <c r="N5" s="18"/>
      <c r="O5" s="18"/>
    </row>
    <row r="6" spans="1:18" ht="15" thickBot="1" x14ac:dyDescent="0.3">
      <c r="A6" s="15" t="s">
        <v>61</v>
      </c>
      <c r="B6" s="16">
        <f>AVERAGE(B3:B5)</f>
        <v>0.55433333333333334</v>
      </c>
      <c r="C6" s="16"/>
      <c r="D6" s="16"/>
      <c r="E6" s="16"/>
      <c r="F6" s="16"/>
      <c r="G6" s="17"/>
      <c r="L6" s="89"/>
      <c r="M6" s="89"/>
      <c r="N6" s="89"/>
      <c r="O6" s="89"/>
      <c r="P6" s="89"/>
      <c r="Q6" s="89"/>
      <c r="R6" s="86"/>
    </row>
    <row r="7" spans="1:18" ht="15" thickBot="1" x14ac:dyDescent="0.3">
      <c r="A7" s="13"/>
      <c r="B7" s="13"/>
      <c r="C7" s="13"/>
      <c r="D7" s="13"/>
      <c r="E7" s="13"/>
      <c r="F7" s="13"/>
      <c r="G7" s="13"/>
      <c r="L7" s="89"/>
      <c r="M7" s="89"/>
      <c r="N7" s="89"/>
      <c r="O7" s="89"/>
      <c r="P7" s="89"/>
      <c r="Q7" s="89"/>
      <c r="R7" s="86"/>
    </row>
    <row r="8" spans="1:18" ht="14.4" x14ac:dyDescent="0.25">
      <c r="A8" s="10" t="s">
        <v>26</v>
      </c>
      <c r="B8" s="102" t="s">
        <v>25</v>
      </c>
      <c r="C8" s="102" t="s">
        <v>57</v>
      </c>
      <c r="D8" s="102" t="s">
        <v>96</v>
      </c>
      <c r="E8" s="102" t="s">
        <v>97</v>
      </c>
      <c r="F8" s="102" t="s">
        <v>98</v>
      </c>
      <c r="G8" s="76" t="s">
        <v>99</v>
      </c>
      <c r="L8" s="89"/>
      <c r="M8" s="89"/>
      <c r="N8" s="89"/>
      <c r="O8" s="89"/>
      <c r="P8" s="89"/>
      <c r="Q8" s="89"/>
      <c r="R8" s="86"/>
    </row>
    <row r="9" spans="1:18" ht="14.4" x14ac:dyDescent="0.25">
      <c r="A9" s="56" t="s">
        <v>28</v>
      </c>
      <c r="B9" s="13">
        <f>B3/$B$6*100</f>
        <v>99.398677089597115</v>
      </c>
      <c r="C9" s="13">
        <f t="shared" ref="C9:G9" si="0">C3/$B$6*100</f>
        <v>58.448586891160559</v>
      </c>
      <c r="D9" s="13">
        <f t="shared" si="0"/>
        <v>73.421527360192414</v>
      </c>
      <c r="E9" s="13">
        <f t="shared" si="0"/>
        <v>36.620565243535779</v>
      </c>
      <c r="F9" s="13">
        <f t="shared" si="0"/>
        <v>57.90739627179795</v>
      </c>
      <c r="G9" s="14">
        <f t="shared" si="0"/>
        <v>32.471437161755858</v>
      </c>
      <c r="L9" s="89"/>
      <c r="M9" s="89"/>
      <c r="N9" s="89"/>
      <c r="O9" s="89"/>
      <c r="P9" s="89"/>
      <c r="Q9" s="89"/>
      <c r="R9" s="86"/>
    </row>
    <row r="10" spans="1:18" x14ac:dyDescent="0.25">
      <c r="A10" s="56" t="s">
        <v>29</v>
      </c>
      <c r="B10" s="13">
        <f t="shared" ref="B10:G10" si="1">B4/$B$6*100</f>
        <v>99.939867708959724</v>
      </c>
      <c r="C10" s="13">
        <f t="shared" si="1"/>
        <v>58.989777510523155</v>
      </c>
      <c r="D10" s="13">
        <f t="shared" si="1"/>
        <v>74.143114852675879</v>
      </c>
      <c r="E10" s="13">
        <f t="shared" si="1"/>
        <v>36.259771497294047</v>
      </c>
      <c r="F10" s="13">
        <f t="shared" si="1"/>
        <v>57.005411906193629</v>
      </c>
      <c r="G10" s="14">
        <f t="shared" si="1"/>
        <v>31.930246542393263</v>
      </c>
    </row>
    <row r="11" spans="1:18" ht="14.4" thickBot="1" x14ac:dyDescent="0.3">
      <c r="A11" s="15" t="s">
        <v>30</v>
      </c>
      <c r="B11" s="16">
        <f t="shared" ref="B11:G11" si="2">B5/$B$6*100</f>
        <v>100.66145520144319</v>
      </c>
      <c r="C11" s="16">
        <f t="shared" si="2"/>
        <v>58.448586891160559</v>
      </c>
      <c r="D11" s="16">
        <f t="shared" si="2"/>
        <v>73.782321106434139</v>
      </c>
      <c r="E11" s="16">
        <f t="shared" si="2"/>
        <v>36.981358989777505</v>
      </c>
      <c r="F11" s="16">
        <f t="shared" si="2"/>
        <v>57.726999398677094</v>
      </c>
      <c r="G11" s="17">
        <f t="shared" si="2"/>
        <v>32.471437161755858</v>
      </c>
    </row>
    <row r="13" spans="1:18" x14ac:dyDescent="0.25">
      <c r="B13" s="89"/>
      <c r="C13" s="89"/>
      <c r="D13" s="89"/>
      <c r="E13" s="89"/>
      <c r="F13" s="89"/>
      <c r="G13" s="89"/>
    </row>
  </sheetData>
  <phoneticPr fontId="7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7"/>
  <sheetViews>
    <sheetView zoomScale="115" zoomScaleNormal="115" workbookViewId="0">
      <selection activeCell="B17" sqref="B17"/>
    </sheetView>
  </sheetViews>
  <sheetFormatPr defaultRowHeight="13.8" x14ac:dyDescent="0.25"/>
  <cols>
    <col min="1" max="1" width="11.5546875" style="105" customWidth="1"/>
    <col min="2" max="2" width="14.5546875" style="105" customWidth="1"/>
    <col min="3" max="4" width="8.88671875" style="105"/>
    <col min="5" max="5" width="17" style="105" customWidth="1"/>
    <col min="6" max="6" width="14" style="105" customWidth="1"/>
    <col min="7" max="7" width="18.77734375" style="105" customWidth="1"/>
    <col min="8" max="16384" width="8.88671875" style="105"/>
  </cols>
  <sheetData>
    <row r="1" spans="1:18" ht="16.2" thickBot="1" x14ac:dyDescent="0.3">
      <c r="A1" s="7" t="s">
        <v>86</v>
      </c>
    </row>
    <row r="2" spans="1:18" x14ac:dyDescent="0.25">
      <c r="A2" s="10" t="s">
        <v>52</v>
      </c>
      <c r="B2" s="102" t="s">
        <v>25</v>
      </c>
      <c r="C2" s="102" t="s">
        <v>57</v>
      </c>
      <c r="D2" s="102" t="s">
        <v>92</v>
      </c>
      <c r="E2" s="102" t="s">
        <v>93</v>
      </c>
      <c r="F2" s="102" t="s">
        <v>94</v>
      </c>
      <c r="G2" s="76" t="s">
        <v>95</v>
      </c>
      <c r="J2" s="106"/>
      <c r="K2" s="106"/>
      <c r="L2" s="106"/>
      <c r="M2" s="106"/>
      <c r="N2" s="106"/>
      <c r="O2" s="106"/>
    </row>
    <row r="3" spans="1:18" x14ac:dyDescent="0.25">
      <c r="A3" s="13" t="s">
        <v>28</v>
      </c>
      <c r="B3" s="13">
        <v>3.4460000000000002</v>
      </c>
      <c r="C3" s="13">
        <v>1.9530000000000001</v>
      </c>
      <c r="D3" s="13">
        <v>2.0699999999999998</v>
      </c>
      <c r="E3" s="13">
        <v>0.66100000000000003</v>
      </c>
      <c r="F3" s="13">
        <v>1.9219999999999999</v>
      </c>
      <c r="G3" s="14">
        <v>0.63</v>
      </c>
      <c r="J3" s="13"/>
      <c r="K3" s="106"/>
      <c r="L3" s="106"/>
      <c r="M3" s="106"/>
      <c r="N3" s="106"/>
      <c r="O3" s="106"/>
    </row>
    <row r="4" spans="1:18" x14ac:dyDescent="0.25">
      <c r="A4" s="13" t="s">
        <v>29</v>
      </c>
      <c r="B4" s="13">
        <v>3.5</v>
      </c>
      <c r="C4" s="13">
        <v>1.8220000000000001</v>
      </c>
      <c r="D4" s="13">
        <v>2.056</v>
      </c>
      <c r="E4" s="13">
        <v>0.66300000000000003</v>
      </c>
      <c r="F4" s="13">
        <v>1.9330000000000001</v>
      </c>
      <c r="G4" s="14">
        <v>0.63300000000000001</v>
      </c>
      <c r="J4" s="13"/>
      <c r="K4" s="106"/>
      <c r="L4" s="106"/>
      <c r="M4" s="106"/>
      <c r="N4" s="106"/>
      <c r="O4" s="106"/>
    </row>
    <row r="5" spans="1:18" x14ac:dyDescent="0.25">
      <c r="A5" s="13" t="s">
        <v>30</v>
      </c>
      <c r="B5" s="13">
        <v>3.286</v>
      </c>
      <c r="C5" s="13">
        <v>1.9350000000000001</v>
      </c>
      <c r="D5" s="13">
        <v>2.0339999999999998</v>
      </c>
      <c r="E5" s="13">
        <v>0.66</v>
      </c>
      <c r="F5" s="13">
        <v>1.9990000000000001</v>
      </c>
      <c r="G5" s="14">
        <v>0.64400000000000002</v>
      </c>
      <c r="J5" s="13"/>
      <c r="K5" s="106"/>
      <c r="L5" s="106"/>
      <c r="M5" s="106"/>
      <c r="N5" s="106"/>
      <c r="O5" s="106"/>
    </row>
    <row r="6" spans="1:18" ht="15" thickBot="1" x14ac:dyDescent="0.3">
      <c r="A6" s="15" t="s">
        <v>84</v>
      </c>
      <c r="B6" s="16">
        <f>AVERAGE(B3:B5)</f>
        <v>3.4106666666666663</v>
      </c>
      <c r="C6" s="16"/>
      <c r="D6" s="16"/>
      <c r="E6" s="16"/>
      <c r="F6" s="16"/>
      <c r="G6" s="17"/>
      <c r="L6" s="107"/>
      <c r="M6" s="107"/>
      <c r="N6" s="107"/>
      <c r="O6" s="107"/>
      <c r="P6" s="107"/>
      <c r="Q6" s="107"/>
      <c r="R6"/>
    </row>
    <row r="7" spans="1:18" ht="15" thickBot="1" x14ac:dyDescent="0.3">
      <c r="A7" s="9"/>
      <c r="B7" s="9"/>
      <c r="C7" s="9"/>
      <c r="D7" s="9"/>
      <c r="E7" s="9"/>
      <c r="F7" s="9"/>
      <c r="G7" s="9"/>
      <c r="L7" s="108"/>
      <c r="M7" s="108"/>
      <c r="N7" s="108"/>
      <c r="O7" s="108"/>
      <c r="P7" s="108"/>
      <c r="Q7" s="108"/>
      <c r="R7"/>
    </row>
    <row r="8" spans="1:18" ht="14.4" x14ac:dyDescent="0.25">
      <c r="A8" s="10" t="s">
        <v>27</v>
      </c>
      <c r="B8" s="102" t="s">
        <v>25</v>
      </c>
      <c r="C8" s="102" t="s">
        <v>57</v>
      </c>
      <c r="D8" s="102" t="s">
        <v>92</v>
      </c>
      <c r="E8" s="102" t="s">
        <v>93</v>
      </c>
      <c r="F8" s="102" t="s">
        <v>94</v>
      </c>
      <c r="G8" s="76" t="s">
        <v>95</v>
      </c>
      <c r="L8" s="108"/>
      <c r="M8" s="108"/>
      <c r="N8" s="108"/>
      <c r="O8" s="108"/>
      <c r="P8" s="108"/>
      <c r="Q8" s="108"/>
      <c r="R8"/>
    </row>
    <row r="9" spans="1:18" ht="14.4" x14ac:dyDescent="0.25">
      <c r="A9" s="56" t="s">
        <v>28</v>
      </c>
      <c r="B9" s="13">
        <f>B3/$B$6*100</f>
        <v>101.03596559812355</v>
      </c>
      <c r="C9" s="13">
        <f t="shared" ref="C9:G9" si="0">C3/$B$6*100</f>
        <v>57.261532447224404</v>
      </c>
      <c r="D9" s="13">
        <f t="shared" si="0"/>
        <v>60.691946833463653</v>
      </c>
      <c r="E9" s="13">
        <f t="shared" si="0"/>
        <v>19.380375293197812</v>
      </c>
      <c r="F9" s="13">
        <f t="shared" si="0"/>
        <v>56.352619233776394</v>
      </c>
      <c r="G9" s="14">
        <f t="shared" si="0"/>
        <v>18.471462079749806</v>
      </c>
      <c r="L9" s="108"/>
      <c r="M9" s="108"/>
      <c r="N9" s="108"/>
      <c r="O9" s="108"/>
      <c r="P9" s="108"/>
      <c r="Q9" s="108"/>
      <c r="R9"/>
    </row>
    <row r="10" spans="1:18" x14ac:dyDescent="0.25">
      <c r="A10" s="56" t="s">
        <v>29</v>
      </c>
      <c r="B10" s="13">
        <f t="shared" ref="B10:G11" si="1">B4/$B$6*100</f>
        <v>102.61923377638782</v>
      </c>
      <c r="C10" s="13">
        <f t="shared" si="1"/>
        <v>53.420641125879598</v>
      </c>
      <c r="D10" s="13">
        <f t="shared" si="1"/>
        <v>60.281469898358097</v>
      </c>
      <c r="E10" s="13">
        <f t="shared" si="1"/>
        <v>19.439014855355747</v>
      </c>
      <c r="F10" s="13">
        <f t="shared" si="1"/>
        <v>56.675136825645048</v>
      </c>
      <c r="G10" s="14">
        <f t="shared" si="1"/>
        <v>18.559421422986709</v>
      </c>
    </row>
    <row r="11" spans="1:18" ht="14.4" thickBot="1" x14ac:dyDescent="0.3">
      <c r="A11" s="15" t="s">
        <v>30</v>
      </c>
      <c r="B11" s="16">
        <f t="shared" si="1"/>
        <v>96.344800625488674</v>
      </c>
      <c r="C11" s="16">
        <f t="shared" si="1"/>
        <v>56.733776387802983</v>
      </c>
      <c r="D11" s="16">
        <f t="shared" si="1"/>
        <v>59.636434714620798</v>
      </c>
      <c r="E11" s="16">
        <f t="shared" si="1"/>
        <v>19.351055512118844</v>
      </c>
      <c r="F11" s="16">
        <f t="shared" si="1"/>
        <v>58.610242376856924</v>
      </c>
      <c r="G11" s="17">
        <f t="shared" si="1"/>
        <v>18.881939014855359</v>
      </c>
    </row>
    <row r="13" spans="1:18" x14ac:dyDescent="0.25">
      <c r="B13" s="107"/>
      <c r="C13" s="107"/>
      <c r="D13" s="107"/>
      <c r="E13" s="107"/>
      <c r="F13" s="107"/>
      <c r="G13" s="107"/>
    </row>
    <row r="14" spans="1:18" x14ac:dyDescent="0.25">
      <c r="B14" s="107"/>
      <c r="C14" s="107"/>
      <c r="D14" s="107"/>
      <c r="E14" s="107"/>
      <c r="F14" s="107"/>
      <c r="G14" s="107"/>
    </row>
    <row r="15" spans="1:18" x14ac:dyDescent="0.25">
      <c r="A15" s="105" t="s">
        <v>85</v>
      </c>
      <c r="B15" s="108"/>
      <c r="C15" s="108"/>
      <c r="D15" s="108"/>
      <c r="E15" s="108"/>
      <c r="F15" s="108"/>
      <c r="G15" s="108"/>
    </row>
    <row r="16" spans="1:18" x14ac:dyDescent="0.25">
      <c r="B16" s="108"/>
      <c r="C16" s="108"/>
      <c r="D16" s="108"/>
      <c r="E16" s="108"/>
      <c r="F16" s="108"/>
      <c r="G16" s="108"/>
    </row>
    <row r="17" spans="2:7" x14ac:dyDescent="0.25">
      <c r="B17" s="108"/>
      <c r="C17" s="108"/>
      <c r="D17" s="108"/>
      <c r="E17" s="108"/>
      <c r="F17" s="108"/>
      <c r="G17" s="108"/>
    </row>
  </sheetData>
  <phoneticPr fontId="18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9"/>
  <sheetViews>
    <sheetView zoomScaleNormal="100" workbookViewId="0">
      <selection activeCell="E14" sqref="E14"/>
    </sheetView>
  </sheetViews>
  <sheetFormatPr defaultRowHeight="14.4" x14ac:dyDescent="0.25"/>
  <cols>
    <col min="1" max="1" width="10.6640625" style="86" customWidth="1"/>
    <col min="2" max="3" width="8.88671875" style="86"/>
    <col min="4" max="4" width="11.77734375" style="86" customWidth="1"/>
    <col min="5" max="5" width="14.33203125" style="86" customWidth="1"/>
    <col min="6" max="6" width="10.5546875" style="86" customWidth="1"/>
    <col min="7" max="8" width="14.77734375" style="86" customWidth="1"/>
    <col min="9" max="16384" width="8.88671875" style="86"/>
  </cols>
  <sheetData>
    <row r="1" spans="1:7" ht="16.2" thickBot="1" x14ac:dyDescent="0.3">
      <c r="A1" s="85" t="s">
        <v>87</v>
      </c>
      <c r="B1" s="19"/>
      <c r="C1" s="19"/>
      <c r="D1" s="19"/>
      <c r="E1" s="19"/>
      <c r="F1" s="19"/>
      <c r="G1" s="19"/>
    </row>
    <row r="2" spans="1:7" ht="13.2" customHeight="1" x14ac:dyDescent="0.25">
      <c r="A2" s="10" t="s">
        <v>60</v>
      </c>
      <c r="B2" s="102" t="s">
        <v>25</v>
      </c>
      <c r="C2" s="102" t="s">
        <v>71</v>
      </c>
      <c r="D2" s="87" t="s">
        <v>63</v>
      </c>
      <c r="E2" s="87" t="s">
        <v>67</v>
      </c>
      <c r="F2" s="87" t="s">
        <v>65</v>
      </c>
      <c r="G2" s="88" t="s">
        <v>69</v>
      </c>
    </row>
    <row r="3" spans="1:7" x14ac:dyDescent="0.25">
      <c r="A3" s="13" t="s">
        <v>28</v>
      </c>
      <c r="B3" s="21">
        <v>2.4889999999999999</v>
      </c>
      <c r="C3" s="21">
        <v>0.97899999999999998</v>
      </c>
      <c r="D3" s="21">
        <v>1.92</v>
      </c>
      <c r="E3" s="21">
        <v>0.33500000000000002</v>
      </c>
      <c r="F3" s="21">
        <v>1.101</v>
      </c>
      <c r="G3" s="22">
        <v>0.16500000000000001</v>
      </c>
    </row>
    <row r="4" spans="1:7" x14ac:dyDescent="0.25">
      <c r="A4" s="13" t="s">
        <v>29</v>
      </c>
      <c r="B4" s="21">
        <v>2.4990000000000001</v>
      </c>
      <c r="C4" s="21">
        <v>0.98899999999999999</v>
      </c>
      <c r="D4" s="21">
        <v>1.9359999999999999</v>
      </c>
      <c r="E4" s="21">
        <v>0.34100000000000003</v>
      </c>
      <c r="F4" s="21">
        <v>1.119</v>
      </c>
      <c r="G4" s="22">
        <v>0.16700000000000001</v>
      </c>
    </row>
    <row r="5" spans="1:7" x14ac:dyDescent="0.25">
      <c r="A5" s="13" t="s">
        <v>30</v>
      </c>
      <c r="B5" s="21">
        <v>2.4980000000000002</v>
      </c>
      <c r="C5" s="21">
        <v>0.99</v>
      </c>
      <c r="D5" s="21">
        <v>1.9410000000000001</v>
      </c>
      <c r="E5" s="21">
        <v>0.33800000000000002</v>
      </c>
      <c r="F5" s="21">
        <v>1.1100000000000001</v>
      </c>
      <c r="G5" s="22">
        <v>0.16500000000000001</v>
      </c>
    </row>
    <row r="6" spans="1:7" ht="15" thickBot="1" x14ac:dyDescent="0.3">
      <c r="A6" s="15" t="s">
        <v>62</v>
      </c>
      <c r="B6" s="16">
        <f>AVERAGE(B3:B5)</f>
        <v>2.4953333333333334</v>
      </c>
      <c r="C6" s="16"/>
      <c r="D6" s="16"/>
      <c r="E6" s="16"/>
      <c r="F6" s="16"/>
      <c r="G6" s="17"/>
    </row>
    <row r="7" spans="1:7" ht="15" thickBot="1" x14ac:dyDescent="0.3">
      <c r="A7" s="13"/>
      <c r="B7" s="13"/>
      <c r="C7" s="13"/>
      <c r="D7" s="13"/>
      <c r="E7" s="13"/>
      <c r="F7" s="13"/>
      <c r="G7" s="13"/>
    </row>
    <row r="8" spans="1:7" ht="13.2" customHeight="1" x14ac:dyDescent="0.25">
      <c r="A8" s="10" t="s">
        <v>26</v>
      </c>
      <c r="B8" s="102" t="s">
        <v>25</v>
      </c>
      <c r="C8" s="102" t="s">
        <v>72</v>
      </c>
      <c r="D8" s="87" t="s">
        <v>64</v>
      </c>
      <c r="E8" s="87" t="s">
        <v>68</v>
      </c>
      <c r="F8" s="87" t="s">
        <v>66</v>
      </c>
      <c r="G8" s="88" t="s">
        <v>70</v>
      </c>
    </row>
    <row r="9" spans="1:7" x14ac:dyDescent="0.25">
      <c r="A9" s="56" t="s">
        <v>28</v>
      </c>
      <c r="B9" s="13">
        <f>B3/$B$6*100</f>
        <v>99.746192893401002</v>
      </c>
      <c r="C9" s="13">
        <f t="shared" ref="C9:G9" si="0">C3/$B$6*100</f>
        <v>39.233235372695695</v>
      </c>
      <c r="D9" s="13">
        <f t="shared" si="0"/>
        <v>76.943628105797472</v>
      </c>
      <c r="E9" s="13">
        <f t="shared" si="0"/>
        <v>13.425060112209458</v>
      </c>
      <c r="F9" s="13">
        <f t="shared" si="0"/>
        <v>44.122361741918247</v>
      </c>
      <c r="G9" s="14">
        <f t="shared" si="0"/>
        <v>6.6123430403419707</v>
      </c>
    </row>
    <row r="10" spans="1:7" x14ac:dyDescent="0.25">
      <c r="A10" s="56" t="s">
        <v>29</v>
      </c>
      <c r="B10" s="13">
        <f t="shared" ref="B10:G11" si="1">B4/$B$6*100</f>
        <v>100.14694095645204</v>
      </c>
      <c r="C10" s="13">
        <f t="shared" si="1"/>
        <v>39.633983435746728</v>
      </c>
      <c r="D10" s="13">
        <f t="shared" si="1"/>
        <v>77.584825006679125</v>
      </c>
      <c r="E10" s="13">
        <f t="shared" si="1"/>
        <v>13.665508950040076</v>
      </c>
      <c r="F10" s="13">
        <f t="shared" si="1"/>
        <v>44.8437082554101</v>
      </c>
      <c r="G10" s="14">
        <f t="shared" si="1"/>
        <v>6.6924926529521773</v>
      </c>
    </row>
    <row r="11" spans="1:7" ht="15" thickBot="1" x14ac:dyDescent="0.3">
      <c r="A11" s="15" t="s">
        <v>30</v>
      </c>
      <c r="B11" s="16">
        <f t="shared" si="1"/>
        <v>100.10686615014694</v>
      </c>
      <c r="C11" s="16">
        <f t="shared" si="1"/>
        <v>39.674058242051828</v>
      </c>
      <c r="D11" s="16">
        <f t="shared" si="1"/>
        <v>77.785199038204638</v>
      </c>
      <c r="E11" s="16">
        <f t="shared" si="1"/>
        <v>13.545284531124766</v>
      </c>
      <c r="F11" s="16">
        <f t="shared" si="1"/>
        <v>44.483034998664181</v>
      </c>
      <c r="G11" s="17">
        <f t="shared" si="1"/>
        <v>6.6123430403419707</v>
      </c>
    </row>
    <row r="14" spans="1:7" x14ac:dyDescent="0.25">
      <c r="A14" s="89"/>
      <c r="B14" s="89"/>
      <c r="C14" s="89"/>
      <c r="D14" s="89"/>
      <c r="E14" s="89"/>
      <c r="F14" s="89"/>
    </row>
    <row r="15" spans="1:7" x14ac:dyDescent="0.25">
      <c r="A15" s="89"/>
      <c r="B15" s="89"/>
      <c r="C15" s="89"/>
      <c r="D15" s="89"/>
      <c r="E15" s="89"/>
      <c r="F15" s="89"/>
    </row>
    <row r="16" spans="1:7" x14ac:dyDescent="0.25">
      <c r="A16" s="89"/>
      <c r="B16" s="89"/>
      <c r="C16" s="89"/>
      <c r="D16" s="89"/>
      <c r="E16" s="89"/>
      <c r="F16" s="89"/>
    </row>
    <row r="17" spans="1:26" x14ac:dyDescent="0.25">
      <c r="A17" s="89"/>
      <c r="B17" s="89"/>
      <c r="C17" s="89"/>
      <c r="D17" s="89"/>
      <c r="E17" s="89"/>
      <c r="F17" s="89"/>
      <c r="G17" s="90"/>
      <c r="M17" s="91"/>
      <c r="N17" s="91"/>
      <c r="O17" s="91"/>
      <c r="P17" s="91"/>
      <c r="Q17" s="91"/>
      <c r="R17" s="91"/>
      <c r="S17" s="91"/>
      <c r="T17" s="91"/>
      <c r="U17" s="91"/>
      <c r="V17" s="91"/>
      <c r="W17" s="91"/>
      <c r="X17" s="91"/>
      <c r="Y17" s="91"/>
      <c r="Z17" s="91"/>
    </row>
    <row r="18" spans="1:26" x14ac:dyDescent="0.25">
      <c r="F18" s="92"/>
      <c r="G18" s="92"/>
      <c r="H18" s="92"/>
      <c r="I18" s="92"/>
      <c r="K18" s="92"/>
      <c r="L18" s="92"/>
      <c r="M18" s="92"/>
      <c r="N18" s="92"/>
      <c r="O18" s="92"/>
      <c r="P18" s="91"/>
      <c r="Q18" s="91"/>
      <c r="R18" s="93"/>
      <c r="S18" s="93"/>
      <c r="T18" s="93"/>
      <c r="U18" s="93"/>
      <c r="V18" s="91"/>
      <c r="W18" s="94"/>
      <c r="X18" s="94"/>
      <c r="Y18" s="94"/>
      <c r="Z18" s="94"/>
    </row>
    <row r="19" spans="1:26" x14ac:dyDescent="0.25">
      <c r="F19" s="92"/>
      <c r="G19" s="92"/>
      <c r="H19" s="92"/>
      <c r="I19" s="92"/>
      <c r="L19" s="92"/>
      <c r="M19" s="92"/>
      <c r="N19" s="92"/>
      <c r="O19" s="92"/>
      <c r="P19" s="91"/>
      <c r="Q19" s="91"/>
      <c r="R19" s="93"/>
      <c r="S19" s="93"/>
      <c r="T19" s="93"/>
      <c r="U19" s="93"/>
      <c r="V19" s="91"/>
      <c r="W19" s="94"/>
      <c r="X19" s="94"/>
      <c r="Y19" s="94"/>
      <c r="Z19" s="94"/>
    </row>
    <row r="20" spans="1:26" x14ac:dyDescent="0.25">
      <c r="F20" s="92"/>
      <c r="G20" s="92"/>
      <c r="H20" s="92"/>
      <c r="I20" s="92"/>
      <c r="L20" s="92"/>
      <c r="M20" s="92"/>
      <c r="N20" s="92"/>
      <c r="O20" s="92"/>
      <c r="P20" s="91"/>
      <c r="Q20" s="91"/>
      <c r="R20" s="93"/>
      <c r="S20" s="93"/>
      <c r="T20" s="93"/>
      <c r="U20" s="93"/>
      <c r="V20" s="91"/>
      <c r="W20" s="94"/>
      <c r="X20" s="94"/>
      <c r="Y20" s="94"/>
      <c r="Z20" s="94"/>
    </row>
    <row r="21" spans="1:26" x14ac:dyDescent="0.25">
      <c r="F21" s="92"/>
      <c r="G21" s="92"/>
      <c r="H21" s="92"/>
      <c r="I21" s="92"/>
      <c r="K21" s="92"/>
      <c r="L21" s="92"/>
      <c r="M21" s="91"/>
      <c r="N21" s="91"/>
      <c r="O21" s="91"/>
      <c r="P21" s="91"/>
      <c r="Q21" s="91"/>
      <c r="R21" s="93"/>
      <c r="S21" s="93"/>
      <c r="T21" s="93"/>
      <c r="U21" s="93"/>
      <c r="V21" s="91"/>
      <c r="W21" s="91"/>
      <c r="X21" s="91"/>
      <c r="Y21" s="91"/>
      <c r="Z21" s="91"/>
    </row>
    <row r="22" spans="1:26" x14ac:dyDescent="0.25">
      <c r="F22" s="92"/>
      <c r="G22" s="92"/>
      <c r="H22" s="92"/>
      <c r="I22" s="92"/>
      <c r="L22" s="92"/>
      <c r="M22" s="91"/>
      <c r="N22" s="91"/>
      <c r="O22" s="91"/>
      <c r="P22" s="91"/>
      <c r="Q22" s="91"/>
      <c r="R22" s="93"/>
      <c r="S22" s="93"/>
      <c r="T22" s="93"/>
      <c r="U22" s="93"/>
      <c r="V22" s="91"/>
      <c r="W22" s="91"/>
      <c r="X22" s="91"/>
      <c r="Y22" s="91"/>
      <c r="Z22" s="91"/>
    </row>
    <row r="23" spans="1:26" x14ac:dyDescent="0.25">
      <c r="F23" s="92"/>
      <c r="G23" s="92"/>
      <c r="H23" s="92"/>
      <c r="I23" s="92"/>
      <c r="L23" s="92"/>
      <c r="M23" s="91"/>
      <c r="N23" s="91"/>
      <c r="O23" s="91"/>
      <c r="P23" s="91"/>
      <c r="Q23" s="91"/>
      <c r="R23" s="93"/>
      <c r="S23" s="93"/>
      <c r="T23" s="93"/>
      <c r="U23" s="93"/>
      <c r="V23" s="91"/>
      <c r="W23" s="91"/>
      <c r="X23" s="91"/>
      <c r="Y23" s="91"/>
      <c r="Z23" s="91"/>
    </row>
    <row r="24" spans="1:26" x14ac:dyDescent="0.25">
      <c r="F24" s="92"/>
      <c r="L24" s="92"/>
      <c r="M24" s="91"/>
      <c r="N24" s="91"/>
      <c r="O24" s="91"/>
      <c r="P24" s="91"/>
      <c r="Q24" s="91"/>
      <c r="R24" s="93"/>
      <c r="S24" s="93"/>
      <c r="T24" s="93"/>
      <c r="U24" s="93"/>
      <c r="V24" s="91"/>
      <c r="W24" s="91"/>
      <c r="X24" s="91"/>
      <c r="Y24" s="91"/>
      <c r="Z24" s="91"/>
    </row>
    <row r="25" spans="1:26" x14ac:dyDescent="0.25">
      <c r="F25" s="92"/>
      <c r="L25" s="92"/>
      <c r="M25" s="91"/>
      <c r="N25" s="91"/>
      <c r="O25" s="91"/>
      <c r="P25" s="91"/>
      <c r="Q25" s="91"/>
      <c r="R25" s="93"/>
      <c r="S25" s="93"/>
      <c r="T25" s="93"/>
      <c r="U25" s="93"/>
      <c r="V25" s="91"/>
      <c r="W25" s="91"/>
      <c r="X25" s="91"/>
      <c r="Y25" s="91"/>
      <c r="Z25" s="91"/>
    </row>
    <row r="26" spans="1:26" x14ac:dyDescent="0.25">
      <c r="F26" s="92"/>
      <c r="L26" s="92"/>
      <c r="M26" s="91"/>
      <c r="N26" s="91"/>
      <c r="O26" s="91"/>
      <c r="P26" s="91"/>
      <c r="Q26" s="91"/>
      <c r="R26" s="93"/>
      <c r="S26" s="93"/>
      <c r="T26" s="93"/>
      <c r="U26" s="93"/>
      <c r="V26" s="91"/>
      <c r="W26" s="91"/>
      <c r="X26" s="91"/>
      <c r="Y26" s="91"/>
      <c r="Z26" s="91"/>
    </row>
    <row r="27" spans="1:26" x14ac:dyDescent="0.25">
      <c r="F27" s="92"/>
      <c r="M27" s="91"/>
      <c r="N27" s="91"/>
      <c r="O27" s="91"/>
      <c r="P27" s="91"/>
      <c r="Q27" s="91"/>
      <c r="R27" s="91"/>
      <c r="S27" s="91"/>
      <c r="T27" s="91"/>
      <c r="U27" s="91"/>
      <c r="V27" s="91"/>
      <c r="W27" s="91"/>
      <c r="X27" s="91"/>
      <c r="Y27" s="91"/>
      <c r="Z27" s="91"/>
    </row>
    <row r="28" spans="1:26" x14ac:dyDescent="0.25">
      <c r="F28" s="92"/>
      <c r="M28" s="91"/>
      <c r="N28" s="91"/>
      <c r="O28" s="91"/>
      <c r="P28" s="91"/>
      <c r="Q28" s="91"/>
      <c r="R28" s="91"/>
      <c r="S28" s="91"/>
      <c r="T28" s="91"/>
      <c r="U28" s="91"/>
      <c r="V28" s="91"/>
      <c r="W28" s="91"/>
      <c r="X28" s="91"/>
      <c r="Y28" s="91"/>
      <c r="Z28" s="91"/>
    </row>
    <row r="29" spans="1:26" x14ac:dyDescent="0.25">
      <c r="F29" s="92"/>
    </row>
  </sheetData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"/>
  <sheetViews>
    <sheetView zoomScale="85" zoomScaleNormal="85" workbookViewId="0">
      <selection activeCell="D24" sqref="D24"/>
    </sheetView>
  </sheetViews>
  <sheetFormatPr defaultRowHeight="11.4" x14ac:dyDescent="0.25"/>
  <cols>
    <col min="1" max="1" width="15.21875" style="24" customWidth="1"/>
    <col min="2" max="2" width="18.6640625" style="24" customWidth="1"/>
    <col min="3" max="16384" width="8.88671875" style="24"/>
  </cols>
  <sheetData>
    <row r="1" spans="1:12" ht="15.6" x14ac:dyDescent="0.25">
      <c r="A1" s="85" t="s">
        <v>88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</row>
    <row r="2" spans="1:12" ht="14.4" thickBot="1" x14ac:dyDescent="0.3">
      <c r="A2" s="80" t="s">
        <v>52</v>
      </c>
      <c r="B2" s="81"/>
      <c r="C2" s="82"/>
      <c r="D2" s="81"/>
      <c r="E2" s="81"/>
      <c r="F2" s="81"/>
      <c r="G2" s="81"/>
      <c r="H2" s="81"/>
      <c r="I2" s="81"/>
      <c r="J2" s="81"/>
      <c r="K2" s="81"/>
      <c r="L2" s="81"/>
    </row>
    <row r="3" spans="1:12" x14ac:dyDescent="0.2">
      <c r="A3" s="20" t="s">
        <v>57</v>
      </c>
      <c r="B3" s="73" t="s">
        <v>81</v>
      </c>
      <c r="C3" s="73">
        <v>0</v>
      </c>
      <c r="D3" s="73">
        <v>1.3122E-2</v>
      </c>
      <c r="E3" s="73">
        <v>4.3740000000000001E-2</v>
      </c>
      <c r="F3" s="73">
        <v>0.14580000000000001</v>
      </c>
      <c r="G3" s="73">
        <v>0.48599999999999999</v>
      </c>
      <c r="H3" s="73">
        <v>1.62</v>
      </c>
      <c r="I3" s="73">
        <v>5.4</v>
      </c>
      <c r="J3" s="73">
        <v>18</v>
      </c>
      <c r="K3" s="73">
        <v>60</v>
      </c>
      <c r="L3" s="75">
        <v>200</v>
      </c>
    </row>
    <row r="4" spans="1:12" x14ac:dyDescent="0.25">
      <c r="A4" s="120" t="s">
        <v>78</v>
      </c>
      <c r="B4" s="103" t="s">
        <v>28</v>
      </c>
      <c r="C4" s="103">
        <v>1.0109999999999999</v>
      </c>
      <c r="D4" s="103">
        <v>1.042</v>
      </c>
      <c r="E4" s="103">
        <v>1.0409999999999999</v>
      </c>
      <c r="F4" s="103">
        <v>0.94499999999999995</v>
      </c>
      <c r="G4" s="103">
        <v>0.82199999999999995</v>
      </c>
      <c r="H4" s="103">
        <v>0.76800000000000002</v>
      </c>
      <c r="I4" s="103">
        <v>0.61599999999999999</v>
      </c>
      <c r="J4" s="103">
        <v>0.71899999999999997</v>
      </c>
      <c r="K4" s="103">
        <v>0.50900000000000001</v>
      </c>
      <c r="L4" s="77">
        <v>0.40500000000000003</v>
      </c>
    </row>
    <row r="5" spans="1:12" x14ac:dyDescent="0.25">
      <c r="A5" s="120"/>
      <c r="B5" s="103" t="s">
        <v>29</v>
      </c>
      <c r="C5" s="103">
        <v>1.03</v>
      </c>
      <c r="D5" s="103">
        <v>0.96599999999999997</v>
      </c>
      <c r="E5" s="103">
        <v>0.96599999999999997</v>
      </c>
      <c r="F5" s="103">
        <v>0.83599999999999997</v>
      </c>
      <c r="G5" s="103">
        <v>0.85599999999999998</v>
      </c>
      <c r="H5" s="103">
        <v>0.71599999999999997</v>
      </c>
      <c r="I5" s="103">
        <v>0.64900000000000002</v>
      </c>
      <c r="J5" s="103">
        <v>0.61599999999999999</v>
      </c>
      <c r="K5" s="103">
        <v>0.45800000000000002</v>
      </c>
      <c r="L5" s="77">
        <v>0.41699999999999998</v>
      </c>
    </row>
    <row r="6" spans="1:12" x14ac:dyDescent="0.25">
      <c r="A6" s="118" t="s">
        <v>54</v>
      </c>
      <c r="B6" s="104" t="s">
        <v>28</v>
      </c>
      <c r="C6" s="104">
        <v>1.659</v>
      </c>
      <c r="D6" s="104">
        <v>1.5109999999999999</v>
      </c>
      <c r="E6" s="104">
        <v>1.484</v>
      </c>
      <c r="F6" s="104">
        <v>1.2230000000000001</v>
      </c>
      <c r="G6" s="104">
        <v>0.95099999999999996</v>
      </c>
      <c r="H6" s="104">
        <v>0.78800000000000003</v>
      </c>
      <c r="I6" s="104">
        <v>0.70199999999999996</v>
      </c>
      <c r="J6" s="104">
        <v>0.56499999999999995</v>
      </c>
      <c r="K6" s="104">
        <v>0.40500000000000003</v>
      </c>
      <c r="L6" s="78">
        <v>0.31900000000000001</v>
      </c>
    </row>
    <row r="7" spans="1:12" ht="12" thickBot="1" x14ac:dyDescent="0.3">
      <c r="A7" s="119"/>
      <c r="B7" s="58" t="s">
        <v>53</v>
      </c>
      <c r="C7" s="58">
        <v>1.536</v>
      </c>
      <c r="D7" s="58">
        <v>1.55</v>
      </c>
      <c r="E7" s="58">
        <v>1.51</v>
      </c>
      <c r="F7" s="58">
        <v>1.175</v>
      </c>
      <c r="G7" s="58">
        <v>0.91800000000000004</v>
      </c>
      <c r="H7" s="58">
        <v>0.81200000000000006</v>
      </c>
      <c r="I7" s="58">
        <v>0.71299999999999997</v>
      </c>
      <c r="J7" s="58">
        <v>0.60899999999999999</v>
      </c>
      <c r="K7" s="58">
        <v>0.39400000000000002</v>
      </c>
      <c r="L7" s="79">
        <v>0.248</v>
      </c>
    </row>
    <row r="8" spans="1:12" ht="13.8" x14ac:dyDescent="0.25">
      <c r="A8" s="74"/>
      <c r="B8" s="74"/>
      <c r="C8" s="25"/>
      <c r="D8" s="25"/>
      <c r="E8" s="25"/>
      <c r="F8" s="25"/>
      <c r="G8" s="25"/>
      <c r="H8" s="25"/>
      <c r="I8" s="25"/>
      <c r="J8" s="25"/>
      <c r="K8" s="25"/>
      <c r="L8" s="25"/>
    </row>
    <row r="9" spans="1:12" ht="13.2" x14ac:dyDescent="0.2">
      <c r="A9" s="23" t="s">
        <v>27</v>
      </c>
      <c r="B9" s="21" t="s">
        <v>80</v>
      </c>
      <c r="C9" s="25">
        <f>AVERAGE(C4:C5)</f>
        <v>1.0205</v>
      </c>
      <c r="D9" s="25"/>
      <c r="E9" s="25"/>
      <c r="F9" s="25"/>
      <c r="G9" s="25"/>
      <c r="H9" s="25"/>
      <c r="I9" s="25"/>
      <c r="J9" s="25"/>
      <c r="K9" s="25"/>
      <c r="L9" s="25"/>
    </row>
    <row r="10" spans="1:12" ht="12" thickBot="1" x14ac:dyDescent="0.25">
      <c r="A10" s="23"/>
      <c r="B10" s="21" t="s">
        <v>59</v>
      </c>
      <c r="C10" s="25">
        <f>AVERAGE(C6:C7)</f>
        <v>1.5975000000000001</v>
      </c>
      <c r="D10" s="25"/>
      <c r="E10" s="25"/>
      <c r="F10" s="25"/>
      <c r="G10" s="25"/>
      <c r="H10" s="25"/>
      <c r="I10" s="25"/>
      <c r="J10" s="25"/>
      <c r="K10" s="25"/>
      <c r="L10" s="25"/>
    </row>
    <row r="11" spans="1:12" x14ac:dyDescent="0.2">
      <c r="A11" s="20" t="s">
        <v>57</v>
      </c>
      <c r="B11" s="73" t="s">
        <v>81</v>
      </c>
      <c r="C11" s="73">
        <v>0</v>
      </c>
      <c r="D11" s="73">
        <v>1.3122E-2</v>
      </c>
      <c r="E11" s="73">
        <v>4.3740000000000001E-2</v>
      </c>
      <c r="F11" s="73">
        <v>0.14580000000000001</v>
      </c>
      <c r="G11" s="73">
        <v>0.48599999999999999</v>
      </c>
      <c r="H11" s="73">
        <v>1.62</v>
      </c>
      <c r="I11" s="73">
        <v>5.4</v>
      </c>
      <c r="J11" s="73">
        <v>18</v>
      </c>
      <c r="K11" s="73">
        <v>60</v>
      </c>
      <c r="L11" s="75">
        <v>200</v>
      </c>
    </row>
    <row r="12" spans="1:12" x14ac:dyDescent="0.25">
      <c r="A12" s="120" t="s">
        <v>79</v>
      </c>
      <c r="B12" s="71" t="s">
        <v>28</v>
      </c>
      <c r="C12" s="71">
        <f>C4/$C$9*100</f>
        <v>99.069083782459572</v>
      </c>
      <c r="D12" s="71">
        <f t="shared" ref="D12:L12" si="0">D4/$C$9*100</f>
        <v>102.10681038706517</v>
      </c>
      <c r="E12" s="71">
        <f t="shared" si="0"/>
        <v>102.00881920627143</v>
      </c>
      <c r="F12" s="71">
        <f t="shared" si="0"/>
        <v>92.601665850073488</v>
      </c>
      <c r="G12" s="71">
        <f t="shared" si="0"/>
        <v>80.548750612444877</v>
      </c>
      <c r="H12" s="71">
        <f t="shared" si="0"/>
        <v>75.257226849583546</v>
      </c>
      <c r="I12" s="71">
        <f t="shared" si="0"/>
        <v>60.362567368936794</v>
      </c>
      <c r="J12" s="71">
        <f t="shared" si="0"/>
        <v>70.455658990690836</v>
      </c>
      <c r="K12" s="71">
        <f t="shared" si="0"/>
        <v>49.877511024007845</v>
      </c>
      <c r="L12" s="77">
        <f t="shared" si="0"/>
        <v>39.686428221460076</v>
      </c>
    </row>
    <row r="13" spans="1:12" x14ac:dyDescent="0.25">
      <c r="A13" s="120"/>
      <c r="B13" s="71" t="s">
        <v>29</v>
      </c>
      <c r="C13" s="71">
        <f>C5/$C$9*100</f>
        <v>100.93091621754043</v>
      </c>
      <c r="D13" s="71">
        <f t="shared" ref="D13:L13" si="1">D5/$C$9*100</f>
        <v>94.659480646741784</v>
      </c>
      <c r="E13" s="71">
        <f t="shared" si="1"/>
        <v>94.659480646741784</v>
      </c>
      <c r="F13" s="71">
        <f t="shared" si="1"/>
        <v>81.920627143557084</v>
      </c>
      <c r="G13" s="71">
        <f t="shared" si="1"/>
        <v>83.880450759431653</v>
      </c>
      <c r="H13" s="71">
        <f t="shared" si="1"/>
        <v>70.161685448309655</v>
      </c>
      <c r="I13" s="71">
        <f t="shared" si="1"/>
        <v>63.596276335129843</v>
      </c>
      <c r="J13" s="71">
        <f t="shared" si="1"/>
        <v>60.362567368936794</v>
      </c>
      <c r="K13" s="71">
        <f t="shared" si="1"/>
        <v>44.879960803527688</v>
      </c>
      <c r="L13" s="77">
        <f t="shared" si="1"/>
        <v>40.862322390984815</v>
      </c>
    </row>
    <row r="14" spans="1:12" x14ac:dyDescent="0.25">
      <c r="A14" s="118" t="s">
        <v>54</v>
      </c>
      <c r="B14" s="72" t="s">
        <v>28</v>
      </c>
      <c r="C14" s="72">
        <f>C6/$C$10*100</f>
        <v>103.84976525821597</v>
      </c>
      <c r="D14" s="72">
        <f t="shared" ref="D14:L15" si="2">D6/$C$10*100</f>
        <v>94.585289514866972</v>
      </c>
      <c r="E14" s="72">
        <f t="shared" si="2"/>
        <v>92.895148669796541</v>
      </c>
      <c r="F14" s="72">
        <f t="shared" si="2"/>
        <v>76.557120500782474</v>
      </c>
      <c r="G14" s="72">
        <f t="shared" si="2"/>
        <v>59.530516431924873</v>
      </c>
      <c r="H14" s="72">
        <f t="shared" si="2"/>
        <v>49.327073552425666</v>
      </c>
      <c r="I14" s="72">
        <f t="shared" si="2"/>
        <v>43.943661971830977</v>
      </c>
      <c r="J14" s="72">
        <f t="shared" si="2"/>
        <v>35.367762128325502</v>
      </c>
      <c r="K14" s="72">
        <f t="shared" si="2"/>
        <v>25.352112676056336</v>
      </c>
      <c r="L14" s="78">
        <f t="shared" si="2"/>
        <v>19.968701095461658</v>
      </c>
    </row>
    <row r="15" spans="1:12" ht="12" thickBot="1" x14ac:dyDescent="0.3">
      <c r="A15" s="119"/>
      <c r="B15" s="58" t="s">
        <v>53</v>
      </c>
      <c r="C15" s="58">
        <f>C7/$C$10*100</f>
        <v>96.150234741784033</v>
      </c>
      <c r="D15" s="58">
        <f t="shared" si="2"/>
        <v>97.02660406885758</v>
      </c>
      <c r="E15" s="58">
        <f t="shared" si="2"/>
        <v>94.52269170579028</v>
      </c>
      <c r="F15" s="58">
        <f t="shared" si="2"/>
        <v>73.552425665101723</v>
      </c>
      <c r="G15" s="58">
        <f t="shared" si="2"/>
        <v>57.464788732394368</v>
      </c>
      <c r="H15" s="58">
        <f t="shared" si="2"/>
        <v>50.829420970266035</v>
      </c>
      <c r="I15" s="58">
        <f t="shared" si="2"/>
        <v>44.632237871674484</v>
      </c>
      <c r="J15" s="58">
        <f t="shared" si="2"/>
        <v>38.122065727699528</v>
      </c>
      <c r="K15" s="58">
        <f t="shared" si="2"/>
        <v>24.663536776212833</v>
      </c>
      <c r="L15" s="79">
        <f t="shared" si="2"/>
        <v>15.524256651017213</v>
      </c>
    </row>
  </sheetData>
  <mergeCells count="4">
    <mergeCell ref="A14:A15"/>
    <mergeCell ref="A4:A5"/>
    <mergeCell ref="A6:A7"/>
    <mergeCell ref="A12:A13"/>
  </mergeCells>
  <phoneticPr fontId="1" type="noConversion"/>
  <pageMargins left="0.7" right="0.7" top="0.75" bottom="0.75" header="0.3" footer="0.3"/>
  <pageSetup paperSize="9" orientation="portrait" r:id="rId1"/>
  <ignoredErrors>
    <ignoredError sqref="C9:C10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64"/>
  <sheetViews>
    <sheetView tabSelected="1" zoomScale="70" zoomScaleNormal="70" workbookViewId="0">
      <selection activeCell="J57" sqref="J57"/>
    </sheetView>
  </sheetViews>
  <sheetFormatPr defaultRowHeight="11.4" x14ac:dyDescent="0.25"/>
  <cols>
    <col min="1" max="1" width="10.5546875" style="25" customWidth="1"/>
    <col min="2" max="8" width="8.88671875" style="25"/>
    <col min="9" max="9" width="13.5546875" style="25" customWidth="1"/>
    <col min="10" max="10" width="12.44140625" style="25" customWidth="1"/>
    <col min="11" max="11" width="16.5546875" style="25" customWidth="1"/>
    <col min="12" max="12" width="8.88671875" style="25"/>
    <col min="13" max="13" width="8.88671875" style="25" customWidth="1"/>
    <col min="14" max="16384" width="8.88671875" style="25"/>
  </cols>
  <sheetData>
    <row r="1" spans="1:13" ht="15.6" x14ac:dyDescent="0.25">
      <c r="A1" s="5" t="s">
        <v>75</v>
      </c>
      <c r="B1" s="27"/>
      <c r="C1" s="27"/>
      <c r="D1" s="27"/>
      <c r="E1" s="27"/>
    </row>
    <row r="2" spans="1:13" ht="14.4" thickBot="1" x14ac:dyDescent="0.3">
      <c r="A2" s="6" t="s">
        <v>21</v>
      </c>
      <c r="B2" s="2"/>
      <c r="C2" s="2"/>
      <c r="D2" s="2"/>
      <c r="E2" s="27"/>
    </row>
    <row r="3" spans="1:13" ht="14.4" customHeight="1" x14ac:dyDescent="0.25">
      <c r="A3" s="121" t="s">
        <v>16</v>
      </c>
      <c r="B3" s="123" t="s">
        <v>74</v>
      </c>
      <c r="C3" s="123"/>
      <c r="D3" s="123"/>
      <c r="E3" s="123"/>
      <c r="F3" s="123"/>
      <c r="G3" s="123"/>
      <c r="H3" s="123" t="s">
        <v>83</v>
      </c>
      <c r="I3" s="123"/>
      <c r="J3" s="123"/>
      <c r="K3" s="123"/>
      <c r="L3" s="123"/>
      <c r="M3" s="124"/>
    </row>
    <row r="4" spans="1:13" x14ac:dyDescent="0.25">
      <c r="A4" s="122"/>
      <c r="B4" s="125" t="s">
        <v>31</v>
      </c>
      <c r="C4" s="125"/>
      <c r="D4" s="125"/>
      <c r="E4" s="126" t="s">
        <v>32</v>
      </c>
      <c r="F4" s="126"/>
      <c r="G4" s="126"/>
      <c r="H4" s="127" t="s">
        <v>33</v>
      </c>
      <c r="I4" s="127"/>
      <c r="J4" s="127"/>
      <c r="K4" s="128" t="s">
        <v>34</v>
      </c>
      <c r="L4" s="128"/>
      <c r="M4" s="129"/>
    </row>
    <row r="5" spans="1:13" x14ac:dyDescent="0.25">
      <c r="A5" s="122"/>
      <c r="B5" s="50">
        <v>1</v>
      </c>
      <c r="C5" s="50">
        <v>2</v>
      </c>
      <c r="D5" s="50">
        <v>3</v>
      </c>
      <c r="E5" s="51">
        <v>1</v>
      </c>
      <c r="F5" s="51">
        <v>2</v>
      </c>
      <c r="G5" s="51">
        <v>3</v>
      </c>
      <c r="H5" s="26">
        <v>1</v>
      </c>
      <c r="I5" s="26">
        <v>2</v>
      </c>
      <c r="J5" s="26">
        <v>3</v>
      </c>
      <c r="K5" s="52">
        <v>1</v>
      </c>
      <c r="L5" s="52">
        <v>2</v>
      </c>
      <c r="M5" s="55">
        <v>3</v>
      </c>
    </row>
    <row r="6" spans="1:13" x14ac:dyDescent="0.25">
      <c r="A6" s="67" t="s">
        <v>40</v>
      </c>
      <c r="B6" s="50">
        <v>71114</v>
      </c>
      <c r="C6" s="50">
        <v>71114</v>
      </c>
      <c r="D6" s="50">
        <v>73172</v>
      </c>
      <c r="E6" s="51">
        <v>102360</v>
      </c>
      <c r="F6" s="51">
        <v>104948</v>
      </c>
      <c r="G6" s="51">
        <v>102985</v>
      </c>
      <c r="H6" s="26">
        <v>138812</v>
      </c>
      <c r="I6" s="26">
        <v>138812</v>
      </c>
      <c r="J6" s="26">
        <v>136480</v>
      </c>
      <c r="K6" s="52">
        <v>113980</v>
      </c>
      <c r="L6" s="52">
        <v>113980</v>
      </c>
      <c r="M6" s="55">
        <v>116150</v>
      </c>
    </row>
    <row r="7" spans="1:13" x14ac:dyDescent="0.25">
      <c r="A7" s="67" t="s">
        <v>39</v>
      </c>
      <c r="B7" s="50">
        <v>38332</v>
      </c>
      <c r="C7" s="50">
        <v>32939</v>
      </c>
      <c r="D7" s="50">
        <v>37044</v>
      </c>
      <c r="E7" s="51">
        <v>170176</v>
      </c>
      <c r="F7" s="51">
        <v>167124</v>
      </c>
      <c r="G7" s="51">
        <v>170176</v>
      </c>
      <c r="H7" s="26">
        <v>114593</v>
      </c>
      <c r="I7" s="26">
        <v>114698</v>
      </c>
      <c r="J7" s="26">
        <v>114698</v>
      </c>
      <c r="K7" s="52">
        <v>148677</v>
      </c>
      <c r="L7" s="52">
        <v>150866</v>
      </c>
      <c r="M7" s="55">
        <v>148677</v>
      </c>
    </row>
    <row r="8" spans="1:13" x14ac:dyDescent="0.25">
      <c r="A8" s="67" t="s">
        <v>0</v>
      </c>
      <c r="B8" s="50">
        <v>107333</v>
      </c>
      <c r="C8" s="50">
        <v>107333</v>
      </c>
      <c r="D8" s="50">
        <v>100302</v>
      </c>
      <c r="E8" s="51">
        <v>90823</v>
      </c>
      <c r="F8" s="51">
        <v>88971</v>
      </c>
      <c r="G8" s="51">
        <v>87432</v>
      </c>
      <c r="H8" s="26">
        <v>109182</v>
      </c>
      <c r="I8" s="26">
        <v>112172</v>
      </c>
      <c r="J8" s="26">
        <v>109182</v>
      </c>
      <c r="K8" s="52">
        <v>78253</v>
      </c>
      <c r="L8" s="52">
        <v>78253</v>
      </c>
      <c r="M8" s="55">
        <v>76905</v>
      </c>
    </row>
    <row r="9" spans="1:13" x14ac:dyDescent="0.25">
      <c r="A9" s="67" t="s">
        <v>47</v>
      </c>
      <c r="B9" s="50">
        <v>74243</v>
      </c>
      <c r="C9" s="50">
        <v>72914</v>
      </c>
      <c r="D9" s="50">
        <v>74243</v>
      </c>
      <c r="E9" s="51">
        <v>136998</v>
      </c>
      <c r="F9" s="51">
        <v>133770</v>
      </c>
      <c r="G9" s="51">
        <v>136051</v>
      </c>
      <c r="H9" s="26">
        <v>66634</v>
      </c>
      <c r="I9" s="26">
        <v>64609</v>
      </c>
      <c r="J9" s="26">
        <v>64609</v>
      </c>
      <c r="K9" s="52">
        <v>125750</v>
      </c>
      <c r="L9" s="52">
        <v>124154</v>
      </c>
      <c r="M9" s="55">
        <v>124154</v>
      </c>
    </row>
    <row r="10" spans="1:13" x14ac:dyDescent="0.25">
      <c r="A10" s="67" t="s">
        <v>2</v>
      </c>
      <c r="B10" s="50">
        <v>45848</v>
      </c>
      <c r="C10" s="50">
        <v>45848</v>
      </c>
      <c r="D10" s="50">
        <v>45848</v>
      </c>
      <c r="E10" s="51">
        <v>106888</v>
      </c>
      <c r="F10" s="51">
        <v>102014</v>
      </c>
      <c r="G10" s="51">
        <v>98731</v>
      </c>
      <c r="H10" s="26">
        <v>129604</v>
      </c>
      <c r="I10" s="26">
        <v>129604</v>
      </c>
      <c r="J10" s="26">
        <v>130964</v>
      </c>
      <c r="K10" s="52">
        <v>114064</v>
      </c>
      <c r="L10" s="52">
        <v>119781</v>
      </c>
      <c r="M10" s="55">
        <v>123603</v>
      </c>
    </row>
    <row r="11" spans="1:13" x14ac:dyDescent="0.25">
      <c r="A11" s="67" t="s">
        <v>3</v>
      </c>
      <c r="B11" s="50">
        <v>103734</v>
      </c>
      <c r="C11" s="50">
        <v>100976</v>
      </c>
      <c r="D11" s="50">
        <v>97836</v>
      </c>
      <c r="E11" s="51">
        <v>190296</v>
      </c>
      <c r="F11" s="51">
        <v>190570</v>
      </c>
      <c r="G11" s="51">
        <v>192440</v>
      </c>
      <c r="H11" s="26">
        <v>141214</v>
      </c>
      <c r="I11" s="26">
        <v>141214</v>
      </c>
      <c r="J11" s="26">
        <v>143433</v>
      </c>
      <c r="K11" s="52">
        <v>185728</v>
      </c>
      <c r="L11" s="52">
        <v>181792</v>
      </c>
      <c r="M11" s="55">
        <v>190375</v>
      </c>
    </row>
    <row r="12" spans="1:13" x14ac:dyDescent="0.25">
      <c r="A12" s="67" t="s">
        <v>4</v>
      </c>
      <c r="B12" s="50">
        <v>20325</v>
      </c>
      <c r="C12" s="50">
        <v>20586</v>
      </c>
      <c r="D12" s="50">
        <v>22818</v>
      </c>
      <c r="E12" s="51">
        <v>162093</v>
      </c>
      <c r="F12" s="51">
        <v>160803</v>
      </c>
      <c r="G12" s="51">
        <v>161058</v>
      </c>
      <c r="H12" s="26">
        <v>35451</v>
      </c>
      <c r="I12" s="26">
        <v>38949</v>
      </c>
      <c r="J12" s="26">
        <v>38949</v>
      </c>
      <c r="K12" s="52">
        <v>175241</v>
      </c>
      <c r="L12" s="52">
        <v>175241</v>
      </c>
      <c r="M12" s="55">
        <v>176726</v>
      </c>
    </row>
    <row r="13" spans="1:13" x14ac:dyDescent="0.25">
      <c r="A13" s="67" t="s">
        <v>5</v>
      </c>
      <c r="B13" s="50">
        <v>96732</v>
      </c>
      <c r="C13" s="50">
        <v>95460</v>
      </c>
      <c r="D13" s="50">
        <v>92241</v>
      </c>
      <c r="E13" s="51">
        <v>123530</v>
      </c>
      <c r="F13" s="51">
        <v>129794</v>
      </c>
      <c r="G13" s="51">
        <v>126187</v>
      </c>
      <c r="H13" s="26">
        <v>189473</v>
      </c>
      <c r="I13" s="26">
        <v>184005</v>
      </c>
      <c r="J13" s="26">
        <v>185376</v>
      </c>
      <c r="K13" s="52">
        <v>136041</v>
      </c>
      <c r="L13" s="52">
        <v>134850</v>
      </c>
      <c r="M13" s="55">
        <v>133720</v>
      </c>
    </row>
    <row r="14" spans="1:13" x14ac:dyDescent="0.25">
      <c r="A14" s="67" t="s">
        <v>46</v>
      </c>
      <c r="B14" s="50">
        <v>84032</v>
      </c>
      <c r="C14" s="50">
        <v>85831</v>
      </c>
      <c r="D14" s="50">
        <v>85831</v>
      </c>
      <c r="E14" s="51">
        <v>168765</v>
      </c>
      <c r="F14" s="51">
        <v>165642</v>
      </c>
      <c r="G14" s="51">
        <v>165431</v>
      </c>
      <c r="H14" s="26">
        <v>73114</v>
      </c>
      <c r="I14" s="26">
        <v>77114</v>
      </c>
      <c r="J14" s="26">
        <v>78313</v>
      </c>
      <c r="K14" s="52">
        <v>167286</v>
      </c>
      <c r="L14" s="52">
        <v>167286</v>
      </c>
      <c r="M14" s="55">
        <v>165768</v>
      </c>
    </row>
    <row r="15" spans="1:13" x14ac:dyDescent="0.25">
      <c r="A15" s="67" t="s">
        <v>44</v>
      </c>
      <c r="B15" s="50">
        <v>64219</v>
      </c>
      <c r="C15" s="50">
        <v>64578</v>
      </c>
      <c r="D15" s="50">
        <v>61746</v>
      </c>
      <c r="E15" s="51">
        <v>136665</v>
      </c>
      <c r="F15" s="51">
        <v>139989</v>
      </c>
      <c r="G15" s="51">
        <v>135727</v>
      </c>
      <c r="H15" s="26">
        <v>100493</v>
      </c>
      <c r="I15" s="26">
        <v>99486</v>
      </c>
      <c r="J15" s="26">
        <v>102049</v>
      </c>
      <c r="K15" s="52">
        <v>176136</v>
      </c>
      <c r="L15" s="52">
        <v>176136</v>
      </c>
      <c r="M15" s="55">
        <v>176136</v>
      </c>
    </row>
    <row r="16" spans="1:13" x14ac:dyDescent="0.25">
      <c r="A16" s="67" t="s">
        <v>6</v>
      </c>
      <c r="B16" s="50">
        <v>48165</v>
      </c>
      <c r="C16" s="50">
        <v>48165</v>
      </c>
      <c r="D16" s="50">
        <v>49129</v>
      </c>
      <c r="E16" s="51">
        <v>152506</v>
      </c>
      <c r="F16" s="51">
        <v>152581</v>
      </c>
      <c r="G16" s="51">
        <v>152581</v>
      </c>
      <c r="H16" s="26">
        <v>30902</v>
      </c>
      <c r="I16" s="26">
        <v>34289</v>
      </c>
      <c r="J16" s="26">
        <v>31779</v>
      </c>
      <c r="K16" s="52">
        <v>167643</v>
      </c>
      <c r="L16" s="52">
        <v>167643</v>
      </c>
      <c r="M16" s="55">
        <v>165525</v>
      </c>
    </row>
    <row r="17" spans="1:13" x14ac:dyDescent="0.25">
      <c r="A17" s="67" t="s">
        <v>43</v>
      </c>
      <c r="B17" s="50">
        <v>118509</v>
      </c>
      <c r="C17" s="50">
        <v>118509</v>
      </c>
      <c r="D17" s="50">
        <v>118428</v>
      </c>
      <c r="E17" s="51">
        <v>58908</v>
      </c>
      <c r="F17" s="51">
        <v>57552</v>
      </c>
      <c r="G17" s="51">
        <v>57552</v>
      </c>
      <c r="H17" s="26">
        <v>21155</v>
      </c>
      <c r="I17" s="26">
        <v>22195</v>
      </c>
      <c r="J17" s="26">
        <v>22195</v>
      </c>
      <c r="K17" s="52">
        <v>87726</v>
      </c>
      <c r="L17" s="52">
        <v>85381</v>
      </c>
      <c r="M17" s="55">
        <v>86770</v>
      </c>
    </row>
    <row r="18" spans="1:13" x14ac:dyDescent="0.25">
      <c r="A18" s="67" t="s">
        <v>45</v>
      </c>
      <c r="B18" s="50">
        <v>143339</v>
      </c>
      <c r="C18" s="50">
        <v>140296</v>
      </c>
      <c r="D18" s="50">
        <v>138310</v>
      </c>
      <c r="E18" s="51">
        <v>187512</v>
      </c>
      <c r="F18" s="51">
        <v>181077</v>
      </c>
      <c r="G18" s="51">
        <v>181061</v>
      </c>
      <c r="H18" s="26">
        <v>44503</v>
      </c>
      <c r="I18" s="26">
        <v>44331</v>
      </c>
      <c r="J18" s="26">
        <v>44694</v>
      </c>
      <c r="K18" s="52">
        <v>141361</v>
      </c>
      <c r="L18" s="52">
        <v>143609</v>
      </c>
      <c r="M18" s="55">
        <v>143682</v>
      </c>
    </row>
    <row r="19" spans="1:13" ht="12" thickBot="1" x14ac:dyDescent="0.3">
      <c r="A19" s="68" t="s">
        <v>8</v>
      </c>
      <c r="B19" s="57">
        <v>61504</v>
      </c>
      <c r="C19" s="57">
        <v>59316</v>
      </c>
      <c r="D19" s="57">
        <v>58432</v>
      </c>
      <c r="E19" s="58">
        <v>58426</v>
      </c>
      <c r="F19" s="58">
        <v>92395</v>
      </c>
      <c r="G19" s="58">
        <v>92395</v>
      </c>
      <c r="H19" s="59">
        <v>126999</v>
      </c>
      <c r="I19" s="59">
        <v>119564</v>
      </c>
      <c r="J19" s="59">
        <v>118823</v>
      </c>
      <c r="K19" s="60">
        <v>117387</v>
      </c>
      <c r="L19" s="60">
        <v>108426</v>
      </c>
      <c r="M19" s="61">
        <v>114830</v>
      </c>
    </row>
    <row r="20" spans="1:13" x14ac:dyDescent="0.25">
      <c r="A20" s="9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</row>
    <row r="21" spans="1:13" ht="14.4" thickBot="1" x14ac:dyDescent="0.3">
      <c r="A21" s="3" t="s">
        <v>22</v>
      </c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</row>
    <row r="22" spans="1:13" x14ac:dyDescent="0.25">
      <c r="A22" s="8" t="s">
        <v>35</v>
      </c>
      <c r="B22" s="11" t="s">
        <v>36</v>
      </c>
      <c r="C22" s="11"/>
      <c r="D22" s="11"/>
      <c r="E22" s="11" t="s">
        <v>37</v>
      </c>
      <c r="F22" s="11"/>
      <c r="G22" s="11"/>
      <c r="H22" s="11" t="s">
        <v>48</v>
      </c>
      <c r="I22" s="11"/>
      <c r="J22" s="11"/>
      <c r="K22" s="12" t="s">
        <v>49</v>
      </c>
      <c r="L22" s="13"/>
      <c r="M22" s="13"/>
    </row>
    <row r="23" spans="1:13" x14ac:dyDescent="0.25">
      <c r="A23" s="56" t="s">
        <v>40</v>
      </c>
      <c r="B23" s="50">
        <f t="shared" ref="B23:B36" si="0">AVERAGE(B6:D6)</f>
        <v>71800</v>
      </c>
      <c r="C23" s="13"/>
      <c r="D23" s="13"/>
      <c r="E23" s="51">
        <f t="shared" ref="E23:E36" si="1">AVERAGE(E6:G6)</f>
        <v>103431</v>
      </c>
      <c r="F23" s="13"/>
      <c r="G23" s="13"/>
      <c r="H23" s="26">
        <f t="shared" ref="H23:H36" si="2">AVERAGE(H6:J6)</f>
        <v>138034.66666666666</v>
      </c>
      <c r="I23" s="13"/>
      <c r="J23" s="13"/>
      <c r="K23" s="55">
        <f t="shared" ref="K23:K36" si="3">AVERAGE(K6:M6)</f>
        <v>114703.33333333333</v>
      </c>
      <c r="L23" s="13"/>
      <c r="M23" s="13"/>
    </row>
    <row r="24" spans="1:13" x14ac:dyDescent="0.25">
      <c r="A24" s="56" t="s">
        <v>39</v>
      </c>
      <c r="B24" s="50">
        <f t="shared" si="0"/>
        <v>36105</v>
      </c>
      <c r="C24" s="13"/>
      <c r="D24" s="13"/>
      <c r="E24" s="51">
        <f t="shared" si="1"/>
        <v>169158.66666666666</v>
      </c>
      <c r="F24" s="13"/>
      <c r="G24" s="13"/>
      <c r="H24" s="26">
        <f t="shared" si="2"/>
        <v>114663</v>
      </c>
      <c r="I24" s="13"/>
      <c r="J24" s="13"/>
      <c r="K24" s="55">
        <f t="shared" si="3"/>
        <v>149406.66666666666</v>
      </c>
      <c r="L24" s="13"/>
      <c r="M24" s="13"/>
    </row>
    <row r="25" spans="1:13" x14ac:dyDescent="0.25">
      <c r="A25" s="56" t="s">
        <v>0</v>
      </c>
      <c r="B25" s="50">
        <f t="shared" si="0"/>
        <v>104989.33333333333</v>
      </c>
      <c r="C25" s="13"/>
      <c r="D25" s="13"/>
      <c r="E25" s="51">
        <f t="shared" si="1"/>
        <v>89075.333333333328</v>
      </c>
      <c r="F25" s="13"/>
      <c r="G25" s="13"/>
      <c r="H25" s="26">
        <f t="shared" si="2"/>
        <v>110178.66666666667</v>
      </c>
      <c r="I25" s="13"/>
      <c r="J25" s="13"/>
      <c r="K25" s="55">
        <f t="shared" si="3"/>
        <v>77803.666666666672</v>
      </c>
      <c r="L25" s="13"/>
      <c r="M25" s="13"/>
    </row>
    <row r="26" spans="1:13" x14ac:dyDescent="0.25">
      <c r="A26" s="56" t="s">
        <v>47</v>
      </c>
      <c r="B26" s="50">
        <f t="shared" si="0"/>
        <v>73800</v>
      </c>
      <c r="C26" s="13"/>
      <c r="D26" s="13"/>
      <c r="E26" s="51">
        <f t="shared" si="1"/>
        <v>135606.33333333334</v>
      </c>
      <c r="F26" s="13"/>
      <c r="G26" s="13"/>
      <c r="H26" s="26">
        <f t="shared" si="2"/>
        <v>65284</v>
      </c>
      <c r="I26" s="13"/>
      <c r="J26" s="13"/>
      <c r="K26" s="55">
        <f t="shared" si="3"/>
        <v>124686</v>
      </c>
      <c r="L26" s="13"/>
      <c r="M26" s="13"/>
    </row>
    <row r="27" spans="1:13" x14ac:dyDescent="0.25">
      <c r="A27" s="56" t="s">
        <v>2</v>
      </c>
      <c r="B27" s="50">
        <f t="shared" si="0"/>
        <v>45848</v>
      </c>
      <c r="C27" s="13"/>
      <c r="D27" s="13"/>
      <c r="E27" s="51">
        <f t="shared" si="1"/>
        <v>102544.33333333333</v>
      </c>
      <c r="F27" s="13"/>
      <c r="G27" s="13"/>
      <c r="H27" s="26">
        <f t="shared" si="2"/>
        <v>130057.33333333333</v>
      </c>
      <c r="I27" s="13"/>
      <c r="J27" s="13"/>
      <c r="K27" s="55">
        <f t="shared" si="3"/>
        <v>119149.33333333333</v>
      </c>
      <c r="L27" s="13"/>
      <c r="M27" s="13"/>
    </row>
    <row r="28" spans="1:13" x14ac:dyDescent="0.25">
      <c r="A28" s="56" t="s">
        <v>3</v>
      </c>
      <c r="B28" s="50">
        <f t="shared" si="0"/>
        <v>100848.66666666667</v>
      </c>
      <c r="C28" s="13"/>
      <c r="D28" s="13"/>
      <c r="E28" s="51">
        <f t="shared" si="1"/>
        <v>191102</v>
      </c>
      <c r="F28" s="13"/>
      <c r="G28" s="13"/>
      <c r="H28" s="26">
        <f t="shared" si="2"/>
        <v>141953.66666666666</v>
      </c>
      <c r="I28" s="13"/>
      <c r="J28" s="13"/>
      <c r="K28" s="55">
        <f t="shared" si="3"/>
        <v>185965</v>
      </c>
      <c r="L28" s="13"/>
      <c r="M28" s="13"/>
    </row>
    <row r="29" spans="1:13" x14ac:dyDescent="0.25">
      <c r="A29" s="56" t="s">
        <v>4</v>
      </c>
      <c r="B29" s="50">
        <f t="shared" si="0"/>
        <v>21243</v>
      </c>
      <c r="C29" s="13"/>
      <c r="D29" s="13"/>
      <c r="E29" s="51">
        <f t="shared" si="1"/>
        <v>161318</v>
      </c>
      <c r="F29" s="13"/>
      <c r="G29" s="13"/>
      <c r="H29" s="26">
        <f t="shared" si="2"/>
        <v>37783</v>
      </c>
      <c r="I29" s="13"/>
      <c r="J29" s="13"/>
      <c r="K29" s="55">
        <f t="shared" si="3"/>
        <v>175736</v>
      </c>
      <c r="L29" s="13"/>
      <c r="M29" s="13"/>
    </row>
    <row r="30" spans="1:13" x14ac:dyDescent="0.25">
      <c r="A30" s="56" t="s">
        <v>5</v>
      </c>
      <c r="B30" s="50">
        <f t="shared" si="0"/>
        <v>94811</v>
      </c>
      <c r="C30" s="13"/>
      <c r="D30" s="13"/>
      <c r="E30" s="51">
        <f t="shared" si="1"/>
        <v>126503.66666666667</v>
      </c>
      <c r="F30" s="13"/>
      <c r="G30" s="13"/>
      <c r="H30" s="26">
        <f t="shared" si="2"/>
        <v>186284.66666666666</v>
      </c>
      <c r="I30" s="13"/>
      <c r="J30" s="13"/>
      <c r="K30" s="55">
        <f t="shared" si="3"/>
        <v>134870.33333333334</v>
      </c>
      <c r="L30" s="13"/>
      <c r="M30" s="13"/>
    </row>
    <row r="31" spans="1:13" x14ac:dyDescent="0.25">
      <c r="A31" s="56" t="s">
        <v>46</v>
      </c>
      <c r="B31" s="50">
        <f t="shared" si="0"/>
        <v>85231.333333333328</v>
      </c>
      <c r="C31" s="13"/>
      <c r="D31" s="13"/>
      <c r="E31" s="51">
        <f t="shared" si="1"/>
        <v>166612.66666666666</v>
      </c>
      <c r="F31" s="13"/>
      <c r="G31" s="13"/>
      <c r="H31" s="26">
        <f t="shared" si="2"/>
        <v>76180.333333333328</v>
      </c>
      <c r="I31" s="13"/>
      <c r="J31" s="13"/>
      <c r="K31" s="55">
        <f t="shared" si="3"/>
        <v>166780</v>
      </c>
      <c r="L31" s="13"/>
      <c r="M31" s="13"/>
    </row>
    <row r="32" spans="1:13" x14ac:dyDescent="0.25">
      <c r="A32" s="56" t="s">
        <v>44</v>
      </c>
      <c r="B32" s="50">
        <f t="shared" si="0"/>
        <v>63514.333333333336</v>
      </c>
      <c r="C32" s="13"/>
      <c r="D32" s="13"/>
      <c r="E32" s="51">
        <f t="shared" si="1"/>
        <v>137460.33333333334</v>
      </c>
      <c r="F32" s="13"/>
      <c r="G32" s="13"/>
      <c r="H32" s="26">
        <f t="shared" si="2"/>
        <v>100676</v>
      </c>
      <c r="I32" s="13"/>
      <c r="J32" s="13"/>
      <c r="K32" s="55">
        <f t="shared" si="3"/>
        <v>176136</v>
      </c>
      <c r="L32" s="13"/>
      <c r="M32" s="13"/>
    </row>
    <row r="33" spans="1:17" x14ac:dyDescent="0.25">
      <c r="A33" s="56" t="s">
        <v>6</v>
      </c>
      <c r="B33" s="50">
        <f t="shared" si="0"/>
        <v>48486.333333333336</v>
      </c>
      <c r="C33" s="13"/>
      <c r="D33" s="13"/>
      <c r="E33" s="51">
        <f t="shared" si="1"/>
        <v>152556</v>
      </c>
      <c r="F33" s="13"/>
      <c r="G33" s="13"/>
      <c r="H33" s="26">
        <f t="shared" si="2"/>
        <v>32323.333333333332</v>
      </c>
      <c r="I33" s="13"/>
      <c r="J33" s="13"/>
      <c r="K33" s="55">
        <f t="shared" si="3"/>
        <v>166937</v>
      </c>
      <c r="L33" s="13"/>
      <c r="M33" s="13"/>
    </row>
    <row r="34" spans="1:17" x14ac:dyDescent="0.25">
      <c r="A34" s="56" t="s">
        <v>43</v>
      </c>
      <c r="B34" s="50">
        <f t="shared" si="0"/>
        <v>118482</v>
      </c>
      <c r="C34" s="13"/>
      <c r="D34" s="13"/>
      <c r="E34" s="51">
        <f t="shared" si="1"/>
        <v>58004</v>
      </c>
      <c r="F34" s="13"/>
      <c r="G34" s="13"/>
      <c r="H34" s="26">
        <f t="shared" si="2"/>
        <v>21848.333333333332</v>
      </c>
      <c r="I34" s="13"/>
      <c r="J34" s="13"/>
      <c r="K34" s="55">
        <f t="shared" si="3"/>
        <v>86625.666666666672</v>
      </c>
      <c r="L34" s="13"/>
      <c r="M34" s="13"/>
    </row>
    <row r="35" spans="1:17" x14ac:dyDescent="0.25">
      <c r="A35" s="56" t="s">
        <v>45</v>
      </c>
      <c r="B35" s="50">
        <f t="shared" si="0"/>
        <v>140648.33333333334</v>
      </c>
      <c r="C35" s="13"/>
      <c r="D35" s="13"/>
      <c r="E35" s="51">
        <f t="shared" si="1"/>
        <v>183216.66666666666</v>
      </c>
      <c r="F35" s="13"/>
      <c r="G35" s="13"/>
      <c r="H35" s="26">
        <f t="shared" si="2"/>
        <v>44509.333333333336</v>
      </c>
      <c r="I35" s="13"/>
      <c r="J35" s="13"/>
      <c r="K35" s="55">
        <f t="shared" si="3"/>
        <v>142884</v>
      </c>
      <c r="L35" s="13"/>
      <c r="M35" s="13"/>
    </row>
    <row r="36" spans="1:17" ht="12" thickBot="1" x14ac:dyDescent="0.3">
      <c r="A36" s="15" t="s">
        <v>8</v>
      </c>
      <c r="B36" s="57">
        <f t="shared" si="0"/>
        <v>59750.666666666664</v>
      </c>
      <c r="C36" s="16"/>
      <c r="D36" s="16"/>
      <c r="E36" s="58">
        <f t="shared" si="1"/>
        <v>81072</v>
      </c>
      <c r="F36" s="16"/>
      <c r="G36" s="16"/>
      <c r="H36" s="59">
        <f t="shared" si="2"/>
        <v>121795.33333333333</v>
      </c>
      <c r="I36" s="16"/>
      <c r="J36" s="16"/>
      <c r="K36" s="61">
        <f t="shared" si="3"/>
        <v>113547.66666666667</v>
      </c>
      <c r="L36" s="13"/>
      <c r="M36" s="13"/>
    </row>
    <row r="37" spans="1:17" x14ac:dyDescent="0.25">
      <c r="A37" s="9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</row>
    <row r="38" spans="1:17" ht="14.4" thickBot="1" x14ac:dyDescent="0.3">
      <c r="A38" s="3" t="s">
        <v>20</v>
      </c>
      <c r="B38" s="13"/>
      <c r="C38" s="13"/>
      <c r="D38" s="13"/>
      <c r="E38" s="13"/>
      <c r="F38" s="13"/>
      <c r="G38" s="13"/>
      <c r="H38" s="13"/>
      <c r="I38" s="46" t="s">
        <v>15</v>
      </c>
      <c r="J38" s="13"/>
      <c r="K38" s="13"/>
      <c r="L38" s="13"/>
      <c r="M38" s="13"/>
    </row>
    <row r="39" spans="1:17" ht="15" x14ac:dyDescent="0.25">
      <c r="A39" s="8" t="s">
        <v>35</v>
      </c>
      <c r="B39" s="53" t="s">
        <v>38</v>
      </c>
      <c r="C39" s="53"/>
      <c r="D39" s="53"/>
      <c r="E39" s="53"/>
      <c r="F39" s="53"/>
      <c r="G39" s="53"/>
      <c r="H39" s="54" t="s">
        <v>50</v>
      </c>
      <c r="I39" s="62" t="s">
        <v>51</v>
      </c>
      <c r="J39" s="63" t="s">
        <v>77</v>
      </c>
      <c r="K39" s="64"/>
      <c r="L39" s="65"/>
      <c r="M39" s="13"/>
      <c r="N39" s="18"/>
      <c r="O39" s="18"/>
      <c r="P39" s="18"/>
      <c r="Q39" s="18"/>
    </row>
    <row r="40" spans="1:17" x14ac:dyDescent="0.25">
      <c r="A40" s="56" t="s">
        <v>40</v>
      </c>
      <c r="B40" s="13">
        <f>B23/E23</f>
        <v>0.69418259516005842</v>
      </c>
      <c r="C40" s="13"/>
      <c r="D40" s="13"/>
      <c r="E40" s="13"/>
      <c r="F40" s="13"/>
      <c r="G40" s="13"/>
      <c r="H40" s="14">
        <f t="shared" ref="H40:H53" si="4">H23/K23</f>
        <v>1.2034058876522042</v>
      </c>
      <c r="I40" s="62">
        <f t="shared" ref="I40:I53" si="5">H40/B40</f>
        <v>1.7335581387988179</v>
      </c>
      <c r="J40" s="69">
        <v>2.5489999999999999</v>
      </c>
      <c r="K40" s="64"/>
      <c r="L40" s="65"/>
      <c r="M40" s="64"/>
      <c r="N40" s="65"/>
      <c r="O40" s="65"/>
      <c r="P40" s="65"/>
      <c r="Q40" s="18"/>
    </row>
    <row r="41" spans="1:17" x14ac:dyDescent="0.25">
      <c r="A41" s="56" t="s">
        <v>39</v>
      </c>
      <c r="B41" s="13">
        <f>B24/E24</f>
        <v>0.21343866507972792</v>
      </c>
      <c r="C41" s="13"/>
      <c r="D41" s="13"/>
      <c r="E41" s="13"/>
      <c r="F41" s="13"/>
      <c r="G41" s="13"/>
      <c r="H41" s="14">
        <f t="shared" si="4"/>
        <v>0.76745571371201649</v>
      </c>
      <c r="I41" s="62">
        <f t="shared" si="5"/>
        <v>3.5956733210702052</v>
      </c>
      <c r="J41" s="69">
        <v>2.1516666666666668</v>
      </c>
      <c r="K41" s="64"/>
      <c r="L41" s="65"/>
      <c r="M41" s="64"/>
      <c r="N41" s="65"/>
      <c r="O41" s="65"/>
      <c r="P41" s="65"/>
      <c r="Q41" s="18"/>
    </row>
    <row r="42" spans="1:17" x14ac:dyDescent="0.25">
      <c r="A42" s="56" t="s">
        <v>0</v>
      </c>
      <c r="B42" s="13">
        <f>B25/E25</f>
        <v>1.1786577653372052</v>
      </c>
      <c r="C42" s="13"/>
      <c r="D42" s="13"/>
      <c r="E42" s="13"/>
      <c r="F42" s="13"/>
      <c r="G42" s="13"/>
      <c r="H42" s="14">
        <f t="shared" si="4"/>
        <v>1.4161114943168915</v>
      </c>
      <c r="I42" s="62">
        <f t="shared" si="5"/>
        <v>1.2014611331320186</v>
      </c>
      <c r="J42" s="69">
        <v>2.1283333333333335E-2</v>
      </c>
      <c r="K42" s="64"/>
      <c r="L42" s="65"/>
      <c r="M42" s="64"/>
      <c r="N42" s="65"/>
      <c r="O42" s="65"/>
      <c r="P42" s="65"/>
      <c r="Q42" s="18"/>
    </row>
    <row r="43" spans="1:17" x14ac:dyDescent="0.25">
      <c r="A43" s="56" t="s">
        <v>47</v>
      </c>
      <c r="B43" s="13">
        <f>B26/E26</f>
        <v>0.54422236916171562</v>
      </c>
      <c r="C43" s="13"/>
      <c r="D43" s="13"/>
      <c r="E43" s="13"/>
      <c r="F43" s="13"/>
      <c r="G43" s="13"/>
      <c r="H43" s="14">
        <f t="shared" si="4"/>
        <v>0.52358725117495153</v>
      </c>
      <c r="I43" s="62">
        <f t="shared" si="5"/>
        <v>0.96208329690940653</v>
      </c>
      <c r="J43" s="69">
        <v>0.2084</v>
      </c>
      <c r="K43" s="65"/>
      <c r="L43" s="65"/>
      <c r="M43" s="64"/>
      <c r="N43" s="65"/>
      <c r="O43" s="65"/>
      <c r="P43" s="65"/>
      <c r="Q43" s="18"/>
    </row>
    <row r="44" spans="1:17" x14ac:dyDescent="0.25">
      <c r="A44" s="56" t="s">
        <v>2</v>
      </c>
      <c r="B44" s="13">
        <f>B27/E27</f>
        <v>0.44710417933056601</v>
      </c>
      <c r="C44" s="13"/>
      <c r="D44" s="13"/>
      <c r="E44" s="13"/>
      <c r="F44" s="13"/>
      <c r="G44" s="13"/>
      <c r="H44" s="14">
        <f t="shared" si="4"/>
        <v>1.0915489805510172</v>
      </c>
      <c r="I44" s="62">
        <f t="shared" si="5"/>
        <v>2.441375032962914</v>
      </c>
      <c r="J44" s="69">
        <v>0.62643333333333329</v>
      </c>
      <c r="K44" s="65"/>
      <c r="L44" s="65"/>
      <c r="M44" s="65"/>
      <c r="N44" s="65"/>
      <c r="O44" s="65"/>
      <c r="P44" s="65"/>
      <c r="Q44" s="18"/>
    </row>
    <row r="45" spans="1:17" x14ac:dyDescent="0.25">
      <c r="A45" s="56" t="s">
        <v>3</v>
      </c>
      <c r="B45" s="13">
        <f t="shared" ref="B45:B51" si="6">B28/E28</f>
        <v>0.52772167045173091</v>
      </c>
      <c r="C45" s="13"/>
      <c r="D45" s="13"/>
      <c r="E45" s="13"/>
      <c r="F45" s="13"/>
      <c r="G45" s="13"/>
      <c r="H45" s="14">
        <f t="shared" si="4"/>
        <v>0.76333539465311573</v>
      </c>
      <c r="I45" s="62">
        <f t="shared" si="5"/>
        <v>1.4464734677272186</v>
      </c>
      <c r="J45" s="69">
        <v>2.6386666666666669</v>
      </c>
      <c r="K45" s="65"/>
      <c r="L45" s="65"/>
      <c r="M45" s="65"/>
      <c r="N45" s="66"/>
      <c r="O45" s="65"/>
      <c r="P45" s="66"/>
      <c r="Q45" s="18"/>
    </row>
    <row r="46" spans="1:17" x14ac:dyDescent="0.25">
      <c r="A46" s="56" t="s">
        <v>4</v>
      </c>
      <c r="B46" s="13">
        <f t="shared" si="6"/>
        <v>0.1316840030250809</v>
      </c>
      <c r="C46" s="13"/>
      <c r="D46" s="13"/>
      <c r="E46" s="13"/>
      <c r="F46" s="13"/>
      <c r="G46" s="13"/>
      <c r="H46" s="14">
        <f t="shared" si="4"/>
        <v>0.21499863431510902</v>
      </c>
      <c r="I46" s="62">
        <f t="shared" si="5"/>
        <v>1.6326860467186723</v>
      </c>
      <c r="J46" s="70">
        <v>0.74173333333333336</v>
      </c>
      <c r="K46" s="65"/>
      <c r="L46" s="65"/>
      <c r="M46" s="65"/>
      <c r="N46" s="65"/>
      <c r="O46" s="65"/>
      <c r="P46" s="65"/>
      <c r="Q46" s="18"/>
    </row>
    <row r="47" spans="1:17" x14ac:dyDescent="0.25">
      <c r="A47" s="56" t="s">
        <v>5</v>
      </c>
      <c r="B47" s="13">
        <f t="shared" si="6"/>
        <v>0.74947234731009116</v>
      </c>
      <c r="C47" s="13"/>
      <c r="D47" s="13"/>
      <c r="E47" s="13"/>
      <c r="F47" s="13"/>
      <c r="G47" s="13"/>
      <c r="H47" s="14">
        <f t="shared" si="4"/>
        <v>1.381213066377335</v>
      </c>
      <c r="I47" s="62">
        <f t="shared" si="5"/>
        <v>1.8429139798614393</v>
      </c>
      <c r="J47" s="69">
        <v>0.72093333333333331</v>
      </c>
      <c r="K47" s="65"/>
      <c r="L47" s="66"/>
      <c r="M47" s="65"/>
      <c r="N47" s="65"/>
      <c r="O47" s="65"/>
      <c r="P47" s="65"/>
      <c r="Q47" s="18"/>
    </row>
    <row r="48" spans="1:17" x14ac:dyDescent="0.25">
      <c r="A48" s="56" t="s">
        <v>46</v>
      </c>
      <c r="B48" s="13">
        <f t="shared" si="6"/>
        <v>0.51155374341286575</v>
      </c>
      <c r="C48" s="13"/>
      <c r="D48" s="13"/>
      <c r="E48" s="13"/>
      <c r="F48" s="13"/>
      <c r="G48" s="13"/>
      <c r="H48" s="14">
        <f t="shared" si="4"/>
        <v>0.45677139545109324</v>
      </c>
      <c r="I48" s="62">
        <f t="shared" si="5"/>
        <v>0.89290988744156508</v>
      </c>
      <c r="J48" s="69">
        <v>0.17826666666666666</v>
      </c>
      <c r="K48" s="65"/>
      <c r="L48" s="65"/>
      <c r="M48" s="65"/>
      <c r="N48" s="65"/>
      <c r="O48" s="65"/>
      <c r="P48" s="65"/>
      <c r="Q48" s="18"/>
    </row>
    <row r="49" spans="1:23" x14ac:dyDescent="0.25">
      <c r="A49" s="56" t="s">
        <v>44</v>
      </c>
      <c r="B49" s="13">
        <f t="shared" si="6"/>
        <v>0.46205572031689141</v>
      </c>
      <c r="C49" s="13"/>
      <c r="D49" s="13"/>
      <c r="E49" s="13"/>
      <c r="F49" s="13"/>
      <c r="G49" s="13"/>
      <c r="H49" s="14">
        <f t="shared" si="4"/>
        <v>0.57158105100604084</v>
      </c>
      <c r="I49" s="62">
        <f t="shared" si="5"/>
        <v>1.237039226814536</v>
      </c>
      <c r="J49" s="69">
        <v>0.7869666666666667</v>
      </c>
      <c r="K49" s="65"/>
      <c r="L49" s="65"/>
      <c r="M49" s="65"/>
      <c r="N49" s="65"/>
      <c r="O49" s="65"/>
      <c r="P49" s="65"/>
      <c r="Q49" s="18"/>
    </row>
    <row r="50" spans="1:23" x14ac:dyDescent="0.25">
      <c r="A50" s="56" t="s">
        <v>6</v>
      </c>
      <c r="B50" s="13">
        <f t="shared" si="6"/>
        <v>0.31782645935481618</v>
      </c>
      <c r="C50" s="13"/>
      <c r="D50" s="13"/>
      <c r="E50" s="13"/>
      <c r="F50" s="13"/>
      <c r="G50" s="13"/>
      <c r="H50" s="14">
        <f t="shared" si="4"/>
        <v>0.19362593872738418</v>
      </c>
      <c r="I50" s="62">
        <f t="shared" si="5"/>
        <v>0.60921906602880849</v>
      </c>
      <c r="J50" s="69">
        <v>0.32313333333333333</v>
      </c>
      <c r="K50" s="65"/>
      <c r="L50" s="65"/>
      <c r="M50" s="65"/>
      <c r="N50" s="65"/>
      <c r="O50" s="65"/>
      <c r="P50" s="65"/>
      <c r="Q50" s="18"/>
    </row>
    <row r="51" spans="1:23" x14ac:dyDescent="0.25">
      <c r="A51" s="56" t="s">
        <v>43</v>
      </c>
      <c r="B51" s="13">
        <f t="shared" si="6"/>
        <v>2.0426522308806287</v>
      </c>
      <c r="C51" s="13"/>
      <c r="D51" s="13"/>
      <c r="E51" s="13"/>
      <c r="F51" s="13"/>
      <c r="G51" s="13"/>
      <c r="H51" s="14">
        <f t="shared" si="4"/>
        <v>0.25221547116520504</v>
      </c>
      <c r="I51" s="62">
        <f t="shared" si="5"/>
        <v>0.12347450405518606</v>
      </c>
      <c r="J51" s="69">
        <v>0.19643333333333332</v>
      </c>
      <c r="K51" s="65"/>
      <c r="L51" s="65"/>
      <c r="M51" s="65"/>
      <c r="N51" s="65"/>
      <c r="O51" s="65"/>
      <c r="P51" s="65"/>
      <c r="Q51" s="18"/>
    </row>
    <row r="52" spans="1:23" x14ac:dyDescent="0.25">
      <c r="A52" s="56" t="s">
        <v>45</v>
      </c>
      <c r="B52" s="13">
        <f>B35/E35</f>
        <v>0.76766123897025385</v>
      </c>
      <c r="C52" s="13"/>
      <c r="D52" s="13"/>
      <c r="E52" s="13"/>
      <c r="F52" s="13"/>
      <c r="G52" s="13"/>
      <c r="H52" s="14">
        <f t="shared" si="4"/>
        <v>0.31150677006056199</v>
      </c>
      <c r="I52" s="62">
        <f t="shared" si="5"/>
        <v>0.40578676406590408</v>
      </c>
      <c r="J52" s="69">
        <v>0.26873333333333332</v>
      </c>
      <c r="K52" s="65"/>
      <c r="L52" s="65"/>
      <c r="M52" s="13"/>
    </row>
    <row r="53" spans="1:23" ht="12" thickBot="1" x14ac:dyDescent="0.3">
      <c r="A53" s="15" t="s">
        <v>8</v>
      </c>
      <c r="B53" s="16">
        <f>B36/E36</f>
        <v>0.73700743372146571</v>
      </c>
      <c r="C53" s="16"/>
      <c r="D53" s="16"/>
      <c r="E53" s="16"/>
      <c r="F53" s="16"/>
      <c r="G53" s="16"/>
      <c r="H53" s="17">
        <f t="shared" si="4"/>
        <v>1.0726361616120101</v>
      </c>
      <c r="I53" s="62">
        <f t="shared" si="5"/>
        <v>1.455393951992874</v>
      </c>
      <c r="J53" s="69">
        <v>1.8160000000000001</v>
      </c>
      <c r="K53" s="65"/>
      <c r="L53" s="65"/>
      <c r="M53" s="13"/>
    </row>
    <row r="54" spans="1:23" x14ac:dyDescent="0.25">
      <c r="M54" s="65"/>
    </row>
    <row r="63" spans="1:23" x14ac:dyDescent="0.25">
      <c r="U63" s="18"/>
      <c r="V63" s="18"/>
      <c r="W63" s="18"/>
    </row>
    <row r="64" spans="1:23" x14ac:dyDescent="0.25">
      <c r="T64" s="65"/>
      <c r="U64" s="65"/>
      <c r="V64" s="65"/>
      <c r="W64" s="65"/>
    </row>
  </sheetData>
  <mergeCells count="7">
    <mergeCell ref="A3:A5"/>
    <mergeCell ref="B3:G3"/>
    <mergeCell ref="H3:M3"/>
    <mergeCell ref="B4:D4"/>
    <mergeCell ref="E4:G4"/>
    <mergeCell ref="H4:J4"/>
    <mergeCell ref="K4:M4"/>
  </mergeCells>
  <phoneticPr fontId="1" type="noConversion"/>
  <pageMargins left="0.7" right="0.7" top="0.75" bottom="0.75" header="0.3" footer="0.3"/>
  <pageSetup paperSize="9" orientation="portrait" r:id="rId1"/>
  <ignoredErrors>
    <ignoredError sqref="B23:K36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2A</vt:lpstr>
      <vt:lpstr>2E</vt:lpstr>
      <vt:lpstr>2F</vt:lpstr>
      <vt:lpstr>2G</vt:lpstr>
      <vt:lpstr>2H</vt:lpstr>
      <vt:lpstr>S2B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lyn19950902@outlook.com</cp:lastModifiedBy>
  <dcterms:created xsi:type="dcterms:W3CDTF">2019-02-24T13:40:00Z</dcterms:created>
  <dcterms:modified xsi:type="dcterms:W3CDTF">2022-03-30T09:54:34Z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2052-11.1.0.9339</vt:lpwstr>
  </property>
</Properties>
</file>