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etsl\Dropbox\My PAPERS\WUSTL\Papers\Paper 1_Fish Shake\Revisions for Resubmission Fall 2021\Submitted Revised Manuscript and Rebuttal\Submitted to eLife\Source Data\"/>
    </mc:Choice>
  </mc:AlternateContent>
  <xr:revisionPtr revIDLastSave="0" documentId="13_ncr:1_{7E388ECB-4973-4BFF-BFBD-BBD82DC4CB9B}" xr6:coauthVersionLast="47" xr6:coauthVersionMax="47" xr10:uidLastSave="{00000000-0000-0000-0000-000000000000}"/>
  <bookViews>
    <workbookView xWindow="2970" yWindow="1005" windowWidth="22320" windowHeight="14445" xr2:uid="{E5C1A02C-8EAE-4FEF-9A8B-AB760437BEF3}"/>
  </bookViews>
  <sheets>
    <sheet name="Sustained - Pooled" sheetId="3" r:id="rId1"/>
    <sheet name="Sustain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D16" i="3"/>
  <c r="C16" i="3"/>
  <c r="B16" i="3"/>
  <c r="F14" i="3"/>
  <c r="F13" i="3"/>
  <c r="F12" i="3"/>
  <c r="I8" i="3"/>
  <c r="J8" i="3"/>
  <c r="K8" i="3"/>
  <c r="D9" i="3"/>
  <c r="C9" i="3"/>
  <c r="E9" i="3"/>
  <c r="B9" i="3"/>
  <c r="F7" i="3"/>
  <c r="F6" i="3"/>
  <c r="F5" i="3"/>
  <c r="F4" i="3"/>
  <c r="T10" i="3"/>
  <c r="P9" i="3"/>
  <c r="Q9" i="3"/>
  <c r="R9" i="3"/>
  <c r="T7" i="3"/>
  <c r="T6" i="3"/>
  <c r="T5" i="3"/>
  <c r="T4" i="3"/>
  <c r="T3" i="3"/>
  <c r="M9" i="3"/>
  <c r="M6" i="3"/>
  <c r="M5" i="3"/>
  <c r="M4" i="3"/>
  <c r="M3" i="3"/>
</calcChain>
</file>

<file path=xl/sharedStrings.xml><?xml version="1.0" encoding="utf-8"?>
<sst xmlns="http://schemas.openxmlformats.org/spreadsheetml/2006/main" count="707" uniqueCount="86">
  <si>
    <t>no recovery (7 dpf)</t>
  </si>
  <si>
    <t>fish #</t>
  </si>
  <si>
    <t>NM5</t>
  </si>
  <si>
    <t>NM4</t>
  </si>
  <si>
    <t>NM3</t>
  </si>
  <si>
    <t>normal</t>
  </si>
  <si>
    <t>disrupted</t>
  </si>
  <si>
    <t>?</t>
  </si>
  <si>
    <t>MH07</t>
  </si>
  <si>
    <t>MH25</t>
  </si>
  <si>
    <t>MH28</t>
  </si>
  <si>
    <t>Exp #</t>
  </si>
  <si>
    <t>MH42</t>
  </si>
  <si>
    <t>MH52</t>
  </si>
  <si>
    <t>total by NM</t>
  </si>
  <si>
    <t>total by exp</t>
  </si>
  <si>
    <t>total</t>
  </si>
  <si>
    <t>MH57</t>
  </si>
  <si>
    <t>2/8</t>
  </si>
  <si>
    <t>3/10</t>
  </si>
  <si>
    <t>3/12</t>
  </si>
  <si>
    <t>6/18</t>
  </si>
  <si>
    <t>10/19</t>
  </si>
  <si>
    <t>4/7</t>
  </si>
  <si>
    <t>5/10</t>
  </si>
  <si>
    <t>3/9</t>
  </si>
  <si>
    <t>8/19</t>
  </si>
  <si>
    <t>13/18</t>
  </si>
  <si>
    <t>5/6</t>
  </si>
  <si>
    <t>5/8</t>
  </si>
  <si>
    <t>6/11</t>
  </si>
  <si>
    <t>11/18</t>
  </si>
  <si>
    <t>16/17</t>
  </si>
  <si>
    <t>11/21</t>
  </si>
  <si>
    <t>13/28</t>
  </si>
  <si>
    <t>12/32</t>
  </si>
  <si>
    <t>25/55</t>
  </si>
  <si>
    <t>39/54</t>
  </si>
  <si>
    <t>2h recovery (7 dpf)</t>
  </si>
  <si>
    <t>48h recovery (9 dpf)</t>
  </si>
  <si>
    <t>MH50</t>
  </si>
  <si>
    <t>MH54</t>
  </si>
  <si>
    <t>2/3</t>
  </si>
  <si>
    <t>1/2</t>
  </si>
  <si>
    <t>1/3</t>
  </si>
  <si>
    <t>4/8</t>
  </si>
  <si>
    <t>1/6</t>
  </si>
  <si>
    <t>0/7</t>
  </si>
  <si>
    <t>0/8</t>
  </si>
  <si>
    <t>1/21</t>
  </si>
  <si>
    <t>6/15</t>
  </si>
  <si>
    <t>1/14</t>
  </si>
  <si>
    <t>3/15</t>
  </si>
  <si>
    <t>10/44</t>
  </si>
  <si>
    <t>6/12</t>
  </si>
  <si>
    <t>4/9</t>
  </si>
  <si>
    <t>15/31</t>
  </si>
  <si>
    <t>15/36</t>
  </si>
  <si>
    <t>6/32</t>
  </si>
  <si>
    <t>9/36</t>
  </si>
  <si>
    <t>30/104</t>
  </si>
  <si>
    <t>1/8</t>
  </si>
  <si>
    <t>1/9</t>
  </si>
  <si>
    <t>3/26</t>
  </si>
  <si>
    <t>0/21</t>
  </si>
  <si>
    <t>0/23</t>
  </si>
  <si>
    <t>0/25</t>
  </si>
  <si>
    <t>0/69</t>
  </si>
  <si>
    <t>0/6</t>
  </si>
  <si>
    <t>0/19</t>
  </si>
  <si>
    <t>0/22</t>
  </si>
  <si>
    <t>0/62</t>
  </si>
  <si>
    <t>1/60</t>
  </si>
  <si>
    <t>1/68</t>
  </si>
  <si>
    <t>1/70</t>
  </si>
  <si>
    <t>3/198</t>
  </si>
  <si>
    <t xml:space="preserve">only cohort w/ 2 h recovery </t>
  </si>
  <si>
    <t>21/55</t>
  </si>
  <si>
    <t>30/54</t>
  </si>
  <si>
    <t>37/49</t>
  </si>
  <si>
    <t>88/158</t>
  </si>
  <si>
    <t xml:space="preserve">only cohort w/ 48 h recovery </t>
  </si>
  <si>
    <t>19/49</t>
  </si>
  <si>
    <t>24/46</t>
  </si>
  <si>
    <t>33/46</t>
  </si>
  <si>
    <t>76/141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</si>
</sst>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2" borderId="0" xfId="0" applyFont="1" applyFill="1"/>
    <xf numFmtId="0" fontId="3" fillId="0" borderId="0" xfId="0" applyFont="1"/>
    <xf numFmtId="0" fontId="0" fillId="0" borderId="0" xfId="0" quotePrefix="1"/>
    <xf numFmtId="9" fontId="0" fillId="0" borderId="0" xfId="1" applyFont="1"/>
    <xf numFmtId="9" fontId="0" fillId="0" borderId="0" xfId="1" quotePrefix="1" applyFont="1"/>
    <xf numFmtId="0" fontId="3" fillId="0" borderId="1" xfId="0" quotePrefix="1" applyFont="1" applyBorder="1"/>
    <xf numFmtId="10" fontId="3" fillId="0" borderId="2" xfId="1" applyNumberFormat="1" applyFont="1" applyBorder="1" applyAlignment="1">
      <alignment horizontal="left"/>
    </xf>
    <xf numFmtId="0" fontId="0" fillId="3" borderId="0" xfId="0" applyFill="1"/>
    <xf numFmtId="0" fontId="6" fillId="0" borderId="0" xfId="0" applyFont="1"/>
    <xf numFmtId="0" fontId="0" fillId="0" borderId="0" xfId="0" applyFill="1"/>
    <xf numFmtId="0" fontId="0" fillId="0" borderId="0" xfId="0" applyFont="1"/>
    <xf numFmtId="10" fontId="3" fillId="0" borderId="2" xfId="1" applyNumberFormat="1" applyFont="1" applyBorder="1"/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5D53-33C4-4605-8FAD-94F3636CE865}">
  <dimension ref="A1:T16"/>
  <sheetViews>
    <sheetView tabSelected="1" workbookViewId="0">
      <selection activeCell="J20" sqref="J20"/>
    </sheetView>
  </sheetViews>
  <sheetFormatPr defaultRowHeight="15" x14ac:dyDescent="0.25"/>
  <cols>
    <col min="1" max="1" width="12.42578125" customWidth="1"/>
  </cols>
  <sheetData>
    <row r="1" spans="1:20" x14ac:dyDescent="0.25">
      <c r="A1" s="17" t="s">
        <v>0</v>
      </c>
      <c r="B1" s="17"/>
      <c r="C1" s="17"/>
      <c r="D1" s="17"/>
      <c r="E1" s="17"/>
      <c r="F1" s="17"/>
      <c r="H1" s="17" t="s">
        <v>38</v>
      </c>
      <c r="I1" s="17"/>
      <c r="J1" s="17"/>
      <c r="K1" s="17"/>
      <c r="L1" s="17"/>
      <c r="M1" s="17"/>
      <c r="O1" s="17" t="s">
        <v>39</v>
      </c>
      <c r="P1" s="17"/>
      <c r="Q1" s="17"/>
      <c r="R1" s="17"/>
      <c r="S1" s="17"/>
      <c r="T1" s="17"/>
    </row>
    <row r="2" spans="1:20" x14ac:dyDescent="0.25">
      <c r="B2" s="5" t="s">
        <v>4</v>
      </c>
      <c r="C2" s="5" t="s">
        <v>3</v>
      </c>
      <c r="D2" s="5" t="s">
        <v>2</v>
      </c>
      <c r="E2" s="18" t="s">
        <v>15</v>
      </c>
      <c r="F2" s="18"/>
      <c r="H2" s="5"/>
      <c r="I2" s="5" t="s">
        <v>4</v>
      </c>
      <c r="J2" s="5" t="s">
        <v>3</v>
      </c>
      <c r="K2" s="5" t="s">
        <v>2</v>
      </c>
      <c r="L2" s="18" t="s">
        <v>15</v>
      </c>
      <c r="M2" s="18"/>
      <c r="O2" s="5"/>
      <c r="P2" s="5" t="s">
        <v>4</v>
      </c>
      <c r="Q2" s="5" t="s">
        <v>3</v>
      </c>
      <c r="R2" s="5" t="s">
        <v>2</v>
      </c>
      <c r="S2" s="18" t="s">
        <v>15</v>
      </c>
      <c r="T2" s="18"/>
    </row>
    <row r="3" spans="1:20" x14ac:dyDescent="0.25">
      <c r="A3" s="5" t="s">
        <v>76</v>
      </c>
      <c r="H3" s="5" t="s">
        <v>8</v>
      </c>
      <c r="I3" s="6" t="s">
        <v>44</v>
      </c>
      <c r="J3" s="6" t="s">
        <v>43</v>
      </c>
      <c r="K3" s="6" t="s">
        <v>42</v>
      </c>
      <c r="L3" s="6" t="s">
        <v>45</v>
      </c>
      <c r="M3" s="8">
        <f>4/8</f>
        <v>0.5</v>
      </c>
      <c r="O3" s="5" t="s">
        <v>10</v>
      </c>
      <c r="P3" s="6" t="s">
        <v>62</v>
      </c>
      <c r="Q3" s="6" t="s">
        <v>62</v>
      </c>
      <c r="R3" s="6" t="s">
        <v>61</v>
      </c>
      <c r="S3" s="6" t="s">
        <v>63</v>
      </c>
      <c r="T3" s="8">
        <f>3/26</f>
        <v>0.11538461538461539</v>
      </c>
    </row>
    <row r="4" spans="1:20" x14ac:dyDescent="0.25">
      <c r="A4" s="5" t="s">
        <v>8</v>
      </c>
      <c r="B4" s="6" t="s">
        <v>18</v>
      </c>
      <c r="C4" s="6" t="s">
        <v>23</v>
      </c>
      <c r="D4" s="6" t="s">
        <v>28</v>
      </c>
      <c r="E4" s="6" t="s">
        <v>33</v>
      </c>
      <c r="F4" s="8">
        <f>11/21</f>
        <v>0.52380952380952384</v>
      </c>
      <c r="H4" s="5" t="s">
        <v>9</v>
      </c>
      <c r="I4" s="6" t="s">
        <v>48</v>
      </c>
      <c r="J4" s="6" t="s">
        <v>47</v>
      </c>
      <c r="K4" s="6" t="s">
        <v>46</v>
      </c>
      <c r="L4" s="6" t="s">
        <v>49</v>
      </c>
      <c r="M4" s="8">
        <f>1/21</f>
        <v>4.7619047619047616E-2</v>
      </c>
      <c r="O4" s="5" t="s">
        <v>12</v>
      </c>
      <c r="P4" s="6" t="s">
        <v>66</v>
      </c>
      <c r="Q4" s="6" t="s">
        <v>65</v>
      </c>
      <c r="R4" s="6" t="s">
        <v>64</v>
      </c>
      <c r="S4" s="6" t="s">
        <v>67</v>
      </c>
      <c r="T4" s="8">
        <f>0/69</f>
        <v>0</v>
      </c>
    </row>
    <row r="5" spans="1:20" x14ac:dyDescent="0.25">
      <c r="A5" s="5" t="s">
        <v>9</v>
      </c>
      <c r="B5" s="6" t="s">
        <v>19</v>
      </c>
      <c r="C5" s="6" t="s">
        <v>24</v>
      </c>
      <c r="D5" s="6" t="s">
        <v>29</v>
      </c>
      <c r="E5" s="6" t="s">
        <v>34</v>
      </c>
      <c r="F5" s="8">
        <f>13/28</f>
        <v>0.4642857142857143</v>
      </c>
      <c r="H5" s="5" t="s">
        <v>12</v>
      </c>
      <c r="I5" s="6" t="s">
        <v>52</v>
      </c>
      <c r="J5" s="6" t="s">
        <v>51</v>
      </c>
      <c r="K5" s="6" t="s">
        <v>50</v>
      </c>
      <c r="L5" s="6" t="s">
        <v>53</v>
      </c>
      <c r="M5" s="8">
        <f>10/44</f>
        <v>0.22727272727272727</v>
      </c>
      <c r="O5" s="5" t="s">
        <v>40</v>
      </c>
      <c r="P5" s="6" t="s">
        <v>47</v>
      </c>
      <c r="Q5" s="6" t="s">
        <v>68</v>
      </c>
      <c r="R5" s="6" t="s">
        <v>68</v>
      </c>
      <c r="S5" s="6" t="s">
        <v>69</v>
      </c>
      <c r="T5" s="8">
        <f>0/19</f>
        <v>0</v>
      </c>
    </row>
    <row r="6" spans="1:20" x14ac:dyDescent="0.25">
      <c r="A6" s="5" t="s">
        <v>12</v>
      </c>
      <c r="B6" s="6" t="s">
        <v>21</v>
      </c>
      <c r="C6" s="6" t="s">
        <v>26</v>
      </c>
      <c r="D6" s="6" t="s">
        <v>31</v>
      </c>
      <c r="E6" s="6" t="s">
        <v>36</v>
      </c>
      <c r="F6" s="8">
        <f>25/55</f>
        <v>0.45454545454545453</v>
      </c>
      <c r="H6" s="5" t="s">
        <v>13</v>
      </c>
      <c r="I6" s="6" t="s">
        <v>24</v>
      </c>
      <c r="J6" s="6" t="s">
        <v>55</v>
      </c>
      <c r="K6" s="6" t="s">
        <v>54</v>
      </c>
      <c r="L6" s="6" t="s">
        <v>56</v>
      </c>
      <c r="M6" s="8">
        <f>15/31</f>
        <v>0.4838709677419355</v>
      </c>
      <c r="O6" s="5" t="s">
        <v>13</v>
      </c>
      <c r="P6" s="6" t="s">
        <v>48</v>
      </c>
      <c r="Q6" s="6" t="s">
        <v>48</v>
      </c>
      <c r="R6" s="6" t="s">
        <v>68</v>
      </c>
      <c r="S6" s="6" t="s">
        <v>70</v>
      </c>
      <c r="T6" s="8">
        <f>0/22</f>
        <v>0</v>
      </c>
    </row>
    <row r="7" spans="1:20" x14ac:dyDescent="0.25">
      <c r="A7" s="5" t="s">
        <v>13</v>
      </c>
      <c r="B7" s="6" t="s">
        <v>22</v>
      </c>
      <c r="C7" s="6" t="s">
        <v>27</v>
      </c>
      <c r="D7" s="6" t="s">
        <v>32</v>
      </c>
      <c r="E7" s="6" t="s">
        <v>37</v>
      </c>
      <c r="F7" s="8">
        <f>39/54</f>
        <v>0.72222222222222221</v>
      </c>
      <c r="H7" s="5" t="s">
        <v>14</v>
      </c>
      <c r="I7" s="6" t="s">
        <v>59</v>
      </c>
      <c r="J7" s="6" t="s">
        <v>58</v>
      </c>
      <c r="K7" s="6" t="s">
        <v>57</v>
      </c>
      <c r="L7" s="6"/>
      <c r="M7" s="8"/>
      <c r="O7" s="5" t="s">
        <v>41</v>
      </c>
      <c r="P7" s="6" t="s">
        <v>64</v>
      </c>
      <c r="Q7" s="6" t="s">
        <v>70</v>
      </c>
      <c r="R7" s="6" t="s">
        <v>69</v>
      </c>
      <c r="S7" s="6" t="s">
        <v>71</v>
      </c>
      <c r="T7" s="8">
        <f>0/62</f>
        <v>0</v>
      </c>
    </row>
    <row r="8" spans="1:20" x14ac:dyDescent="0.25">
      <c r="A8" s="5" t="s">
        <v>14</v>
      </c>
      <c r="B8" t="s">
        <v>77</v>
      </c>
      <c r="C8" t="s">
        <v>78</v>
      </c>
      <c r="D8" t="s">
        <v>79</v>
      </c>
      <c r="E8" t="s">
        <v>80</v>
      </c>
      <c r="H8" s="5"/>
      <c r="I8" s="16">
        <f>9/36</f>
        <v>0.25</v>
      </c>
      <c r="J8" s="16">
        <f>6/32</f>
        <v>0.1875</v>
      </c>
      <c r="K8" s="16">
        <f>15/36</f>
        <v>0.41666666666666669</v>
      </c>
      <c r="L8" s="7"/>
      <c r="M8" s="7"/>
      <c r="O8" s="5" t="s">
        <v>14</v>
      </c>
      <c r="P8" s="6" t="s">
        <v>74</v>
      </c>
      <c r="Q8" s="6" t="s">
        <v>73</v>
      </c>
      <c r="R8" s="6" t="s">
        <v>72</v>
      </c>
      <c r="T8" s="7"/>
    </row>
    <row r="9" spans="1:20" x14ac:dyDescent="0.25">
      <c r="B9">
        <f>(21/55)*100</f>
        <v>38.181818181818187</v>
      </c>
      <c r="C9">
        <f>(30/54)*100</f>
        <v>55.555555555555557</v>
      </c>
      <c r="D9">
        <f>(37/49)*100</f>
        <v>75.510204081632651</v>
      </c>
      <c r="E9">
        <f>(88/158)*100</f>
        <v>55.696202531645568</v>
      </c>
      <c r="H9" s="5"/>
      <c r="K9" s="5" t="s">
        <v>16</v>
      </c>
      <c r="L9" s="9" t="s">
        <v>60</v>
      </c>
      <c r="M9" s="10">
        <f>30/104</f>
        <v>0.28846153846153844</v>
      </c>
      <c r="O9" s="5"/>
      <c r="P9" s="7">
        <f>1/70</f>
        <v>1.4285714285714285E-2</v>
      </c>
      <c r="Q9" s="7">
        <f>1/68</f>
        <v>1.4705882352941176E-2</v>
      </c>
      <c r="R9" s="7">
        <f>1/60</f>
        <v>1.6666666666666666E-2</v>
      </c>
      <c r="T9" s="7"/>
    </row>
    <row r="10" spans="1:20" x14ac:dyDescent="0.25">
      <c r="O10" s="5"/>
      <c r="R10" s="5" t="s">
        <v>16</v>
      </c>
      <c r="S10" s="9" t="s">
        <v>75</v>
      </c>
      <c r="T10" s="15">
        <f>3/198</f>
        <v>1.5151515151515152E-2</v>
      </c>
    </row>
    <row r="11" spans="1:20" x14ac:dyDescent="0.25">
      <c r="A11" s="5" t="s">
        <v>81</v>
      </c>
    </row>
    <row r="12" spans="1:20" x14ac:dyDescent="0.25">
      <c r="A12" s="5" t="s">
        <v>10</v>
      </c>
      <c r="B12" s="6" t="s">
        <v>20</v>
      </c>
      <c r="C12" s="6" t="s">
        <v>25</v>
      </c>
      <c r="D12" s="6" t="s">
        <v>30</v>
      </c>
      <c r="E12" s="6" t="s">
        <v>35</v>
      </c>
      <c r="F12" s="8">
        <f>12/32</f>
        <v>0.375</v>
      </c>
    </row>
    <row r="13" spans="1:20" x14ac:dyDescent="0.25">
      <c r="A13" s="5" t="s">
        <v>12</v>
      </c>
      <c r="B13" s="6" t="s">
        <v>21</v>
      </c>
      <c r="C13" s="6" t="s">
        <v>26</v>
      </c>
      <c r="D13" s="6" t="s">
        <v>31</v>
      </c>
      <c r="E13" s="6" t="s">
        <v>36</v>
      </c>
      <c r="F13" s="8">
        <f>25/55</f>
        <v>0.45454545454545453</v>
      </c>
    </row>
    <row r="14" spans="1:20" x14ac:dyDescent="0.25">
      <c r="A14" s="5" t="s">
        <v>13</v>
      </c>
      <c r="B14" s="6" t="s">
        <v>22</v>
      </c>
      <c r="C14" s="6" t="s">
        <v>27</v>
      </c>
      <c r="D14" s="6" t="s">
        <v>32</v>
      </c>
      <c r="E14" s="6" t="s">
        <v>37</v>
      </c>
      <c r="F14" s="8">
        <f>39/54</f>
        <v>0.72222222222222221</v>
      </c>
    </row>
    <row r="15" spans="1:20" x14ac:dyDescent="0.25">
      <c r="A15" s="5" t="s">
        <v>14</v>
      </c>
      <c r="B15" t="s">
        <v>82</v>
      </c>
      <c r="C15" t="s">
        <v>83</v>
      </c>
      <c r="D15" t="s">
        <v>84</v>
      </c>
      <c r="E15" t="s">
        <v>85</v>
      </c>
    </row>
    <row r="16" spans="1:20" x14ac:dyDescent="0.25">
      <c r="B16">
        <f>(19/49)*100</f>
        <v>38.775510204081634</v>
      </c>
      <c r="C16">
        <f>(24/46)*100</f>
        <v>52.173913043478258</v>
      </c>
      <c r="D16">
        <f>(33/46)*100</f>
        <v>71.739130434782609</v>
      </c>
      <c r="E16">
        <f>(76/141)*100</f>
        <v>53.900709219858157</v>
      </c>
    </row>
  </sheetData>
  <mergeCells count="6">
    <mergeCell ref="A1:F1"/>
    <mergeCell ref="E2:F2"/>
    <mergeCell ref="H1:M1"/>
    <mergeCell ref="L2:M2"/>
    <mergeCell ref="O1:T1"/>
    <mergeCell ref="S2:T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56D1-4B6A-40F3-A508-25CBB25FA00C}">
  <dimension ref="A1:Q117"/>
  <sheetViews>
    <sheetView topLeftCell="A91" zoomScaleNormal="100" workbookViewId="0">
      <selection activeCell="K56" sqref="K56"/>
    </sheetView>
  </sheetViews>
  <sheetFormatPr defaultRowHeight="15" x14ac:dyDescent="0.25"/>
  <cols>
    <col min="1" max="1" width="9.140625" customWidth="1"/>
    <col min="3" max="3" width="11.7109375" customWidth="1"/>
    <col min="4" max="4" width="11" customWidth="1"/>
    <col min="5" max="5" width="11.85546875" customWidth="1"/>
  </cols>
  <sheetData>
    <row r="1" spans="1:17" x14ac:dyDescent="0.25">
      <c r="A1" s="18" t="s">
        <v>0</v>
      </c>
      <c r="B1" s="18"/>
      <c r="C1" s="18"/>
      <c r="D1" s="18"/>
      <c r="E1" s="18"/>
      <c r="G1" s="18" t="s">
        <v>38</v>
      </c>
      <c r="H1" s="18"/>
      <c r="I1" s="18"/>
      <c r="J1" s="18"/>
      <c r="K1" s="18"/>
      <c r="M1" s="18" t="s">
        <v>39</v>
      </c>
      <c r="N1" s="18"/>
      <c r="O1" s="18"/>
      <c r="P1" s="18"/>
      <c r="Q1" s="18"/>
    </row>
    <row r="2" spans="1:17" x14ac:dyDescent="0.25">
      <c r="A2" s="2" t="s">
        <v>11</v>
      </c>
      <c r="B2" s="1" t="s">
        <v>1</v>
      </c>
      <c r="C2" s="1" t="s">
        <v>4</v>
      </c>
      <c r="D2" s="1" t="s">
        <v>3</v>
      </c>
      <c r="E2" s="1" t="s">
        <v>2</v>
      </c>
      <c r="G2" s="2" t="s">
        <v>11</v>
      </c>
      <c r="H2" s="1" t="s">
        <v>1</v>
      </c>
      <c r="I2" s="1" t="s">
        <v>4</v>
      </c>
      <c r="J2" s="1" t="s">
        <v>3</v>
      </c>
      <c r="K2" s="1" t="s">
        <v>2</v>
      </c>
      <c r="M2" s="11"/>
      <c r="N2" s="11"/>
      <c r="O2" s="11"/>
      <c r="P2" s="11"/>
      <c r="Q2" s="11"/>
    </row>
    <row r="3" spans="1:17" x14ac:dyDescent="0.25">
      <c r="A3" t="s">
        <v>8</v>
      </c>
      <c r="B3">
        <v>1</v>
      </c>
      <c r="C3" t="s">
        <v>5</v>
      </c>
      <c r="D3" s="3" t="s">
        <v>6</v>
      </c>
      <c r="E3" s="3" t="s">
        <v>6</v>
      </c>
      <c r="G3" t="s">
        <v>8</v>
      </c>
      <c r="H3">
        <v>1</v>
      </c>
      <c r="I3" t="s">
        <v>5</v>
      </c>
      <c r="J3" s="4" t="s">
        <v>7</v>
      </c>
      <c r="K3" s="3" t="s">
        <v>6</v>
      </c>
      <c r="M3" s="11"/>
      <c r="N3" s="11"/>
      <c r="O3" s="11"/>
      <c r="P3" s="11"/>
      <c r="Q3" s="11"/>
    </row>
    <row r="4" spans="1:17" x14ac:dyDescent="0.25">
      <c r="B4">
        <v>2</v>
      </c>
      <c r="C4" s="3" t="s">
        <v>6</v>
      </c>
      <c r="D4" s="3" t="s">
        <v>6</v>
      </c>
      <c r="E4" s="3" t="s">
        <v>6</v>
      </c>
      <c r="H4">
        <v>2</v>
      </c>
      <c r="I4" s="3" t="s">
        <v>6</v>
      </c>
      <c r="J4" s="3" t="s">
        <v>6</v>
      </c>
      <c r="K4" s="3" t="s">
        <v>6</v>
      </c>
      <c r="M4" s="11"/>
      <c r="N4" s="11"/>
      <c r="O4" s="11"/>
      <c r="P4" s="11"/>
      <c r="Q4" s="11"/>
    </row>
    <row r="5" spans="1:17" x14ac:dyDescent="0.25">
      <c r="B5">
        <v>3</v>
      </c>
      <c r="C5" t="s">
        <v>5</v>
      </c>
      <c r="D5" s="3" t="s">
        <v>6</v>
      </c>
      <c r="E5" s="3" t="s">
        <v>6</v>
      </c>
      <c r="H5">
        <v>3</v>
      </c>
      <c r="I5" t="s">
        <v>5</v>
      </c>
      <c r="J5" t="s">
        <v>5</v>
      </c>
      <c r="K5" t="s">
        <v>5</v>
      </c>
      <c r="M5" s="11"/>
      <c r="N5" s="11"/>
      <c r="O5" s="11"/>
      <c r="P5" s="11"/>
      <c r="Q5" s="11"/>
    </row>
    <row r="6" spans="1:17" x14ac:dyDescent="0.25">
      <c r="B6">
        <v>4</v>
      </c>
      <c r="C6" t="s">
        <v>5</v>
      </c>
      <c r="D6" t="s">
        <v>5</v>
      </c>
      <c r="E6" s="4" t="s">
        <v>7</v>
      </c>
      <c r="M6" s="11"/>
      <c r="N6" s="11"/>
      <c r="O6" s="11"/>
      <c r="P6" s="11"/>
      <c r="Q6" s="11"/>
    </row>
    <row r="7" spans="1:17" x14ac:dyDescent="0.25">
      <c r="B7">
        <v>5</v>
      </c>
      <c r="C7" s="3" t="s">
        <v>6</v>
      </c>
      <c r="D7" s="3" t="s">
        <v>6</v>
      </c>
      <c r="E7" s="3" t="s">
        <v>6</v>
      </c>
      <c r="M7" s="11"/>
      <c r="N7" s="11"/>
      <c r="O7" s="11"/>
      <c r="P7" s="11"/>
      <c r="Q7" s="11"/>
    </row>
    <row r="8" spans="1:17" x14ac:dyDescent="0.25">
      <c r="B8">
        <v>6</v>
      </c>
      <c r="C8" t="s">
        <v>5</v>
      </c>
      <c r="D8" s="4" t="s">
        <v>7</v>
      </c>
      <c r="E8" s="4" t="s">
        <v>7</v>
      </c>
      <c r="M8" s="11"/>
      <c r="N8" s="11"/>
      <c r="O8" s="11"/>
      <c r="P8" s="11"/>
      <c r="Q8" s="11"/>
    </row>
    <row r="9" spans="1:17" x14ac:dyDescent="0.25">
      <c r="B9">
        <v>7</v>
      </c>
      <c r="C9" t="s">
        <v>5</v>
      </c>
      <c r="D9" t="s">
        <v>5</v>
      </c>
      <c r="E9" t="s">
        <v>5</v>
      </c>
      <c r="M9" s="11"/>
      <c r="N9" s="11"/>
      <c r="O9" s="11"/>
      <c r="P9" s="11"/>
      <c r="Q9" s="11"/>
    </row>
    <row r="10" spans="1:17" x14ac:dyDescent="0.25">
      <c r="B10">
        <v>8</v>
      </c>
      <c r="C10" t="s">
        <v>5</v>
      </c>
      <c r="D10" t="s">
        <v>5</v>
      </c>
      <c r="E10" s="3" t="s">
        <v>6</v>
      </c>
      <c r="M10" s="11"/>
      <c r="N10" s="11"/>
      <c r="O10" s="11"/>
      <c r="P10" s="11"/>
      <c r="Q10" s="11"/>
    </row>
    <row r="11" spans="1:17" x14ac:dyDescent="0.25">
      <c r="M11" s="11"/>
      <c r="N11" s="11"/>
      <c r="O11" s="11"/>
      <c r="P11" s="11"/>
      <c r="Q11" s="11"/>
    </row>
    <row r="12" spans="1:17" x14ac:dyDescent="0.25">
      <c r="A12" s="2" t="s">
        <v>11</v>
      </c>
      <c r="B12" s="1" t="s">
        <v>1</v>
      </c>
      <c r="C12" s="1" t="s">
        <v>4</v>
      </c>
      <c r="D12" s="1" t="s">
        <v>3</v>
      </c>
      <c r="E12" s="1" t="s">
        <v>2</v>
      </c>
      <c r="G12" s="2" t="s">
        <v>11</v>
      </c>
      <c r="H12" s="1" t="s">
        <v>1</v>
      </c>
      <c r="I12" s="1" t="s">
        <v>4</v>
      </c>
      <c r="J12" s="1" t="s">
        <v>3</v>
      </c>
      <c r="K12" s="1" t="s">
        <v>2</v>
      </c>
      <c r="M12" s="11"/>
      <c r="N12" s="11"/>
      <c r="O12" s="11"/>
      <c r="P12" s="11"/>
      <c r="Q12" s="11"/>
    </row>
    <row r="13" spans="1:17" x14ac:dyDescent="0.25">
      <c r="A13" t="s">
        <v>9</v>
      </c>
      <c r="B13">
        <v>1</v>
      </c>
      <c r="C13" t="s">
        <v>5</v>
      </c>
      <c r="D13" t="s">
        <v>5</v>
      </c>
      <c r="E13" t="s">
        <v>5</v>
      </c>
      <c r="G13" t="s">
        <v>9</v>
      </c>
      <c r="H13">
        <v>1</v>
      </c>
      <c r="I13" t="s">
        <v>5</v>
      </c>
      <c r="J13" t="s">
        <v>5</v>
      </c>
      <c r="K13" t="s">
        <v>5</v>
      </c>
      <c r="M13" s="11"/>
      <c r="N13" s="11"/>
      <c r="O13" s="11"/>
      <c r="P13" s="11"/>
      <c r="Q13" s="11"/>
    </row>
    <row r="14" spans="1:17" x14ac:dyDescent="0.25">
      <c r="B14">
        <v>2</v>
      </c>
      <c r="C14" t="s">
        <v>5</v>
      </c>
      <c r="D14" s="3" t="s">
        <v>6</v>
      </c>
      <c r="E14" s="3" t="s">
        <v>6</v>
      </c>
      <c r="H14">
        <v>2</v>
      </c>
      <c r="I14" t="s">
        <v>5</v>
      </c>
      <c r="J14" t="s">
        <v>5</v>
      </c>
      <c r="K14" t="s">
        <v>5</v>
      </c>
      <c r="M14" s="11"/>
      <c r="N14" s="11"/>
      <c r="O14" s="11"/>
      <c r="P14" s="11"/>
      <c r="Q14" s="11"/>
    </row>
    <row r="15" spans="1:17" x14ac:dyDescent="0.25">
      <c r="B15">
        <v>3</v>
      </c>
      <c r="C15" s="3" t="s">
        <v>6</v>
      </c>
      <c r="D15" s="3" t="s">
        <v>6</v>
      </c>
      <c r="E15" s="3" t="s">
        <v>6</v>
      </c>
      <c r="H15">
        <v>3</v>
      </c>
      <c r="I15" t="s">
        <v>5</v>
      </c>
      <c r="J15" t="s">
        <v>5</v>
      </c>
      <c r="K15" s="4" t="s">
        <v>7</v>
      </c>
      <c r="M15" s="11"/>
      <c r="N15" s="11"/>
      <c r="O15" s="11"/>
      <c r="P15" s="11"/>
      <c r="Q15" s="11"/>
    </row>
    <row r="16" spans="1:17" x14ac:dyDescent="0.25">
      <c r="B16">
        <v>4</v>
      </c>
      <c r="C16" s="3" t="s">
        <v>6</v>
      </c>
      <c r="D16" s="3" t="s">
        <v>6</v>
      </c>
      <c r="E16" s="4" t="s">
        <v>7</v>
      </c>
      <c r="H16">
        <v>4</v>
      </c>
      <c r="I16" t="s">
        <v>5</v>
      </c>
      <c r="J16" t="s">
        <v>5</v>
      </c>
      <c r="K16" s="4" t="s">
        <v>7</v>
      </c>
      <c r="M16" s="11"/>
      <c r="N16" s="11"/>
      <c r="O16" s="11"/>
      <c r="P16" s="11"/>
      <c r="Q16" s="11"/>
    </row>
    <row r="17" spans="1:17" x14ac:dyDescent="0.25">
      <c r="B17">
        <v>5</v>
      </c>
      <c r="C17" t="s">
        <v>5</v>
      </c>
      <c r="D17" t="s">
        <v>5</v>
      </c>
      <c r="E17" t="s">
        <v>5</v>
      </c>
      <c r="H17">
        <v>5</v>
      </c>
      <c r="I17" t="s">
        <v>5</v>
      </c>
      <c r="J17" t="s">
        <v>5</v>
      </c>
      <c r="K17" t="s">
        <v>5</v>
      </c>
      <c r="M17" s="11"/>
      <c r="N17" s="11"/>
      <c r="O17" s="11"/>
      <c r="P17" s="11"/>
      <c r="Q17" s="11"/>
    </row>
    <row r="18" spans="1:17" x14ac:dyDescent="0.25">
      <c r="B18">
        <v>6</v>
      </c>
      <c r="C18" t="s">
        <v>5</v>
      </c>
      <c r="D18" s="3" t="s">
        <v>6</v>
      </c>
      <c r="E18" s="3" t="s">
        <v>6</v>
      </c>
      <c r="H18">
        <v>6</v>
      </c>
      <c r="I18" t="s">
        <v>5</v>
      </c>
      <c r="J18" s="4" t="s">
        <v>7</v>
      </c>
      <c r="K18" s="4" t="s">
        <v>7</v>
      </c>
      <c r="M18" s="11"/>
      <c r="N18" s="11"/>
      <c r="O18" s="11"/>
      <c r="P18" s="11"/>
      <c r="Q18" s="11"/>
    </row>
    <row r="19" spans="1:17" x14ac:dyDescent="0.25">
      <c r="B19">
        <v>7</v>
      </c>
      <c r="C19" s="3" t="s">
        <v>6</v>
      </c>
      <c r="D19" s="3" t="s">
        <v>6</v>
      </c>
      <c r="E19" s="3" t="s">
        <v>6</v>
      </c>
      <c r="H19">
        <v>1</v>
      </c>
      <c r="I19" t="s">
        <v>5</v>
      </c>
      <c r="J19" t="s">
        <v>5</v>
      </c>
      <c r="K19" t="s">
        <v>5</v>
      </c>
      <c r="M19" s="11"/>
      <c r="N19" s="11"/>
      <c r="O19" s="11"/>
      <c r="P19" s="11"/>
      <c r="Q19" s="11"/>
    </row>
    <row r="20" spans="1:17" x14ac:dyDescent="0.25">
      <c r="B20">
        <v>8</v>
      </c>
      <c r="C20" t="s">
        <v>5</v>
      </c>
      <c r="D20" t="s">
        <v>5</v>
      </c>
      <c r="E20" s="4" t="s">
        <v>7</v>
      </c>
      <c r="H20">
        <v>2</v>
      </c>
      <c r="I20" t="s">
        <v>5</v>
      </c>
      <c r="J20" t="s">
        <v>5</v>
      </c>
      <c r="K20" t="s">
        <v>5</v>
      </c>
      <c r="M20" s="11"/>
      <c r="N20" s="11"/>
      <c r="O20" s="11"/>
      <c r="P20" s="11"/>
      <c r="Q20" s="11"/>
    </row>
    <row r="21" spans="1:17" x14ac:dyDescent="0.25">
      <c r="B21">
        <v>9</v>
      </c>
      <c r="C21" t="s">
        <v>5</v>
      </c>
      <c r="D21" t="s">
        <v>5</v>
      </c>
      <c r="E21" t="s">
        <v>5</v>
      </c>
      <c r="H21">
        <v>3</v>
      </c>
      <c r="I21" s="4" t="s">
        <v>7</v>
      </c>
      <c r="J21" s="4" t="s">
        <v>7</v>
      </c>
      <c r="K21" s="3" t="s">
        <v>6</v>
      </c>
      <c r="M21" s="11"/>
      <c r="N21" s="11"/>
      <c r="O21" s="11"/>
      <c r="P21" s="11"/>
      <c r="Q21" s="11"/>
    </row>
    <row r="22" spans="1:17" x14ac:dyDescent="0.25">
      <c r="B22">
        <v>10</v>
      </c>
      <c r="C22" t="s">
        <v>5</v>
      </c>
      <c r="D22" t="s">
        <v>5</v>
      </c>
      <c r="E22" s="3" t="s">
        <v>6</v>
      </c>
      <c r="M22" s="11"/>
      <c r="N22" s="11"/>
      <c r="O22" s="11"/>
      <c r="P22" s="11"/>
      <c r="Q22" s="11"/>
    </row>
    <row r="24" spans="1:17" x14ac:dyDescent="0.25">
      <c r="A24" s="2" t="s">
        <v>11</v>
      </c>
      <c r="B24" s="1" t="s">
        <v>1</v>
      </c>
      <c r="C24" s="1" t="s">
        <v>4</v>
      </c>
      <c r="D24" s="1" t="s">
        <v>3</v>
      </c>
      <c r="E24" s="1" t="s">
        <v>2</v>
      </c>
      <c r="G24" s="11"/>
      <c r="H24" s="11"/>
      <c r="I24" s="11"/>
      <c r="J24" s="11"/>
      <c r="K24" s="11"/>
      <c r="M24" s="2" t="s">
        <v>11</v>
      </c>
      <c r="N24" s="1" t="s">
        <v>1</v>
      </c>
      <c r="O24" s="1" t="s">
        <v>4</v>
      </c>
      <c r="P24" s="1" t="s">
        <v>3</v>
      </c>
      <c r="Q24" s="1" t="s">
        <v>2</v>
      </c>
    </row>
    <row r="25" spans="1:17" x14ac:dyDescent="0.25">
      <c r="A25" t="s">
        <v>10</v>
      </c>
      <c r="B25">
        <v>1</v>
      </c>
      <c r="C25" t="s">
        <v>5</v>
      </c>
      <c r="D25" s="3" t="s">
        <v>6</v>
      </c>
      <c r="E25" s="3" t="s">
        <v>6</v>
      </c>
      <c r="G25" s="11"/>
      <c r="H25" s="11"/>
      <c r="I25" s="11"/>
      <c r="J25" s="11"/>
      <c r="K25" s="11"/>
      <c r="M25" t="s">
        <v>10</v>
      </c>
      <c r="N25">
        <v>1</v>
      </c>
      <c r="O25" t="s">
        <v>5</v>
      </c>
      <c r="P25" t="s">
        <v>5</v>
      </c>
      <c r="Q25" t="s">
        <v>5</v>
      </c>
    </row>
    <row r="26" spans="1:17" x14ac:dyDescent="0.25">
      <c r="B26">
        <v>2</v>
      </c>
      <c r="C26" s="3" t="s">
        <v>6</v>
      </c>
      <c r="D26" s="4" t="s">
        <v>7</v>
      </c>
      <c r="E26" s="4" t="s">
        <v>7</v>
      </c>
      <c r="G26" s="11"/>
      <c r="H26" s="11"/>
      <c r="I26" s="11"/>
      <c r="J26" s="11"/>
      <c r="K26" s="11"/>
      <c r="N26">
        <v>2</v>
      </c>
      <c r="O26" t="s">
        <v>5</v>
      </c>
      <c r="P26" t="s">
        <v>5</v>
      </c>
      <c r="Q26" t="s">
        <v>5</v>
      </c>
    </row>
    <row r="27" spans="1:17" x14ac:dyDescent="0.25">
      <c r="B27">
        <v>3</v>
      </c>
      <c r="C27" t="s">
        <v>5</v>
      </c>
      <c r="D27" s="4" t="s">
        <v>7</v>
      </c>
      <c r="E27" s="4" t="s">
        <v>7</v>
      </c>
      <c r="G27" s="11"/>
      <c r="H27" s="11"/>
      <c r="I27" s="11"/>
      <c r="J27" s="11"/>
      <c r="K27" s="11"/>
      <c r="N27">
        <v>3</v>
      </c>
      <c r="O27" t="s">
        <v>5</v>
      </c>
      <c r="P27" t="s">
        <v>5</v>
      </c>
      <c r="Q27" t="s">
        <v>5</v>
      </c>
    </row>
    <row r="28" spans="1:17" x14ac:dyDescent="0.25">
      <c r="B28">
        <v>4</v>
      </c>
      <c r="C28" t="s">
        <v>5</v>
      </c>
      <c r="D28" t="s">
        <v>5</v>
      </c>
      <c r="E28" s="3" t="s">
        <v>6</v>
      </c>
      <c r="G28" s="11"/>
      <c r="H28" s="11"/>
      <c r="I28" s="11"/>
      <c r="J28" s="11"/>
      <c r="K28" s="11"/>
    </row>
    <row r="29" spans="1:17" x14ac:dyDescent="0.25">
      <c r="B29">
        <v>5</v>
      </c>
      <c r="C29" t="s">
        <v>5</v>
      </c>
      <c r="D29" s="4" t="s">
        <v>7</v>
      </c>
      <c r="E29" s="3" t="s">
        <v>6</v>
      </c>
      <c r="G29" s="11"/>
      <c r="H29" s="11"/>
      <c r="I29" s="11"/>
      <c r="J29" s="11"/>
      <c r="K29" s="11"/>
      <c r="N29">
        <v>5</v>
      </c>
      <c r="O29" t="s">
        <v>5</v>
      </c>
      <c r="P29" t="s">
        <v>5</v>
      </c>
      <c r="Q29" t="s">
        <v>5</v>
      </c>
    </row>
    <row r="30" spans="1:17" x14ac:dyDescent="0.25">
      <c r="B30">
        <v>6</v>
      </c>
      <c r="C30" t="s">
        <v>5</v>
      </c>
      <c r="D30" s="4" t="s">
        <v>7</v>
      </c>
      <c r="E30" t="s">
        <v>5</v>
      </c>
      <c r="G30" s="11"/>
      <c r="H30" s="11"/>
      <c r="I30" s="11"/>
      <c r="J30" s="11"/>
      <c r="K30" s="11"/>
      <c r="N30">
        <v>6</v>
      </c>
      <c r="O30" t="s">
        <v>7</v>
      </c>
      <c r="P30" s="3" t="s">
        <v>6</v>
      </c>
      <c r="Q30" s="3" t="s">
        <v>6</v>
      </c>
    </row>
    <row r="31" spans="1:17" x14ac:dyDescent="0.25">
      <c r="B31">
        <v>7</v>
      </c>
      <c r="C31" t="s">
        <v>5</v>
      </c>
      <c r="D31" t="s">
        <v>5</v>
      </c>
      <c r="E31" t="s">
        <v>5</v>
      </c>
      <c r="G31" s="11"/>
      <c r="H31" s="11"/>
      <c r="I31" s="11"/>
      <c r="J31" s="11"/>
      <c r="K31" s="11"/>
      <c r="N31">
        <v>7</v>
      </c>
      <c r="O31" t="s">
        <v>5</v>
      </c>
      <c r="P31" t="s">
        <v>5</v>
      </c>
      <c r="Q31" t="s">
        <v>5</v>
      </c>
    </row>
    <row r="32" spans="1:17" x14ac:dyDescent="0.25">
      <c r="B32">
        <v>8</v>
      </c>
      <c r="C32" t="s">
        <v>5</v>
      </c>
      <c r="D32" t="s">
        <v>5</v>
      </c>
      <c r="E32" t="s">
        <v>5</v>
      </c>
      <c r="G32" s="11"/>
      <c r="H32" s="11"/>
      <c r="I32" s="11"/>
      <c r="J32" s="11"/>
      <c r="K32" s="11"/>
      <c r="N32">
        <v>1</v>
      </c>
      <c r="O32" t="s">
        <v>5</v>
      </c>
      <c r="P32" t="s">
        <v>5</v>
      </c>
      <c r="Q32" t="s">
        <v>5</v>
      </c>
    </row>
    <row r="33" spans="1:17" x14ac:dyDescent="0.25">
      <c r="B33">
        <v>9</v>
      </c>
      <c r="C33" t="s">
        <v>5</v>
      </c>
      <c r="D33" t="s">
        <v>5</v>
      </c>
      <c r="E33" s="3" t="s">
        <v>6</v>
      </c>
      <c r="G33" s="11"/>
      <c r="H33" s="11"/>
      <c r="I33" s="11"/>
      <c r="J33" s="11"/>
      <c r="K33" s="11"/>
      <c r="N33">
        <v>2</v>
      </c>
      <c r="O33" t="s">
        <v>5</v>
      </c>
      <c r="P33" t="s">
        <v>5</v>
      </c>
      <c r="Q33" t="s">
        <v>7</v>
      </c>
    </row>
    <row r="34" spans="1:17" x14ac:dyDescent="0.25">
      <c r="B34">
        <v>10</v>
      </c>
      <c r="C34" s="3" t="s">
        <v>6</v>
      </c>
      <c r="D34" s="3" t="s">
        <v>6</v>
      </c>
      <c r="E34" s="3" t="s">
        <v>6</v>
      </c>
      <c r="G34" s="11"/>
      <c r="H34" s="11"/>
      <c r="I34" s="11"/>
      <c r="J34" s="11"/>
      <c r="K34" s="11"/>
      <c r="N34">
        <v>3</v>
      </c>
      <c r="O34" t="s">
        <v>5</v>
      </c>
      <c r="P34" t="s">
        <v>5</v>
      </c>
      <c r="Q34" t="s">
        <v>5</v>
      </c>
    </row>
    <row r="35" spans="1:17" x14ac:dyDescent="0.25">
      <c r="B35">
        <v>11</v>
      </c>
      <c r="C35" s="3" t="s">
        <v>6</v>
      </c>
      <c r="D35" s="3" t="s">
        <v>6</v>
      </c>
      <c r="E35" s="3" t="s">
        <v>6</v>
      </c>
      <c r="G35" s="11"/>
      <c r="H35" s="11"/>
      <c r="I35" s="11"/>
      <c r="J35" s="11"/>
      <c r="K35" s="11"/>
      <c r="N35">
        <v>4</v>
      </c>
      <c r="O35" s="3" t="s">
        <v>6</v>
      </c>
      <c r="P35" t="s">
        <v>7</v>
      </c>
      <c r="Q35" t="s">
        <v>7</v>
      </c>
    </row>
    <row r="36" spans="1:17" x14ac:dyDescent="0.25">
      <c r="B36">
        <v>12</v>
      </c>
      <c r="C36" s="4" t="s">
        <v>7</v>
      </c>
      <c r="D36" t="s">
        <v>5</v>
      </c>
      <c r="E36" t="s">
        <v>5</v>
      </c>
      <c r="G36" s="11"/>
      <c r="H36" s="11"/>
      <c r="I36" s="11"/>
      <c r="J36" s="11"/>
      <c r="K36" s="11"/>
    </row>
    <row r="37" spans="1:17" x14ac:dyDescent="0.25">
      <c r="B37">
        <v>13</v>
      </c>
      <c r="C37" t="s">
        <v>5</v>
      </c>
      <c r="D37" t="s">
        <v>5</v>
      </c>
      <c r="E37" t="s">
        <v>5</v>
      </c>
      <c r="G37" s="11"/>
      <c r="H37" s="11"/>
      <c r="I37" s="11"/>
      <c r="J37" s="11"/>
      <c r="K37" s="11"/>
    </row>
    <row r="39" spans="1:17" x14ac:dyDescent="0.25">
      <c r="A39" s="2" t="s">
        <v>11</v>
      </c>
      <c r="B39" s="1" t="s">
        <v>1</v>
      </c>
      <c r="C39" s="1" t="s">
        <v>4</v>
      </c>
      <c r="D39" s="1" t="s">
        <v>3</v>
      </c>
      <c r="E39" s="1" t="s">
        <v>2</v>
      </c>
      <c r="G39" s="2" t="s">
        <v>11</v>
      </c>
      <c r="H39" s="1" t="s">
        <v>1</v>
      </c>
      <c r="I39" s="1" t="s">
        <v>4</v>
      </c>
      <c r="J39" s="1" t="s">
        <v>3</v>
      </c>
      <c r="K39" s="1" t="s">
        <v>2</v>
      </c>
      <c r="M39" s="11"/>
      <c r="N39" s="11"/>
      <c r="O39" s="11"/>
      <c r="P39" s="11"/>
      <c r="Q39" s="11"/>
    </row>
    <row r="40" spans="1:17" x14ac:dyDescent="0.25">
      <c r="A40" t="s">
        <v>12</v>
      </c>
      <c r="B40">
        <v>1</v>
      </c>
      <c r="C40" t="s">
        <v>5</v>
      </c>
      <c r="D40" t="s">
        <v>5</v>
      </c>
      <c r="E40" t="s">
        <v>5</v>
      </c>
      <c r="G40" t="s">
        <v>12</v>
      </c>
      <c r="H40">
        <v>1</v>
      </c>
      <c r="I40" s="3" t="s">
        <v>6</v>
      </c>
      <c r="J40" s="3" t="s">
        <v>6</v>
      </c>
      <c r="K40" s="4" t="s">
        <v>7</v>
      </c>
      <c r="M40" s="11"/>
      <c r="N40" s="11"/>
      <c r="O40" s="11"/>
      <c r="P40" s="11"/>
      <c r="Q40" s="11"/>
    </row>
    <row r="41" spans="1:17" x14ac:dyDescent="0.25">
      <c r="B41">
        <v>2</v>
      </c>
      <c r="C41" s="3" t="s">
        <v>6</v>
      </c>
      <c r="D41" s="3" t="s">
        <v>6</v>
      </c>
      <c r="E41" s="3" t="s">
        <v>6</v>
      </c>
      <c r="H41">
        <v>2</v>
      </c>
      <c r="I41" s="4" t="s">
        <v>7</v>
      </c>
      <c r="J41" t="s">
        <v>5</v>
      </c>
      <c r="K41" s="4" t="s">
        <v>7</v>
      </c>
      <c r="M41" s="11"/>
      <c r="N41" s="11"/>
      <c r="O41" s="11"/>
      <c r="P41" s="11"/>
      <c r="Q41" s="11"/>
    </row>
    <row r="42" spans="1:17" x14ac:dyDescent="0.25">
      <c r="B42">
        <v>3</v>
      </c>
      <c r="C42" t="s">
        <v>5</v>
      </c>
      <c r="D42" t="s">
        <v>5</v>
      </c>
      <c r="E42" s="3" t="s">
        <v>6</v>
      </c>
      <c r="H42">
        <v>3</v>
      </c>
      <c r="I42" t="s">
        <v>5</v>
      </c>
      <c r="J42" t="s">
        <v>5</v>
      </c>
      <c r="K42" t="s">
        <v>5</v>
      </c>
      <c r="M42" s="11"/>
      <c r="N42" s="11"/>
      <c r="O42" s="11"/>
      <c r="P42" s="11"/>
      <c r="Q42" s="11"/>
    </row>
    <row r="43" spans="1:17" x14ac:dyDescent="0.25">
      <c r="B43">
        <v>4</v>
      </c>
      <c r="C43" t="s">
        <v>5</v>
      </c>
      <c r="D43" t="s">
        <v>5</v>
      </c>
      <c r="E43" t="s">
        <v>5</v>
      </c>
      <c r="H43">
        <v>4</v>
      </c>
      <c r="I43" t="s">
        <v>5</v>
      </c>
      <c r="J43" t="s">
        <v>5</v>
      </c>
      <c r="K43" t="s">
        <v>5</v>
      </c>
      <c r="M43" s="11"/>
      <c r="N43" s="11"/>
      <c r="O43" s="11"/>
      <c r="P43" s="11"/>
      <c r="Q43" s="11"/>
    </row>
    <row r="44" spans="1:17" x14ac:dyDescent="0.25">
      <c r="B44">
        <v>5</v>
      </c>
      <c r="C44" s="3" t="s">
        <v>6</v>
      </c>
      <c r="D44" s="3" t="s">
        <v>6</v>
      </c>
      <c r="E44" s="3" t="s">
        <v>6</v>
      </c>
      <c r="M44" s="11"/>
      <c r="N44" s="11"/>
      <c r="O44" s="11"/>
      <c r="P44" s="11"/>
      <c r="Q44" s="11"/>
    </row>
    <row r="45" spans="1:17" x14ac:dyDescent="0.25">
      <c r="B45">
        <v>6</v>
      </c>
      <c r="C45" s="3" t="s">
        <v>6</v>
      </c>
      <c r="D45" s="3" t="s">
        <v>6</v>
      </c>
      <c r="E45" s="3" t="s">
        <v>6</v>
      </c>
      <c r="H45">
        <v>6</v>
      </c>
      <c r="I45" t="s">
        <v>5</v>
      </c>
      <c r="J45" t="s">
        <v>5</v>
      </c>
      <c r="K45" t="s">
        <v>5</v>
      </c>
      <c r="M45" s="11"/>
      <c r="N45" s="11"/>
      <c r="O45" s="11"/>
      <c r="P45" s="11"/>
      <c r="Q45" s="11"/>
    </row>
    <row r="46" spans="1:17" x14ac:dyDescent="0.25">
      <c r="B46">
        <v>7</v>
      </c>
      <c r="C46" t="s">
        <v>5</v>
      </c>
      <c r="D46" t="s">
        <v>5</v>
      </c>
      <c r="E46" t="s">
        <v>5</v>
      </c>
      <c r="H46">
        <v>7</v>
      </c>
      <c r="I46" t="s">
        <v>5</v>
      </c>
      <c r="J46" t="s">
        <v>5</v>
      </c>
      <c r="K46" t="s">
        <v>5</v>
      </c>
      <c r="M46" s="11"/>
      <c r="N46" s="11"/>
      <c r="O46" s="11"/>
      <c r="P46" s="11"/>
      <c r="Q46" s="11"/>
    </row>
    <row r="47" spans="1:17" x14ac:dyDescent="0.25">
      <c r="B47">
        <v>8</v>
      </c>
      <c r="C47" t="s">
        <v>5</v>
      </c>
      <c r="D47" t="s">
        <v>5</v>
      </c>
      <c r="E47" t="s">
        <v>5</v>
      </c>
      <c r="H47">
        <v>8</v>
      </c>
      <c r="I47" s="4" t="s">
        <v>7</v>
      </c>
      <c r="J47" s="4" t="s">
        <v>7</v>
      </c>
      <c r="K47" s="3" t="s">
        <v>6</v>
      </c>
      <c r="M47" s="11"/>
      <c r="N47" s="11"/>
      <c r="O47" s="11"/>
      <c r="P47" s="11"/>
      <c r="Q47" s="11"/>
    </row>
    <row r="48" spans="1:17" x14ac:dyDescent="0.25">
      <c r="B48">
        <v>9</v>
      </c>
      <c r="C48" t="s">
        <v>5</v>
      </c>
      <c r="D48" s="4" t="s">
        <v>7</v>
      </c>
      <c r="E48" s="3" t="s">
        <v>6</v>
      </c>
      <c r="H48">
        <v>9</v>
      </c>
      <c r="I48" t="s">
        <v>5</v>
      </c>
      <c r="J48" t="s">
        <v>5</v>
      </c>
      <c r="K48" t="s">
        <v>5</v>
      </c>
      <c r="M48" s="11"/>
      <c r="N48" s="11"/>
      <c r="O48" s="11"/>
      <c r="P48" s="11"/>
      <c r="Q48" s="11"/>
    </row>
    <row r="49" spans="1:17" x14ac:dyDescent="0.25">
      <c r="B49">
        <v>10</v>
      </c>
      <c r="C49" t="s">
        <v>5</v>
      </c>
      <c r="D49" t="s">
        <v>5</v>
      </c>
      <c r="E49" t="s">
        <v>5</v>
      </c>
      <c r="H49">
        <v>10</v>
      </c>
      <c r="I49" s="4" t="s">
        <v>7</v>
      </c>
      <c r="J49" s="4" t="s">
        <v>7</v>
      </c>
      <c r="K49" s="3" t="s">
        <v>6</v>
      </c>
      <c r="M49" s="11"/>
      <c r="N49" s="11"/>
      <c r="O49" s="11"/>
      <c r="P49" s="11"/>
      <c r="Q49" s="11"/>
    </row>
    <row r="50" spans="1:17" x14ac:dyDescent="0.25">
      <c r="B50">
        <v>11</v>
      </c>
      <c r="C50" s="3" t="s">
        <v>6</v>
      </c>
      <c r="D50" s="3" t="s">
        <v>6</v>
      </c>
      <c r="E50" s="3" t="s">
        <v>6</v>
      </c>
      <c r="H50">
        <v>1</v>
      </c>
      <c r="I50" t="s">
        <v>5</v>
      </c>
      <c r="J50" t="s">
        <v>5</v>
      </c>
      <c r="K50" s="3" t="s">
        <v>6</v>
      </c>
      <c r="M50" s="11"/>
      <c r="N50" s="11"/>
      <c r="O50" s="11"/>
      <c r="P50" s="11"/>
      <c r="Q50" s="11"/>
    </row>
    <row r="51" spans="1:17" x14ac:dyDescent="0.25">
      <c r="B51">
        <v>12</v>
      </c>
      <c r="C51" t="s">
        <v>5</v>
      </c>
      <c r="D51" t="s">
        <v>5</v>
      </c>
      <c r="E51" t="s">
        <v>5</v>
      </c>
      <c r="H51">
        <v>2</v>
      </c>
      <c r="I51" s="3" t="s">
        <v>6</v>
      </c>
      <c r="J51" s="4" t="s">
        <v>7</v>
      </c>
      <c r="K51" s="3" t="s">
        <v>6</v>
      </c>
      <c r="M51" s="11"/>
      <c r="N51" s="11"/>
      <c r="O51" s="11"/>
      <c r="P51" s="11"/>
      <c r="Q51" s="11"/>
    </row>
    <row r="52" spans="1:17" x14ac:dyDescent="0.25">
      <c r="B52">
        <v>13</v>
      </c>
      <c r="C52" t="s">
        <v>5</v>
      </c>
      <c r="D52" s="3" t="s">
        <v>6</v>
      </c>
      <c r="E52" s="3" t="s">
        <v>6</v>
      </c>
      <c r="H52">
        <v>3</v>
      </c>
      <c r="I52" t="s">
        <v>5</v>
      </c>
      <c r="J52" t="s">
        <v>5</v>
      </c>
      <c r="K52" t="s">
        <v>5</v>
      </c>
      <c r="M52" s="11"/>
      <c r="N52" s="11"/>
      <c r="O52" s="11"/>
      <c r="P52" s="11"/>
      <c r="Q52" s="11"/>
    </row>
    <row r="53" spans="1:17" x14ac:dyDescent="0.25">
      <c r="B53">
        <v>14</v>
      </c>
      <c r="C53" s="4" t="s">
        <v>7</v>
      </c>
      <c r="D53" t="s">
        <v>5</v>
      </c>
      <c r="E53" s="3" t="s">
        <v>6</v>
      </c>
      <c r="H53">
        <v>4</v>
      </c>
      <c r="I53" t="s">
        <v>5</v>
      </c>
      <c r="J53" t="s">
        <v>5</v>
      </c>
      <c r="K53" t="s">
        <v>5</v>
      </c>
      <c r="M53" s="11"/>
      <c r="N53" s="11"/>
      <c r="O53" s="11"/>
      <c r="P53" s="11"/>
      <c r="Q53" s="11"/>
    </row>
    <row r="54" spans="1:17" x14ac:dyDescent="0.25">
      <c r="B54">
        <v>15</v>
      </c>
      <c r="C54" t="s">
        <v>5</v>
      </c>
      <c r="D54" t="s">
        <v>5</v>
      </c>
      <c r="E54" t="s">
        <v>5</v>
      </c>
      <c r="H54">
        <v>5</v>
      </c>
      <c r="I54" t="s">
        <v>5</v>
      </c>
      <c r="J54" t="s">
        <v>5</v>
      </c>
      <c r="K54" s="3" t="s">
        <v>6</v>
      </c>
      <c r="M54" s="11"/>
      <c r="N54" s="11"/>
      <c r="O54" s="11"/>
      <c r="P54" s="11"/>
      <c r="Q54" s="11"/>
    </row>
    <row r="55" spans="1:17" x14ac:dyDescent="0.25">
      <c r="B55">
        <v>16</v>
      </c>
      <c r="C55" s="3" t="s">
        <v>6</v>
      </c>
      <c r="D55" s="3" t="s">
        <v>6</v>
      </c>
      <c r="E55" s="4" t="s">
        <v>7</v>
      </c>
      <c r="H55">
        <v>6</v>
      </c>
      <c r="I55" s="3" t="s">
        <v>6</v>
      </c>
      <c r="J55" s="4" t="s">
        <v>7</v>
      </c>
      <c r="K55" s="3" t="s">
        <v>6</v>
      </c>
      <c r="M55" s="11"/>
      <c r="N55" s="11"/>
      <c r="O55" s="11"/>
      <c r="P55" s="11"/>
      <c r="Q55" s="11"/>
    </row>
    <row r="56" spans="1:17" x14ac:dyDescent="0.25">
      <c r="B56">
        <v>17</v>
      </c>
      <c r="C56" s="3" t="s">
        <v>6</v>
      </c>
      <c r="D56" s="3" t="s">
        <v>6</v>
      </c>
      <c r="E56" s="3" t="s">
        <v>6</v>
      </c>
      <c r="H56">
        <v>7</v>
      </c>
      <c r="I56" t="s">
        <v>5</v>
      </c>
      <c r="J56" t="s">
        <v>5</v>
      </c>
      <c r="K56" s="4" t="s">
        <v>7</v>
      </c>
      <c r="M56" s="11"/>
      <c r="N56" s="11"/>
      <c r="O56" s="11"/>
      <c r="P56" s="11"/>
      <c r="Q56" s="11"/>
    </row>
    <row r="57" spans="1:17" x14ac:dyDescent="0.25">
      <c r="B57">
        <v>18</v>
      </c>
      <c r="C57" t="s">
        <v>5</v>
      </c>
      <c r="D57" s="4" t="s">
        <v>7</v>
      </c>
      <c r="E57" s="3" t="s">
        <v>6</v>
      </c>
      <c r="H57">
        <v>8</v>
      </c>
      <c r="I57" t="s">
        <v>5</v>
      </c>
      <c r="J57" t="s">
        <v>5</v>
      </c>
      <c r="K57" t="s">
        <v>5</v>
      </c>
      <c r="M57" s="11"/>
      <c r="N57" s="11"/>
      <c r="O57" s="11"/>
      <c r="P57" s="11"/>
      <c r="Q57" s="11"/>
    </row>
    <row r="58" spans="1:17" x14ac:dyDescent="0.25">
      <c r="B58">
        <v>19</v>
      </c>
      <c r="C58" s="4" t="s">
        <v>7</v>
      </c>
      <c r="D58" t="s">
        <v>5</v>
      </c>
      <c r="E58" s="4" t="s">
        <v>7</v>
      </c>
      <c r="H58">
        <v>9</v>
      </c>
      <c r="I58" t="s">
        <v>5</v>
      </c>
      <c r="J58" t="s">
        <v>5</v>
      </c>
      <c r="K58" t="s">
        <v>5</v>
      </c>
      <c r="M58" s="11"/>
      <c r="N58" s="11"/>
      <c r="O58" s="11"/>
      <c r="P58" s="11"/>
      <c r="Q58" s="11"/>
    </row>
    <row r="59" spans="1:17" x14ac:dyDescent="0.25">
      <c r="B59">
        <v>20</v>
      </c>
      <c r="C59" t="s">
        <v>5</v>
      </c>
      <c r="D59" t="s">
        <v>5</v>
      </c>
      <c r="E59" s="4" t="s">
        <v>7</v>
      </c>
    </row>
    <row r="60" spans="1:17" x14ac:dyDescent="0.25">
      <c r="B60">
        <v>21</v>
      </c>
      <c r="C60" s="4" t="s">
        <v>7</v>
      </c>
      <c r="D60" s="3" t="s">
        <v>6</v>
      </c>
      <c r="E60" s="3" t="s">
        <v>6</v>
      </c>
    </row>
    <row r="62" spans="1:17" x14ac:dyDescent="0.25">
      <c r="A62" s="11"/>
      <c r="B62" s="11"/>
      <c r="C62" s="11"/>
      <c r="D62" s="11"/>
      <c r="E62" s="11"/>
      <c r="G62" s="11"/>
      <c r="H62" s="11"/>
      <c r="I62" s="11"/>
      <c r="J62" s="11"/>
      <c r="K62" s="11"/>
      <c r="M62" s="2" t="s">
        <v>11</v>
      </c>
      <c r="N62" s="1" t="s">
        <v>1</v>
      </c>
      <c r="O62" s="1" t="s">
        <v>4</v>
      </c>
      <c r="P62" s="1" t="s">
        <v>3</v>
      </c>
      <c r="Q62" s="1" t="s">
        <v>2</v>
      </c>
    </row>
    <row r="63" spans="1:17" x14ac:dyDescent="0.25">
      <c r="A63" s="11"/>
      <c r="B63" s="11"/>
      <c r="C63" s="11"/>
      <c r="D63" s="11"/>
      <c r="E63" s="11"/>
      <c r="G63" s="11"/>
      <c r="H63" s="11"/>
      <c r="I63" s="11"/>
      <c r="J63" s="11"/>
      <c r="K63" s="11"/>
      <c r="M63" s="14" t="s">
        <v>40</v>
      </c>
      <c r="N63">
        <v>1</v>
      </c>
      <c r="O63" t="s">
        <v>5</v>
      </c>
      <c r="P63" t="s">
        <v>5</v>
      </c>
      <c r="Q63" t="s">
        <v>5</v>
      </c>
    </row>
    <row r="64" spans="1:17" x14ac:dyDescent="0.25">
      <c r="A64" s="11"/>
      <c r="B64" s="11"/>
      <c r="C64" s="11"/>
      <c r="D64" s="11"/>
      <c r="E64" s="11"/>
      <c r="G64" s="11"/>
      <c r="H64" s="11"/>
      <c r="I64" s="11"/>
      <c r="J64" s="11"/>
      <c r="K64" s="11"/>
      <c r="N64">
        <v>2</v>
      </c>
      <c r="O64" t="s">
        <v>5</v>
      </c>
      <c r="P64" t="s">
        <v>5</v>
      </c>
      <c r="Q64" t="s">
        <v>5</v>
      </c>
    </row>
    <row r="65" spans="1:17" x14ac:dyDescent="0.25">
      <c r="A65" s="11"/>
      <c r="B65" s="11"/>
      <c r="C65" s="11"/>
      <c r="D65" s="11"/>
      <c r="E65" s="11"/>
      <c r="G65" s="11"/>
      <c r="H65" s="11"/>
      <c r="I65" s="11"/>
      <c r="J65" s="11"/>
      <c r="K65" s="11"/>
      <c r="N65">
        <v>1</v>
      </c>
      <c r="O65" t="s">
        <v>5</v>
      </c>
      <c r="P65" t="s">
        <v>5</v>
      </c>
      <c r="Q65" t="s">
        <v>5</v>
      </c>
    </row>
    <row r="66" spans="1:17" x14ac:dyDescent="0.25">
      <c r="A66" s="11"/>
      <c r="B66" s="11"/>
      <c r="C66" s="11"/>
      <c r="D66" s="11"/>
      <c r="E66" s="11"/>
      <c r="G66" s="11"/>
      <c r="H66" s="11"/>
      <c r="I66" s="11"/>
      <c r="J66" s="11"/>
      <c r="K66" s="11"/>
      <c r="N66">
        <v>2</v>
      </c>
      <c r="O66" t="s">
        <v>5</v>
      </c>
      <c r="P66" t="s">
        <v>7</v>
      </c>
      <c r="Q66" t="s">
        <v>7</v>
      </c>
    </row>
    <row r="67" spans="1:17" x14ac:dyDescent="0.25">
      <c r="A67" s="11"/>
      <c r="B67" s="11"/>
      <c r="C67" s="11"/>
      <c r="D67" s="11"/>
      <c r="E67" s="11"/>
      <c r="G67" s="11"/>
      <c r="H67" s="11"/>
      <c r="I67" s="11"/>
      <c r="J67" s="11"/>
      <c r="K67" s="11"/>
      <c r="N67">
        <v>3</v>
      </c>
      <c r="O67" t="s">
        <v>5</v>
      </c>
      <c r="P67" t="s">
        <v>5</v>
      </c>
      <c r="Q67" t="s">
        <v>5</v>
      </c>
    </row>
    <row r="68" spans="1:17" x14ac:dyDescent="0.25">
      <c r="A68" s="11"/>
      <c r="B68" s="11"/>
      <c r="C68" s="11"/>
      <c r="D68" s="11"/>
      <c r="E68" s="11"/>
      <c r="G68" s="11"/>
      <c r="H68" s="11"/>
      <c r="I68" s="11"/>
      <c r="J68" s="11"/>
      <c r="K68" s="11"/>
      <c r="N68">
        <v>4</v>
      </c>
      <c r="O68" t="s">
        <v>5</v>
      </c>
      <c r="P68" t="s">
        <v>5</v>
      </c>
      <c r="Q68" t="s">
        <v>5</v>
      </c>
    </row>
    <row r="69" spans="1:17" x14ac:dyDescent="0.25">
      <c r="A69" s="11"/>
      <c r="B69" s="11"/>
      <c r="C69" s="11"/>
      <c r="D69" s="11"/>
      <c r="E69" s="11"/>
      <c r="G69" s="11"/>
      <c r="H69" s="11"/>
      <c r="I69" s="11"/>
      <c r="J69" s="11"/>
      <c r="K69" s="11"/>
      <c r="N69">
        <v>5</v>
      </c>
      <c r="O69" t="s">
        <v>5</v>
      </c>
      <c r="P69" t="s">
        <v>5</v>
      </c>
      <c r="Q69" t="s">
        <v>5</v>
      </c>
    </row>
    <row r="70" spans="1:17" x14ac:dyDescent="0.25">
      <c r="G70" s="13"/>
      <c r="H70" s="13"/>
      <c r="I70" s="13"/>
      <c r="J70" s="13"/>
      <c r="K70" s="13"/>
    </row>
    <row r="71" spans="1:17" x14ac:dyDescent="0.25">
      <c r="A71" s="2" t="s">
        <v>11</v>
      </c>
      <c r="B71" s="1" t="s">
        <v>1</v>
      </c>
      <c r="C71" s="1" t="s">
        <v>4</v>
      </c>
      <c r="D71" s="1" t="s">
        <v>3</v>
      </c>
      <c r="E71" s="1" t="s">
        <v>2</v>
      </c>
      <c r="G71" s="2" t="s">
        <v>11</v>
      </c>
      <c r="H71" s="1" t="s">
        <v>1</v>
      </c>
      <c r="I71" s="1" t="s">
        <v>4</v>
      </c>
      <c r="J71" s="1" t="s">
        <v>3</v>
      </c>
      <c r="K71" s="1" t="s">
        <v>2</v>
      </c>
    </row>
    <row r="72" spans="1:17" x14ac:dyDescent="0.25">
      <c r="A72" t="s">
        <v>13</v>
      </c>
      <c r="B72">
        <v>1</v>
      </c>
      <c r="C72" s="3" t="s">
        <v>6</v>
      </c>
      <c r="D72" s="3" t="s">
        <v>6</v>
      </c>
      <c r="E72" s="3" t="s">
        <v>6</v>
      </c>
      <c r="G72" t="s">
        <v>13</v>
      </c>
      <c r="H72">
        <v>1</v>
      </c>
      <c r="I72" s="3" t="s">
        <v>6</v>
      </c>
      <c r="J72" t="s">
        <v>7</v>
      </c>
      <c r="K72" t="s">
        <v>7</v>
      </c>
    </row>
    <row r="73" spans="1:17" x14ac:dyDescent="0.25">
      <c r="B73">
        <v>2</v>
      </c>
      <c r="C73" t="s">
        <v>5</v>
      </c>
      <c r="D73" t="s">
        <v>5</v>
      </c>
      <c r="E73" s="4" t="s">
        <v>7</v>
      </c>
      <c r="G73" s="13"/>
      <c r="H73">
        <v>2</v>
      </c>
      <c r="I73" t="s">
        <v>7</v>
      </c>
      <c r="J73" t="s">
        <v>7</v>
      </c>
      <c r="K73" s="3" t="s">
        <v>6</v>
      </c>
    </row>
    <row r="74" spans="1:17" x14ac:dyDescent="0.25">
      <c r="B74">
        <v>3</v>
      </c>
      <c r="C74" t="s">
        <v>5</v>
      </c>
      <c r="D74" s="4" t="s">
        <v>7</v>
      </c>
      <c r="E74" s="3" t="s">
        <v>6</v>
      </c>
      <c r="G74" s="13"/>
      <c r="H74">
        <v>3</v>
      </c>
      <c r="I74" t="s">
        <v>5</v>
      </c>
      <c r="J74" t="s">
        <v>5</v>
      </c>
      <c r="K74" t="s">
        <v>5</v>
      </c>
    </row>
    <row r="75" spans="1:17" x14ac:dyDescent="0.25">
      <c r="B75">
        <v>4</v>
      </c>
      <c r="C75" s="3" t="s">
        <v>6</v>
      </c>
      <c r="D75" s="3" t="s">
        <v>6</v>
      </c>
      <c r="E75" s="3" t="s">
        <v>6</v>
      </c>
      <c r="G75" s="13"/>
      <c r="H75">
        <v>4</v>
      </c>
      <c r="I75" s="3" t="s">
        <v>6</v>
      </c>
      <c r="J75" s="3" t="s">
        <v>6</v>
      </c>
      <c r="K75" t="s">
        <v>5</v>
      </c>
    </row>
    <row r="76" spans="1:17" x14ac:dyDescent="0.25">
      <c r="B76">
        <v>5</v>
      </c>
      <c r="C76" s="3" t="s">
        <v>6</v>
      </c>
      <c r="D76" s="3" t="s">
        <v>6</v>
      </c>
      <c r="E76" s="3" t="s">
        <v>6</v>
      </c>
      <c r="G76" s="13"/>
      <c r="H76">
        <v>5</v>
      </c>
      <c r="I76" t="s">
        <v>5</v>
      </c>
      <c r="J76" t="s">
        <v>5</v>
      </c>
      <c r="K76" t="s">
        <v>5</v>
      </c>
    </row>
    <row r="77" spans="1:17" x14ac:dyDescent="0.25">
      <c r="B77">
        <v>6</v>
      </c>
      <c r="C77" s="3" t="s">
        <v>6</v>
      </c>
      <c r="D77" s="3" t="s">
        <v>6</v>
      </c>
      <c r="E77" s="3" t="s">
        <v>6</v>
      </c>
      <c r="G77" s="13"/>
      <c r="H77">
        <v>6</v>
      </c>
      <c r="I77" t="s">
        <v>5</v>
      </c>
      <c r="J77" t="s">
        <v>5</v>
      </c>
      <c r="K77" t="s">
        <v>5</v>
      </c>
    </row>
    <row r="78" spans="1:17" x14ac:dyDescent="0.25">
      <c r="B78">
        <v>7</v>
      </c>
      <c r="C78" t="s">
        <v>5</v>
      </c>
      <c r="D78" s="3" t="s">
        <v>6</v>
      </c>
      <c r="E78" s="3" t="s">
        <v>6</v>
      </c>
      <c r="G78" s="13"/>
      <c r="H78">
        <v>1</v>
      </c>
      <c r="I78" t="s">
        <v>5</v>
      </c>
      <c r="J78" t="s">
        <v>5</v>
      </c>
      <c r="K78" s="3" t="s">
        <v>6</v>
      </c>
    </row>
    <row r="79" spans="1:17" x14ac:dyDescent="0.25">
      <c r="B79">
        <v>8</v>
      </c>
      <c r="C79" s="3" t="s">
        <v>6</v>
      </c>
      <c r="D79" s="3" t="s">
        <v>6</v>
      </c>
      <c r="E79" s="3" t="s">
        <v>6</v>
      </c>
      <c r="G79" s="13"/>
      <c r="H79">
        <v>2</v>
      </c>
      <c r="I79" t="s">
        <v>5</v>
      </c>
      <c r="J79" t="s">
        <v>5</v>
      </c>
      <c r="K79" t="s">
        <v>5</v>
      </c>
    </row>
    <row r="80" spans="1:17" x14ac:dyDescent="0.25">
      <c r="B80">
        <v>9</v>
      </c>
      <c r="C80" t="s">
        <v>5</v>
      </c>
      <c r="D80" s="3" t="s">
        <v>6</v>
      </c>
      <c r="E80" s="3" t="s">
        <v>6</v>
      </c>
      <c r="G80" s="13"/>
      <c r="H80">
        <v>3</v>
      </c>
      <c r="I80" t="s">
        <v>7</v>
      </c>
      <c r="J80" t="s">
        <v>7</v>
      </c>
      <c r="K80" s="3" t="s">
        <v>6</v>
      </c>
    </row>
    <row r="81" spans="1:17" x14ac:dyDescent="0.25">
      <c r="B81">
        <v>10</v>
      </c>
      <c r="C81" t="s">
        <v>5</v>
      </c>
      <c r="D81" t="s">
        <v>5</v>
      </c>
      <c r="E81" s="4" t="s">
        <v>7</v>
      </c>
      <c r="G81" s="13"/>
      <c r="H81">
        <v>4</v>
      </c>
      <c r="I81" s="3" t="s">
        <v>6</v>
      </c>
      <c r="J81" s="3" t="s">
        <v>6</v>
      </c>
      <c r="K81" s="3" t="s">
        <v>6</v>
      </c>
    </row>
    <row r="82" spans="1:17" x14ac:dyDescent="0.25">
      <c r="B82">
        <v>11</v>
      </c>
      <c r="C82" s="3" t="s">
        <v>6</v>
      </c>
      <c r="D82" s="3" t="s">
        <v>6</v>
      </c>
      <c r="E82" s="3" t="s">
        <v>6</v>
      </c>
      <c r="G82" s="13"/>
      <c r="H82">
        <v>5</v>
      </c>
      <c r="I82" s="3" t="s">
        <v>6</v>
      </c>
      <c r="J82" s="3" t="s">
        <v>6</v>
      </c>
      <c r="K82" s="3" t="s">
        <v>6</v>
      </c>
    </row>
    <row r="83" spans="1:17" x14ac:dyDescent="0.25">
      <c r="B83">
        <v>12</v>
      </c>
      <c r="C83" t="s">
        <v>5</v>
      </c>
      <c r="D83" t="s">
        <v>5</v>
      </c>
      <c r="E83" s="3" t="s">
        <v>6</v>
      </c>
      <c r="H83">
        <v>6</v>
      </c>
      <c r="I83" s="3" t="s">
        <v>6</v>
      </c>
      <c r="J83" s="3" t="s">
        <v>6</v>
      </c>
      <c r="K83" s="3" t="s">
        <v>6</v>
      </c>
    </row>
    <row r="84" spans="1:17" x14ac:dyDescent="0.25">
      <c r="B84">
        <v>13</v>
      </c>
      <c r="C84" t="s">
        <v>5</v>
      </c>
      <c r="D84" t="s">
        <v>5</v>
      </c>
      <c r="E84" t="s">
        <v>5</v>
      </c>
      <c r="H84">
        <v>7</v>
      </c>
      <c r="I84" t="s">
        <v>7</v>
      </c>
      <c r="J84" t="s">
        <v>7</v>
      </c>
      <c r="K84" t="s">
        <v>5</v>
      </c>
    </row>
    <row r="85" spans="1:17" x14ac:dyDescent="0.25">
      <c r="B85">
        <v>14</v>
      </c>
      <c r="C85" t="s">
        <v>5</v>
      </c>
      <c r="D85" t="s">
        <v>5</v>
      </c>
      <c r="E85" s="4" t="s">
        <v>7</v>
      </c>
    </row>
    <row r="86" spans="1:17" x14ac:dyDescent="0.25">
      <c r="B86">
        <v>15</v>
      </c>
      <c r="C86" s="3" t="s">
        <v>6</v>
      </c>
      <c r="D86" s="3" t="s">
        <v>6</v>
      </c>
      <c r="E86" s="3" t="s">
        <v>6</v>
      </c>
    </row>
    <row r="87" spans="1:17" x14ac:dyDescent="0.25">
      <c r="B87">
        <v>16</v>
      </c>
      <c r="C87" s="3" t="s">
        <v>6</v>
      </c>
      <c r="D87" s="3" t="s">
        <v>6</v>
      </c>
      <c r="E87" s="3" t="s">
        <v>6</v>
      </c>
    </row>
    <row r="88" spans="1:17" x14ac:dyDescent="0.25">
      <c r="B88">
        <v>17</v>
      </c>
      <c r="C88" s="4" t="s">
        <v>7</v>
      </c>
      <c r="D88" s="4" t="s">
        <v>7</v>
      </c>
      <c r="E88" s="3" t="s">
        <v>6</v>
      </c>
    </row>
    <row r="89" spans="1:17" x14ac:dyDescent="0.25">
      <c r="B89">
        <v>18</v>
      </c>
      <c r="C89" s="3" t="s">
        <v>6</v>
      </c>
      <c r="D89" s="3" t="s">
        <v>6</v>
      </c>
      <c r="E89" s="3" t="s">
        <v>6</v>
      </c>
    </row>
    <row r="90" spans="1:17" x14ac:dyDescent="0.25">
      <c r="B90">
        <v>19</v>
      </c>
      <c r="C90" t="s">
        <v>5</v>
      </c>
      <c r="D90" s="3" t="s">
        <v>6</v>
      </c>
      <c r="E90" s="3" t="s">
        <v>6</v>
      </c>
    </row>
    <row r="91" spans="1:17" x14ac:dyDescent="0.25">
      <c r="B91">
        <v>20</v>
      </c>
      <c r="C91" s="3" t="s">
        <v>6</v>
      </c>
      <c r="D91" s="3" t="s">
        <v>6</v>
      </c>
      <c r="E91" s="3" t="s">
        <v>6</v>
      </c>
    </row>
    <row r="93" spans="1:17" x14ac:dyDescent="0.25">
      <c r="A93" s="2" t="s">
        <v>11</v>
      </c>
      <c r="B93" s="1" t="s">
        <v>1</v>
      </c>
      <c r="C93" s="1" t="s">
        <v>4</v>
      </c>
      <c r="D93" s="1" t="s">
        <v>3</v>
      </c>
      <c r="E93" s="1" t="s">
        <v>2</v>
      </c>
      <c r="G93" s="11"/>
      <c r="H93" s="11"/>
      <c r="I93" s="11"/>
      <c r="J93" s="11"/>
      <c r="K93" s="11"/>
      <c r="M93" s="2" t="s">
        <v>11</v>
      </c>
      <c r="N93" s="1" t="s">
        <v>1</v>
      </c>
      <c r="O93" s="1" t="s">
        <v>4</v>
      </c>
      <c r="P93" s="1" t="s">
        <v>3</v>
      </c>
      <c r="Q93" s="1" t="s">
        <v>2</v>
      </c>
    </row>
    <row r="94" spans="1:17" x14ac:dyDescent="0.25">
      <c r="A94" t="s">
        <v>17</v>
      </c>
      <c r="B94">
        <v>1</v>
      </c>
      <c r="C94" t="s">
        <v>5</v>
      </c>
      <c r="D94" s="3" t="s">
        <v>6</v>
      </c>
      <c r="E94" s="3" t="s">
        <v>6</v>
      </c>
      <c r="G94" s="11"/>
      <c r="H94" s="11"/>
      <c r="I94" s="11"/>
      <c r="J94" s="11"/>
      <c r="K94" s="11"/>
      <c r="M94" s="12" t="s">
        <v>41</v>
      </c>
      <c r="N94">
        <v>1</v>
      </c>
      <c r="O94" t="s">
        <v>5</v>
      </c>
      <c r="P94" t="s">
        <v>5</v>
      </c>
      <c r="Q94" t="s">
        <v>7</v>
      </c>
    </row>
    <row r="95" spans="1:17" x14ac:dyDescent="0.25">
      <c r="B95">
        <v>2</v>
      </c>
      <c r="C95" t="s">
        <v>5</v>
      </c>
      <c r="D95" s="3" t="s">
        <v>6</v>
      </c>
      <c r="E95" s="3" t="s">
        <v>6</v>
      </c>
      <c r="G95" s="11"/>
      <c r="H95" s="11"/>
      <c r="I95" s="11"/>
      <c r="J95" s="11"/>
      <c r="K95" s="11"/>
      <c r="N95">
        <v>2</v>
      </c>
      <c r="O95" t="s">
        <v>5</v>
      </c>
      <c r="P95" t="s">
        <v>5</v>
      </c>
      <c r="Q95" t="s">
        <v>5</v>
      </c>
    </row>
    <row r="96" spans="1:17" x14ac:dyDescent="0.25">
      <c r="B96">
        <v>3</v>
      </c>
      <c r="C96" t="s">
        <v>5</v>
      </c>
      <c r="D96" t="s">
        <v>5</v>
      </c>
      <c r="E96" t="s">
        <v>5</v>
      </c>
      <c r="G96" s="11"/>
      <c r="H96" s="11"/>
      <c r="I96" s="11"/>
      <c r="J96" s="11"/>
      <c r="K96" s="11"/>
      <c r="N96">
        <v>3</v>
      </c>
      <c r="O96" t="s">
        <v>5</v>
      </c>
      <c r="P96" t="s">
        <v>5</v>
      </c>
      <c r="Q96" t="s">
        <v>5</v>
      </c>
    </row>
    <row r="97" spans="2:17" x14ac:dyDescent="0.25">
      <c r="B97">
        <v>4</v>
      </c>
      <c r="C97" t="s">
        <v>5</v>
      </c>
      <c r="D97" t="s">
        <v>5</v>
      </c>
      <c r="E97" s="4" t="s">
        <v>7</v>
      </c>
      <c r="G97" s="11"/>
      <c r="H97" s="11"/>
      <c r="I97" s="11"/>
      <c r="J97" s="11"/>
      <c r="K97" s="11"/>
      <c r="N97">
        <v>4</v>
      </c>
      <c r="O97" t="s">
        <v>5</v>
      </c>
      <c r="P97" t="s">
        <v>5</v>
      </c>
      <c r="Q97" t="s">
        <v>5</v>
      </c>
    </row>
    <row r="98" spans="2:17" x14ac:dyDescent="0.25">
      <c r="B98">
        <v>5</v>
      </c>
      <c r="C98" t="s">
        <v>5</v>
      </c>
      <c r="D98" s="3" t="s">
        <v>6</v>
      </c>
      <c r="E98" s="3" t="s">
        <v>6</v>
      </c>
      <c r="G98" s="11"/>
      <c r="H98" s="11"/>
      <c r="I98" s="11"/>
      <c r="J98" s="11"/>
      <c r="K98" s="11"/>
      <c r="N98">
        <v>5</v>
      </c>
      <c r="O98" t="s">
        <v>5</v>
      </c>
      <c r="P98" t="s">
        <v>5</v>
      </c>
      <c r="Q98" t="s">
        <v>5</v>
      </c>
    </row>
    <row r="99" spans="2:17" x14ac:dyDescent="0.25">
      <c r="B99">
        <v>6</v>
      </c>
      <c r="C99" t="s">
        <v>5</v>
      </c>
      <c r="D99" t="s">
        <v>5</v>
      </c>
      <c r="E99" s="3" t="s">
        <v>6</v>
      </c>
      <c r="G99" s="11"/>
      <c r="H99" s="11"/>
      <c r="I99" s="11"/>
      <c r="J99" s="11"/>
      <c r="K99" s="11"/>
      <c r="N99">
        <v>6</v>
      </c>
      <c r="O99" t="s">
        <v>5</v>
      </c>
      <c r="P99" t="s">
        <v>5</v>
      </c>
      <c r="Q99" t="s">
        <v>7</v>
      </c>
    </row>
    <row r="100" spans="2:17" x14ac:dyDescent="0.25">
      <c r="B100">
        <v>7</v>
      </c>
      <c r="C100" t="s">
        <v>5</v>
      </c>
      <c r="D100" t="s">
        <v>5</v>
      </c>
      <c r="E100" t="s">
        <v>5</v>
      </c>
      <c r="G100" s="11"/>
      <c r="H100" s="11"/>
      <c r="I100" s="11"/>
      <c r="J100" s="11"/>
      <c r="K100" s="11"/>
      <c r="N100">
        <v>7</v>
      </c>
      <c r="O100" t="s">
        <v>5</v>
      </c>
      <c r="P100" t="s">
        <v>5</v>
      </c>
      <c r="Q100" t="s">
        <v>5</v>
      </c>
    </row>
    <row r="101" spans="2:17" x14ac:dyDescent="0.25">
      <c r="B101">
        <v>8</v>
      </c>
      <c r="C101" t="s">
        <v>5</v>
      </c>
      <c r="D101" s="3" t="s">
        <v>6</v>
      </c>
      <c r="E101" s="4" t="s">
        <v>7</v>
      </c>
      <c r="G101" s="11"/>
      <c r="H101" s="11"/>
      <c r="I101" s="11"/>
      <c r="J101" s="11"/>
      <c r="K101" s="11"/>
      <c r="N101">
        <v>8</v>
      </c>
      <c r="O101" t="s">
        <v>5</v>
      </c>
      <c r="P101" t="s">
        <v>5</v>
      </c>
      <c r="Q101" t="s">
        <v>5</v>
      </c>
    </row>
    <row r="102" spans="2:17" x14ac:dyDescent="0.25">
      <c r="B102">
        <v>9</v>
      </c>
      <c r="C102" t="s">
        <v>5</v>
      </c>
      <c r="D102" t="s">
        <v>5</v>
      </c>
      <c r="E102" s="4" t="s">
        <v>7</v>
      </c>
      <c r="G102" s="11"/>
      <c r="H102" s="11"/>
      <c r="I102" s="11"/>
      <c r="J102" s="11"/>
      <c r="K102" s="11"/>
      <c r="N102">
        <v>9</v>
      </c>
      <c r="O102" t="s">
        <v>5</v>
      </c>
      <c r="P102" t="s">
        <v>5</v>
      </c>
      <c r="Q102" t="s">
        <v>5</v>
      </c>
    </row>
    <row r="103" spans="2:17" x14ac:dyDescent="0.25">
      <c r="B103">
        <v>10</v>
      </c>
      <c r="C103" t="s">
        <v>5</v>
      </c>
      <c r="D103" s="3" t="s">
        <v>6</v>
      </c>
      <c r="E103" s="3" t="s">
        <v>6</v>
      </c>
      <c r="G103" s="11"/>
      <c r="H103" s="11"/>
      <c r="I103" s="11"/>
      <c r="J103" s="11"/>
      <c r="K103" s="11"/>
      <c r="N103">
        <v>10</v>
      </c>
      <c r="O103" t="s">
        <v>7</v>
      </c>
      <c r="P103" t="s">
        <v>7</v>
      </c>
      <c r="Q103" t="s">
        <v>7</v>
      </c>
    </row>
    <row r="104" spans="2:17" x14ac:dyDescent="0.25">
      <c r="B104">
        <v>11</v>
      </c>
      <c r="C104" t="s">
        <v>5</v>
      </c>
      <c r="D104" t="s">
        <v>5</v>
      </c>
      <c r="E104" s="4" t="s">
        <v>7</v>
      </c>
      <c r="G104" s="11"/>
      <c r="H104" s="11"/>
      <c r="I104" s="11"/>
      <c r="J104" s="11"/>
      <c r="K104" s="11"/>
      <c r="N104">
        <v>11</v>
      </c>
      <c r="O104" t="s">
        <v>5</v>
      </c>
      <c r="P104" t="s">
        <v>5</v>
      </c>
      <c r="Q104" t="s">
        <v>5</v>
      </c>
    </row>
    <row r="105" spans="2:17" x14ac:dyDescent="0.25">
      <c r="B105">
        <v>12</v>
      </c>
      <c r="C105" t="s">
        <v>5</v>
      </c>
      <c r="D105" s="3" t="s">
        <v>6</v>
      </c>
      <c r="E105" s="3" t="s">
        <v>6</v>
      </c>
      <c r="G105" s="11"/>
      <c r="H105" s="11"/>
      <c r="I105" s="11"/>
      <c r="J105" s="11"/>
      <c r="K105" s="11"/>
      <c r="N105">
        <v>12</v>
      </c>
      <c r="O105" t="s">
        <v>5</v>
      </c>
      <c r="P105" t="s">
        <v>5</v>
      </c>
      <c r="Q105" t="s">
        <v>5</v>
      </c>
    </row>
    <row r="106" spans="2:17" x14ac:dyDescent="0.25">
      <c r="B106">
        <v>13</v>
      </c>
      <c r="C106" t="s">
        <v>6</v>
      </c>
      <c r="D106" s="3" t="s">
        <v>6</v>
      </c>
      <c r="E106" s="3" t="s">
        <v>6</v>
      </c>
      <c r="G106" s="11"/>
      <c r="H106" s="11"/>
      <c r="I106" s="11"/>
      <c r="J106" s="11"/>
      <c r="K106" s="11"/>
      <c r="N106">
        <v>13</v>
      </c>
      <c r="O106" t="s">
        <v>5</v>
      </c>
      <c r="P106" t="s">
        <v>5</v>
      </c>
      <c r="Q106" t="s">
        <v>5</v>
      </c>
    </row>
    <row r="107" spans="2:17" x14ac:dyDescent="0.25">
      <c r="N107">
        <v>1</v>
      </c>
      <c r="O107" t="s">
        <v>7</v>
      </c>
      <c r="P107" t="s">
        <v>5</v>
      </c>
      <c r="Q107" t="s">
        <v>7</v>
      </c>
    </row>
    <row r="108" spans="2:17" x14ac:dyDescent="0.25">
      <c r="N108">
        <v>2</v>
      </c>
      <c r="O108" t="s">
        <v>5</v>
      </c>
      <c r="P108" t="s">
        <v>5</v>
      </c>
      <c r="Q108" t="s">
        <v>5</v>
      </c>
    </row>
    <row r="109" spans="2:17" x14ac:dyDescent="0.25">
      <c r="N109">
        <v>3</v>
      </c>
      <c r="O109" t="s">
        <v>5</v>
      </c>
      <c r="P109" t="s">
        <v>5</v>
      </c>
      <c r="Q109" t="s">
        <v>5</v>
      </c>
    </row>
    <row r="110" spans="2:17" x14ac:dyDescent="0.25">
      <c r="N110">
        <v>4</v>
      </c>
      <c r="O110" t="s">
        <v>5</v>
      </c>
      <c r="P110" t="s">
        <v>5</v>
      </c>
      <c r="Q110" t="s">
        <v>5</v>
      </c>
    </row>
    <row r="111" spans="2:17" x14ac:dyDescent="0.25">
      <c r="N111">
        <v>5</v>
      </c>
      <c r="O111" t="s">
        <v>5</v>
      </c>
      <c r="P111" t="s">
        <v>5</v>
      </c>
      <c r="Q111" t="s">
        <v>5</v>
      </c>
    </row>
    <row r="112" spans="2:17" x14ac:dyDescent="0.25">
      <c r="N112">
        <v>6</v>
      </c>
      <c r="O112" t="s">
        <v>5</v>
      </c>
      <c r="P112" t="s">
        <v>5</v>
      </c>
      <c r="Q112" t="s">
        <v>5</v>
      </c>
    </row>
    <row r="113" spans="14:17" x14ac:dyDescent="0.25">
      <c r="N113">
        <v>7</v>
      </c>
      <c r="O113" t="s">
        <v>5</v>
      </c>
      <c r="P113" t="s">
        <v>5</v>
      </c>
      <c r="Q113" t="s">
        <v>5</v>
      </c>
    </row>
    <row r="114" spans="14:17" x14ac:dyDescent="0.25">
      <c r="N114">
        <v>8</v>
      </c>
      <c r="O114" t="s">
        <v>7</v>
      </c>
      <c r="P114" t="s">
        <v>7</v>
      </c>
      <c r="Q114" t="s">
        <v>7</v>
      </c>
    </row>
    <row r="115" spans="14:17" x14ac:dyDescent="0.25">
      <c r="N115">
        <v>9</v>
      </c>
      <c r="O115" t="s">
        <v>5</v>
      </c>
      <c r="P115" t="s">
        <v>5</v>
      </c>
      <c r="Q115" t="s">
        <v>5</v>
      </c>
    </row>
    <row r="116" spans="14:17" x14ac:dyDescent="0.25">
      <c r="N116">
        <v>10</v>
      </c>
      <c r="O116" t="s">
        <v>5</v>
      </c>
      <c r="P116" t="s">
        <v>5</v>
      </c>
      <c r="Q116" t="s">
        <v>5</v>
      </c>
    </row>
    <row r="117" spans="14:17" x14ac:dyDescent="0.25">
      <c r="N117">
        <v>11</v>
      </c>
      <c r="O117" t="s">
        <v>5</v>
      </c>
      <c r="P117" t="s">
        <v>5</v>
      </c>
      <c r="Q117" t="s">
        <v>5</v>
      </c>
    </row>
  </sheetData>
  <mergeCells count="3">
    <mergeCell ref="A1:E1"/>
    <mergeCell ref="G1:K1"/>
    <mergeCell ref="M1:Q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Sustained - Pooled</vt:lpstr>
      <vt:lpstr>Sustained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 Sheets</dc:creator>
  <cp:lastModifiedBy>Lavinia Sheets</cp:lastModifiedBy>
  <dcterms:created xsi:type="dcterms:W3CDTF">2020-05-15T20:10:48Z</dcterms:created>
  <dcterms:modified xsi:type="dcterms:W3CDTF">2021-09-21T18:34:16Z</dcterms:modified>
</cp:coreProperties>
</file>