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uraciapponi/Desktop/FINALI 2/"/>
    </mc:Choice>
  </mc:AlternateContent>
  <xr:revisionPtr revIDLastSave="0" documentId="13_ncr:1_{316297C1-AC47-2148-B34B-4ABA60869BAC}" xr6:coauthVersionLast="46" xr6:coauthVersionMax="46" xr10:uidLastSave="{00000000-0000-0000-0000-000000000000}"/>
  <bookViews>
    <workbookView xWindow="160" yWindow="460" windowWidth="25440" windowHeight="13500" activeTab="1" xr2:uid="{79AE2FD2-CB5D-CB4D-8501-CCCE7A15E7E9}"/>
  </bookViews>
  <sheets>
    <sheet name="Fig3B" sheetId="1" r:id="rId1"/>
    <sheet name="Fig3-S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2" l="1"/>
  <c r="D8" i="2"/>
  <c r="D4" i="2"/>
  <c r="H9" i="2" s="1"/>
  <c r="T24" i="2"/>
  <c r="I8" i="1" l="1"/>
  <c r="I7" i="1"/>
  <c r="I12" i="1" l="1"/>
</calcChain>
</file>

<file path=xl/sharedStrings.xml><?xml version="1.0" encoding="utf-8"?>
<sst xmlns="http://schemas.openxmlformats.org/spreadsheetml/2006/main" count="38" uniqueCount="15">
  <si>
    <t>PUT</t>
  </si>
  <si>
    <t>OR</t>
  </si>
  <si>
    <t>%</t>
  </si>
  <si>
    <t>Exp_1</t>
  </si>
  <si>
    <t>Exp_2</t>
  </si>
  <si>
    <t>Exp_3</t>
  </si>
  <si>
    <t>polyamine levels (ng/mg)</t>
  </si>
  <si>
    <t>average</t>
  </si>
  <si>
    <t>2xCNBPRNAi</t>
  </si>
  <si>
    <t>cnbpK </t>
  </si>
  <si>
    <t>Or-R</t>
  </si>
  <si>
    <t>average%</t>
  </si>
  <si>
    <t>C179GAL4&gt;</t>
  </si>
  <si>
    <r>
      <t>           </t>
    </r>
    <r>
      <rPr>
        <b/>
        <sz val="14"/>
        <color rgb="FF000000"/>
        <rFont val="Arial"/>
        <family val="2"/>
      </rPr>
      <t> </t>
    </r>
  </si>
  <si>
    <t>C179GAL4&gt;2xCNBPi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</si>
</sst>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424242"/>
      <name val="Arial"/>
      <family val="2"/>
    </font>
    <font>
      <b/>
      <sz val="14"/>
      <color rgb="FF000000"/>
      <name val="Arial"/>
      <family val="2"/>
    </font>
    <font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0" xfId="0" applyFont="1" applyFill="1"/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6" fillId="2" borderId="0" xfId="0" applyFont="1" applyFill="1"/>
    <xf numFmtId="0" fontId="7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left"/>
    </xf>
    <xf numFmtId="2" fontId="5" fillId="0" borderId="0" xfId="0" applyNumberFormat="1" applyFont="1"/>
    <xf numFmtId="0" fontId="5" fillId="0" borderId="0" xfId="0" applyFont="1" applyAlignment="1">
      <alignment horizontal="right"/>
    </xf>
    <xf numFmtId="1" fontId="5" fillId="0" borderId="0" xfId="0" applyNumberFormat="1" applyFont="1"/>
    <xf numFmtId="43" fontId="5" fillId="0" borderId="0" xfId="1" applyNumberFormat="1" applyFont="1"/>
    <xf numFmtId="0" fontId="2" fillId="0" borderId="0" xfId="0" applyFont="1"/>
    <xf numFmtId="0" fontId="3" fillId="0" borderId="0" xfId="0" applyFont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Fig3B!$H$11</c:f>
              <c:strCache>
                <c:ptCount val="1"/>
                <c:pt idx="0">
                  <c:v>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Fig3B!$I$11</c:f>
              <c:numCache>
                <c:formatCode>General</c:formatCode>
                <c:ptCount val="1"/>
                <c:pt idx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4A-1941-92A4-5CD6195C2C4C}"/>
            </c:ext>
          </c:extLst>
        </c:ser>
        <c:ser>
          <c:idx val="1"/>
          <c:order val="1"/>
          <c:tx>
            <c:strRef>
              <c:f>Fig3B!$H$12</c:f>
              <c:strCache>
                <c:ptCount val="1"/>
                <c:pt idx="0">
                  <c:v>C179GAL4&gt;2xCNBPi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Fig3B!$I$12</c:f>
              <c:numCache>
                <c:formatCode>0.00</c:formatCode>
                <c:ptCount val="1"/>
                <c:pt idx="0">
                  <c:v>59.520697167755984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4A-1941-92A4-5CD6195C2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71189871"/>
        <c:axId val="1965836623"/>
      </c:barChart>
      <c:catAx>
        <c:axId val="19711898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65836623"/>
        <c:crosses val="autoZero"/>
        <c:auto val="1"/>
        <c:lblAlgn val="ctr"/>
        <c:lblOffset val="100"/>
        <c:noMultiLvlLbl val="0"/>
      </c:catAx>
      <c:valAx>
        <c:axId val="19658366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711898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'Fig3-S1'!$G$8</c:f>
              <c:strCache>
                <c:ptCount val="1"/>
                <c:pt idx="0">
                  <c:v>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'Fig3-S1'!$H$8</c:f>
              <c:numCache>
                <c:formatCode>_(* #,##0.00_);_(* \(#,##0.00\);_(* "-"??_);_(@_)</c:formatCode>
                <c:ptCount val="1"/>
                <c:pt idx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3D-7946-BC98-32481A1D5D52}"/>
            </c:ext>
          </c:extLst>
        </c:ser>
        <c:ser>
          <c:idx val="1"/>
          <c:order val="1"/>
          <c:tx>
            <c:strRef>
              <c:f>'Fig3-S1'!$G$9</c:f>
              <c:strCache>
                <c:ptCount val="1"/>
                <c:pt idx="0">
                  <c:v>cnbpK 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'Fig3-S1'!$H$9</c:f>
              <c:numCache>
                <c:formatCode>0.00</c:formatCode>
                <c:ptCount val="1"/>
                <c:pt idx="0">
                  <c:v>49.724252440370826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3D-7946-BC98-32481A1D5D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01207471"/>
        <c:axId val="1974118911"/>
      </c:barChart>
      <c:catAx>
        <c:axId val="20012074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74118911"/>
        <c:crosses val="autoZero"/>
        <c:auto val="1"/>
        <c:lblAlgn val="ctr"/>
        <c:lblOffset val="100"/>
        <c:noMultiLvlLbl val="0"/>
      </c:catAx>
      <c:valAx>
        <c:axId val="19741189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012074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14</xdr:row>
      <xdr:rowOff>25400</xdr:rowOff>
    </xdr:from>
    <xdr:to>
      <xdr:col>10</xdr:col>
      <xdr:colOff>361950</xdr:colOff>
      <xdr:row>27</xdr:row>
      <xdr:rowOff>88900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C837661-22DF-9240-963F-295BA44CB8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590550</xdr:colOff>
      <xdr:row>10</xdr:row>
      <xdr:rowOff>76200</xdr:rowOff>
    </xdr:from>
    <xdr:to>
      <xdr:col>10</xdr:col>
      <xdr:colOff>209550</xdr:colOff>
      <xdr:row>23</xdr:row>
      <xdr:rowOff>177800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3B6E06E1-A02B-6B43-B5C8-AAFC9038FD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C6A6D-9678-744C-B5B4-31D12B632C18}">
  <dimension ref="A4:J28"/>
  <sheetViews>
    <sheetView workbookViewId="0">
      <selection activeCell="G13" sqref="G13"/>
    </sheetView>
  </sheetViews>
  <sheetFormatPr baseColWidth="10" defaultColWidth="20.6640625" defaultRowHeight="19" x14ac:dyDescent="0.25"/>
  <cols>
    <col min="1" max="16384" width="20.6640625" style="4"/>
  </cols>
  <sheetData>
    <row r="4" spans="1:10" x14ac:dyDescent="0.25">
      <c r="C4" s="1" t="s">
        <v>6</v>
      </c>
    </row>
    <row r="5" spans="1:10" x14ac:dyDescent="0.25">
      <c r="A5" s="6"/>
    </row>
    <row r="6" spans="1:10" x14ac:dyDescent="0.25">
      <c r="A6" s="1" t="s">
        <v>3</v>
      </c>
      <c r="B6" s="2" t="s">
        <v>13</v>
      </c>
      <c r="C6" s="7" t="s">
        <v>0</v>
      </c>
      <c r="I6" s="4" t="s">
        <v>7</v>
      </c>
    </row>
    <row r="7" spans="1:10" x14ac:dyDescent="0.25">
      <c r="A7" s="15" t="s">
        <v>12</v>
      </c>
      <c r="B7" s="3" t="s">
        <v>1</v>
      </c>
      <c r="C7" s="8">
        <v>5.17</v>
      </c>
      <c r="H7" s="9" t="s">
        <v>1</v>
      </c>
      <c r="I7" s="4">
        <f>AVERAGE(C7,C11,C15)</f>
        <v>7.6500000000000012</v>
      </c>
      <c r="J7" s="10"/>
    </row>
    <row r="8" spans="1:10" x14ac:dyDescent="0.25">
      <c r="A8" s="15"/>
      <c r="B8" s="3" t="s">
        <v>8</v>
      </c>
      <c r="C8" s="8">
        <v>2.96</v>
      </c>
      <c r="H8" s="9" t="s">
        <v>14</v>
      </c>
      <c r="I8" s="10">
        <f>AVERAGE(C8,C12,C16)</f>
        <v>4.5533333333333337</v>
      </c>
      <c r="J8" s="10"/>
    </row>
    <row r="10" spans="1:10" x14ac:dyDescent="0.25">
      <c r="A10" s="1" t="s">
        <v>4</v>
      </c>
      <c r="B10" s="3"/>
      <c r="C10" s="7" t="s">
        <v>0</v>
      </c>
      <c r="I10" s="4" t="s">
        <v>2</v>
      </c>
    </row>
    <row r="11" spans="1:10" ht="17" customHeight="1" x14ac:dyDescent="0.25">
      <c r="A11" s="15" t="s">
        <v>12</v>
      </c>
      <c r="B11" s="3" t="s">
        <v>1</v>
      </c>
      <c r="C11" s="11">
        <v>8.4600000000000009</v>
      </c>
      <c r="H11" s="9" t="s">
        <v>1</v>
      </c>
      <c r="I11" s="4">
        <v>100</v>
      </c>
      <c r="J11" s="12"/>
    </row>
    <row r="12" spans="1:10" ht="16" customHeight="1" x14ac:dyDescent="0.25">
      <c r="A12" s="15"/>
      <c r="B12" s="3" t="s">
        <v>8</v>
      </c>
      <c r="C12" s="11">
        <v>4.5599999999999996</v>
      </c>
      <c r="H12" s="9" t="s">
        <v>14</v>
      </c>
      <c r="I12" s="10">
        <f>I8*100/I7</f>
        <v>59.520697167755984</v>
      </c>
      <c r="J12" s="12"/>
    </row>
    <row r="13" spans="1:10" x14ac:dyDescent="0.25">
      <c r="A13" s="3"/>
      <c r="B13" s="3"/>
      <c r="C13" s="11"/>
    </row>
    <row r="14" spans="1:10" x14ac:dyDescent="0.25">
      <c r="A14" s="5" t="s">
        <v>5</v>
      </c>
      <c r="B14" s="3"/>
      <c r="C14" s="7" t="s">
        <v>0</v>
      </c>
    </row>
    <row r="15" spans="1:10" ht="17" customHeight="1" x14ac:dyDescent="0.25">
      <c r="A15" s="15" t="s">
        <v>12</v>
      </c>
      <c r="B15" s="3" t="s">
        <v>1</v>
      </c>
      <c r="C15" s="11">
        <v>9.32</v>
      </c>
    </row>
    <row r="16" spans="1:10" ht="16" customHeight="1" x14ac:dyDescent="0.25">
      <c r="A16" s="15"/>
      <c r="B16" s="3" t="s">
        <v>8</v>
      </c>
      <c r="C16" s="11">
        <v>6.14</v>
      </c>
    </row>
    <row r="19" spans="1:5" x14ac:dyDescent="0.25">
      <c r="A19" s="3"/>
      <c r="B19" s="3"/>
      <c r="C19" s="3"/>
    </row>
    <row r="23" spans="1:5" x14ac:dyDescent="0.25">
      <c r="B23" s="3"/>
      <c r="C23" s="8"/>
      <c r="D23" s="11"/>
      <c r="E23" s="11"/>
    </row>
    <row r="24" spans="1:5" x14ac:dyDescent="0.25">
      <c r="B24" s="3"/>
      <c r="C24" s="8"/>
      <c r="D24" s="11"/>
      <c r="E24" s="11"/>
    </row>
    <row r="27" spans="1:5" x14ac:dyDescent="0.25">
      <c r="A27" s="7"/>
      <c r="B27" s="9"/>
    </row>
    <row r="28" spans="1:5" x14ac:dyDescent="0.25">
      <c r="B28" s="9"/>
      <c r="C28" s="3"/>
    </row>
  </sheetData>
  <mergeCells count="3">
    <mergeCell ref="A15:A16"/>
    <mergeCell ref="A11:A12"/>
    <mergeCell ref="A7:A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F3515-AD8A-3341-B08B-E35840A7833E}">
  <dimension ref="A1:T24"/>
  <sheetViews>
    <sheetView tabSelected="1" workbookViewId="0">
      <selection activeCell="D16" sqref="D16"/>
    </sheetView>
  </sheetViews>
  <sheetFormatPr baseColWidth="10" defaultRowHeight="19" x14ac:dyDescent="0.25"/>
  <cols>
    <col min="1" max="2" width="10.83203125" style="4"/>
    <col min="3" max="3" width="33.83203125" style="4" customWidth="1"/>
    <col min="4" max="16384" width="10.83203125" style="4"/>
  </cols>
  <sheetData>
    <row r="1" spans="1:8" x14ac:dyDescent="0.25">
      <c r="C1" s="1" t="s">
        <v>6</v>
      </c>
    </row>
    <row r="2" spans="1:8" x14ac:dyDescent="0.25">
      <c r="A2" s="1" t="s">
        <v>3</v>
      </c>
      <c r="D2" s="11" t="s">
        <v>2</v>
      </c>
    </row>
    <row r="3" spans="1:8" x14ac:dyDescent="0.25">
      <c r="A3" s="15"/>
      <c r="B3" s="4" t="s">
        <v>10</v>
      </c>
      <c r="C3" s="4">
        <v>7.93</v>
      </c>
      <c r="D3" s="4">
        <v>100</v>
      </c>
    </row>
    <row r="4" spans="1:8" x14ac:dyDescent="0.25">
      <c r="A4" s="15"/>
      <c r="B4" s="4" t="s">
        <v>9</v>
      </c>
      <c r="C4" s="4">
        <v>2.95</v>
      </c>
      <c r="D4" s="10">
        <f>C4/C3*100</f>
        <v>37.200504413619171</v>
      </c>
    </row>
    <row r="6" spans="1:8" x14ac:dyDescent="0.25">
      <c r="A6" s="1" t="s">
        <v>4</v>
      </c>
      <c r="E6" s="10"/>
    </row>
    <row r="7" spans="1:8" x14ac:dyDescent="0.25">
      <c r="A7" s="15"/>
      <c r="B7" s="4" t="s">
        <v>10</v>
      </c>
      <c r="C7" s="10">
        <v>9.2675866018320132</v>
      </c>
      <c r="D7" s="11">
        <v>100</v>
      </c>
      <c r="H7" s="4" t="s">
        <v>11</v>
      </c>
    </row>
    <row r="8" spans="1:8" x14ac:dyDescent="0.25">
      <c r="A8" s="15"/>
      <c r="B8" s="4" t="s">
        <v>9</v>
      </c>
      <c r="C8" s="10">
        <v>4.9439386813790689</v>
      </c>
      <c r="D8" s="4">
        <f>C8/C7*100</f>
        <v>53.34656036989989</v>
      </c>
      <c r="G8" s="9" t="s">
        <v>1</v>
      </c>
      <c r="H8" s="13">
        <v>100</v>
      </c>
    </row>
    <row r="9" spans="1:8" x14ac:dyDescent="0.25">
      <c r="A9" s="3"/>
      <c r="E9" s="10"/>
      <c r="F9" s="10"/>
      <c r="G9" s="4" t="s">
        <v>9</v>
      </c>
      <c r="H9" s="10">
        <f>AVERAGE(D4,D8,D12)</f>
        <v>49.724252440370826</v>
      </c>
    </row>
    <row r="10" spans="1:8" x14ac:dyDescent="0.25">
      <c r="A10" s="5" t="s">
        <v>5</v>
      </c>
      <c r="D10" s="11"/>
    </row>
    <row r="11" spans="1:8" x14ac:dyDescent="0.25">
      <c r="A11" s="15"/>
      <c r="B11" s="4" t="s">
        <v>10</v>
      </c>
      <c r="C11" s="10">
        <v>10.958997971643322</v>
      </c>
      <c r="D11" s="4">
        <v>100</v>
      </c>
    </row>
    <row r="12" spans="1:8" x14ac:dyDescent="0.25">
      <c r="A12" s="15"/>
      <c r="B12" s="4" t="s">
        <v>9</v>
      </c>
      <c r="C12" s="10">
        <v>6.4247884560567119</v>
      </c>
      <c r="D12" s="4">
        <f>C12/C11*100</f>
        <v>58.625692537593409</v>
      </c>
      <c r="G12" s="9"/>
    </row>
    <row r="19" spans="11:20" x14ac:dyDescent="0.25">
      <c r="K19" s="14"/>
      <c r="L19" s="14"/>
      <c r="N19" s="14"/>
      <c r="O19" s="14"/>
      <c r="Q19" s="14"/>
    </row>
    <row r="21" spans="11:20" x14ac:dyDescent="0.25">
      <c r="T21" s="4" t="s">
        <v>7</v>
      </c>
    </row>
    <row r="22" spans="11:20" x14ac:dyDescent="0.25">
      <c r="L22" s="11"/>
      <c r="O22" s="11"/>
      <c r="R22" s="11"/>
    </row>
    <row r="23" spans="11:20" x14ac:dyDescent="0.25">
      <c r="L23" s="11"/>
      <c r="N23" s="10"/>
      <c r="Q23" s="10"/>
      <c r="T23" s="4">
        <v>100</v>
      </c>
    </row>
    <row r="24" spans="11:20" x14ac:dyDescent="0.25">
      <c r="L24" s="11"/>
      <c r="N24" s="10"/>
      <c r="Q24" s="10"/>
      <c r="T24" s="4">
        <f>(L24+O24+R24)/3</f>
        <v>0</v>
      </c>
    </row>
  </sheetData>
  <mergeCells count="3">
    <mergeCell ref="A3:A4"/>
    <mergeCell ref="A7:A8"/>
    <mergeCell ref="A11:A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Fig3B</vt:lpstr>
      <vt:lpstr>Fig3-S1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Coni</dc:creator>
  <cp:lastModifiedBy>laura ciapponi</cp:lastModifiedBy>
  <dcterms:created xsi:type="dcterms:W3CDTF">2021-04-28T16:24:52Z</dcterms:created>
  <dcterms:modified xsi:type="dcterms:W3CDTF">2021-05-03T11:39:03Z</dcterms:modified>
</cp:coreProperties>
</file>