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6730" windowHeight="5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  <c r="H41" i="1"/>
  <c r="I40" i="1"/>
  <c r="J40" i="1" s="1"/>
  <c r="H40" i="1"/>
  <c r="H38" i="1"/>
  <c r="H37" i="1"/>
  <c r="H36" i="1"/>
  <c r="H34" i="1"/>
  <c r="I33" i="1"/>
  <c r="J33" i="1" s="1"/>
  <c r="H33" i="1"/>
  <c r="H32" i="1"/>
  <c r="H30" i="1"/>
  <c r="I29" i="1"/>
  <c r="J29" i="1" s="1"/>
  <c r="H29" i="1"/>
  <c r="H28" i="1"/>
  <c r="H26" i="1"/>
  <c r="H25" i="1"/>
  <c r="H24" i="1"/>
  <c r="H20" i="1"/>
  <c r="H19" i="1"/>
  <c r="H18" i="1"/>
  <c r="I18" i="1" s="1"/>
  <c r="J18" i="1" s="1"/>
  <c r="H16" i="1"/>
  <c r="H15" i="1"/>
  <c r="H14" i="1"/>
  <c r="H12" i="1"/>
  <c r="H11" i="1"/>
  <c r="I11" i="1" s="1"/>
  <c r="J11" i="1" s="1"/>
  <c r="J10" i="1"/>
  <c r="I10" i="1"/>
  <c r="H10" i="1"/>
  <c r="H8" i="1"/>
  <c r="H7" i="1"/>
  <c r="I7" i="1" s="1"/>
  <c r="J7" i="1" s="1"/>
  <c r="H6" i="1"/>
  <c r="H4" i="1"/>
  <c r="I20" i="1" s="1"/>
  <c r="J20" i="1" s="1"/>
  <c r="I3" i="1"/>
  <c r="J3" i="1" s="1"/>
  <c r="H3" i="1"/>
  <c r="I25" i="1" s="1"/>
  <c r="J25" i="1" s="1"/>
  <c r="I2" i="1"/>
  <c r="J2" i="1" s="1"/>
  <c r="H2" i="1"/>
  <c r="I14" i="1" s="1"/>
  <c r="J14" i="1" s="1"/>
  <c r="L14" i="1" l="1"/>
  <c r="I8" i="1"/>
  <c r="J8" i="1" s="1"/>
  <c r="I24" i="1"/>
  <c r="J24" i="1" s="1"/>
  <c r="I37" i="1"/>
  <c r="J37" i="1" s="1"/>
  <c r="I4" i="1"/>
  <c r="J4" i="1" s="1"/>
  <c r="I15" i="1"/>
  <c r="J15" i="1" s="1"/>
  <c r="I28" i="1"/>
  <c r="J28" i="1" s="1"/>
  <c r="I34" i="1"/>
  <c r="J34" i="1" s="1"/>
  <c r="I41" i="1"/>
  <c r="J41" i="1" s="1"/>
  <c r="I30" i="1"/>
  <c r="J30" i="1" s="1"/>
  <c r="I6" i="1"/>
  <c r="J6" i="1" s="1"/>
  <c r="I12" i="1"/>
  <c r="J12" i="1" s="1"/>
  <c r="L10" i="1" s="1"/>
  <c r="I19" i="1"/>
  <c r="J19" i="1" s="1"/>
  <c r="I32" i="1"/>
  <c r="J32" i="1" s="1"/>
  <c r="I26" i="1"/>
  <c r="J26" i="1" s="1"/>
  <c r="I38" i="1"/>
  <c r="J38" i="1" s="1"/>
  <c r="I16" i="1"/>
  <c r="J16" i="1" s="1"/>
  <c r="I36" i="1"/>
  <c r="J36" i="1" s="1"/>
  <c r="I42" i="1"/>
  <c r="J42" i="1" s="1"/>
  <c r="L32" i="1" l="1"/>
  <c r="L36" i="1"/>
</calcChain>
</file>

<file path=xl/sharedStrings.xml><?xml version="1.0" encoding="utf-8"?>
<sst xmlns="http://schemas.openxmlformats.org/spreadsheetml/2006/main" count="114" uniqueCount="25">
  <si>
    <t>Sample</t>
  </si>
  <si>
    <t>Target</t>
  </si>
  <si>
    <t>Ct</t>
  </si>
  <si>
    <t>delta Ct</t>
  </si>
  <si>
    <t>dd Ct</t>
  </si>
  <si>
    <t>2^ddCt</t>
  </si>
  <si>
    <t>t-test p-value</t>
  </si>
  <si>
    <t>comparison</t>
  </si>
  <si>
    <t>AME +  DEX</t>
  </si>
  <si>
    <t>odc</t>
  </si>
  <si>
    <t>aldh1a2</t>
  </si>
  <si>
    <t>AME + GR-Tbx5  no DEX</t>
  </si>
  <si>
    <t>AME + GR-Tbx5  + DEX</t>
  </si>
  <si>
    <t xml:space="preserve"> (vs AME + GR-Tbx5 no DEX) </t>
  </si>
  <si>
    <t>AME  + GR-Tbx5  +  CHX + DEX</t>
  </si>
  <si>
    <t xml:space="preserve"> (vs AME + GR-Tbx5 + DEX)</t>
  </si>
  <si>
    <t xml:space="preserve">AME  + GR-Tbx5 No Dex +  CHX </t>
  </si>
  <si>
    <t>PME +  DEX</t>
  </si>
  <si>
    <t>PME + GR-Tbx5  no DEX</t>
  </si>
  <si>
    <t>PME+ GR-Tbx5  + DEX</t>
  </si>
  <si>
    <t xml:space="preserve"> (vs PME + GR-Tbx5 no DEX) </t>
  </si>
  <si>
    <t>PME + GR-Tbx5  +  CHX + DEX</t>
  </si>
  <si>
    <t xml:space="preserve"> (vs PME + GR-Tbx5 + DEX)</t>
  </si>
  <si>
    <t xml:space="preserve">PME  + GR-Tbx5 No Dex +  CHX </t>
  </si>
  <si>
    <t>relative expression (2^-ddCt)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</si>
</sst>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J8" sqref="J8"/>
    </sheetView>
  </sheetViews>
  <sheetFormatPr defaultRowHeight="14.5" x14ac:dyDescent="0.35"/>
  <cols>
    <col min="10" max="10" width="26.90625" customWidth="1"/>
  </cols>
  <sheetData>
    <row r="1" spans="1:13" s="2" customFormat="1" ht="15.5" x14ac:dyDescent="0.35">
      <c r="A1" s="1" t="s">
        <v>0</v>
      </c>
      <c r="B1" s="1" t="s">
        <v>1</v>
      </c>
      <c r="C1" s="1" t="s">
        <v>2</v>
      </c>
      <c r="E1" s="1" t="s">
        <v>1</v>
      </c>
      <c r="F1" s="1" t="s">
        <v>2</v>
      </c>
      <c r="H1" s="1" t="s">
        <v>3</v>
      </c>
      <c r="I1" s="1" t="s">
        <v>4</v>
      </c>
      <c r="J1" s="1" t="s">
        <v>24</v>
      </c>
      <c r="L1" s="3" t="s">
        <v>6</v>
      </c>
      <c r="M1" s="3" t="s">
        <v>7</v>
      </c>
    </row>
    <row r="2" spans="1:13" x14ac:dyDescent="0.35">
      <c r="A2" s="2" t="s">
        <v>8</v>
      </c>
      <c r="B2" t="s">
        <v>9</v>
      </c>
      <c r="C2">
        <v>19.773</v>
      </c>
      <c r="E2" s="2" t="s">
        <v>10</v>
      </c>
      <c r="F2">
        <v>23.394300000000001</v>
      </c>
      <c r="H2">
        <f>F2-C2</f>
        <v>3.6213000000000015</v>
      </c>
      <c r="I2">
        <f>H2-H2</f>
        <v>0</v>
      </c>
      <c r="J2">
        <f>2^I2</f>
        <v>1</v>
      </c>
    </row>
    <row r="3" spans="1:13" x14ac:dyDescent="0.35">
      <c r="A3" t="s">
        <v>8</v>
      </c>
      <c r="B3" t="s">
        <v>9</v>
      </c>
      <c r="C3">
        <v>19.655000000000001</v>
      </c>
      <c r="E3" s="2" t="s">
        <v>10</v>
      </c>
      <c r="F3">
        <v>23.689</v>
      </c>
      <c r="H3">
        <f t="shared" ref="H3:H34" si="0">F3-C3</f>
        <v>4.0339999999999989</v>
      </c>
      <c r="I3">
        <f t="shared" ref="I3:I4" si="1">H3-H3</f>
        <v>0</v>
      </c>
      <c r="J3">
        <f t="shared" ref="J3:J4" si="2">2^I3</f>
        <v>1</v>
      </c>
    </row>
    <row r="4" spans="1:13" x14ac:dyDescent="0.35">
      <c r="A4" t="s">
        <v>8</v>
      </c>
      <c r="B4" t="s">
        <v>9</v>
      </c>
      <c r="C4">
        <v>19.009</v>
      </c>
      <c r="E4" s="2" t="s">
        <v>10</v>
      </c>
      <c r="F4">
        <v>23.751999999999999</v>
      </c>
      <c r="H4">
        <f t="shared" si="0"/>
        <v>4.7429999999999986</v>
      </c>
      <c r="I4">
        <f t="shared" si="1"/>
        <v>0</v>
      </c>
      <c r="J4">
        <f t="shared" si="2"/>
        <v>1</v>
      </c>
    </row>
    <row r="5" spans="1:13" x14ac:dyDescent="0.35">
      <c r="E5" s="2"/>
    </row>
    <row r="6" spans="1:13" x14ac:dyDescent="0.35">
      <c r="A6" t="s">
        <v>11</v>
      </c>
      <c r="B6" t="s">
        <v>9</v>
      </c>
      <c r="C6">
        <v>19.741</v>
      </c>
      <c r="E6" s="2" t="s">
        <v>10</v>
      </c>
      <c r="F6">
        <v>23.417999999999999</v>
      </c>
      <c r="H6">
        <f t="shared" si="0"/>
        <v>3.6769999999999996</v>
      </c>
      <c r="I6">
        <f>H2-H6</f>
        <v>-5.5699999999998084E-2</v>
      </c>
      <c r="J6">
        <f t="shared" ref="J6:J8" si="3">2^I6</f>
        <v>0.9621275026543914</v>
      </c>
    </row>
    <row r="7" spans="1:13" x14ac:dyDescent="0.35">
      <c r="A7" t="s">
        <v>11</v>
      </c>
      <c r="B7" t="s">
        <v>9</v>
      </c>
      <c r="C7">
        <v>19.832000000000001</v>
      </c>
      <c r="E7" s="2" t="s">
        <v>10</v>
      </c>
      <c r="F7">
        <v>23.895</v>
      </c>
      <c r="H7">
        <f t="shared" si="0"/>
        <v>4.0629999999999988</v>
      </c>
      <c r="I7">
        <f t="shared" ref="I7:I8" si="4">H3-H7</f>
        <v>-2.8999999999999915E-2</v>
      </c>
      <c r="J7">
        <f t="shared" si="3"/>
        <v>0.98009941534187073</v>
      </c>
    </row>
    <row r="8" spans="1:13" x14ac:dyDescent="0.35">
      <c r="A8" t="s">
        <v>11</v>
      </c>
      <c r="B8" t="s">
        <v>9</v>
      </c>
      <c r="C8">
        <v>19.128</v>
      </c>
      <c r="E8" s="2" t="s">
        <v>10</v>
      </c>
      <c r="F8">
        <v>23.375</v>
      </c>
      <c r="H8">
        <f t="shared" si="0"/>
        <v>4.2469999999999999</v>
      </c>
      <c r="I8">
        <f t="shared" si="4"/>
        <v>0.49599999999999866</v>
      </c>
      <c r="J8">
        <f t="shared" si="3"/>
        <v>1.4102979604843882</v>
      </c>
    </row>
    <row r="9" spans="1:13" x14ac:dyDescent="0.35">
      <c r="E9" s="2"/>
    </row>
    <row r="10" spans="1:13" x14ac:dyDescent="0.35">
      <c r="A10" t="s">
        <v>12</v>
      </c>
      <c r="B10" t="s">
        <v>9</v>
      </c>
      <c r="C10">
        <v>19.747</v>
      </c>
      <c r="E10" s="2" t="s">
        <v>10</v>
      </c>
      <c r="F10">
        <v>20.084</v>
      </c>
      <c r="H10">
        <f t="shared" si="0"/>
        <v>0.33699999999999974</v>
      </c>
      <c r="I10">
        <f>H2-H10</f>
        <v>3.2843000000000018</v>
      </c>
      <c r="J10">
        <f t="shared" ref="J10:J12" si="5">2^I10</f>
        <v>9.7425538457996304</v>
      </c>
      <c r="L10">
        <f>TTEST(J10:J12,J6:J8,2,3)</f>
        <v>3.3943466382826908E-2</v>
      </c>
      <c r="M10" t="s">
        <v>13</v>
      </c>
    </row>
    <row r="11" spans="1:13" x14ac:dyDescent="0.35">
      <c r="A11" t="s">
        <v>12</v>
      </c>
      <c r="B11" t="s">
        <v>9</v>
      </c>
      <c r="C11">
        <v>19.326000000000001</v>
      </c>
      <c r="E11" s="2" t="s">
        <v>10</v>
      </c>
      <c r="F11">
        <v>20.367999999999999</v>
      </c>
      <c r="H11">
        <f t="shared" si="0"/>
        <v>1.041999999999998</v>
      </c>
      <c r="I11">
        <f t="shared" ref="I11:I12" si="6">H3-H11</f>
        <v>2.9920000000000009</v>
      </c>
      <c r="J11">
        <f t="shared" si="5"/>
        <v>7.9557613493857193</v>
      </c>
    </row>
    <row r="12" spans="1:13" x14ac:dyDescent="0.35">
      <c r="A12" t="s">
        <v>12</v>
      </c>
      <c r="B12" t="s">
        <v>9</v>
      </c>
      <c r="C12">
        <v>19.504000000000001</v>
      </c>
      <c r="E12" s="2" t="s">
        <v>10</v>
      </c>
      <c r="F12">
        <v>20.434000000000001</v>
      </c>
      <c r="H12">
        <f t="shared" si="0"/>
        <v>0.92999999999999972</v>
      </c>
      <c r="I12">
        <f t="shared" si="6"/>
        <v>3.8129999999999988</v>
      </c>
      <c r="J12">
        <f t="shared" si="5"/>
        <v>14.054887491813776</v>
      </c>
    </row>
    <row r="13" spans="1:13" x14ac:dyDescent="0.35">
      <c r="E13" s="2"/>
    </row>
    <row r="14" spans="1:13" x14ac:dyDescent="0.35">
      <c r="A14" t="s">
        <v>14</v>
      </c>
      <c r="B14" t="s">
        <v>9</v>
      </c>
      <c r="C14">
        <v>19.896000000000001</v>
      </c>
      <c r="E14" s="2" t="s">
        <v>10</v>
      </c>
      <c r="F14">
        <v>19.119</v>
      </c>
      <c r="H14">
        <f t="shared" si="0"/>
        <v>-0.77700000000000102</v>
      </c>
      <c r="I14">
        <f>H2-H14</f>
        <v>4.3983000000000025</v>
      </c>
      <c r="J14">
        <f t="shared" ref="J14:J16" si="7">2^I14</f>
        <v>21.087263745086297</v>
      </c>
      <c r="L14">
        <f>TTEST(J14:J16,J10:J12,2,3)</f>
        <v>3.162032946288728E-2</v>
      </c>
      <c r="M14" t="s">
        <v>15</v>
      </c>
    </row>
    <row r="15" spans="1:13" x14ac:dyDescent="0.35">
      <c r="A15" t="s">
        <v>14</v>
      </c>
      <c r="B15" t="s">
        <v>9</v>
      </c>
      <c r="C15">
        <v>19.779</v>
      </c>
      <c r="E15" s="2" t="s">
        <v>10</v>
      </c>
      <c r="F15">
        <v>19.266999999999999</v>
      </c>
      <c r="H15">
        <f t="shared" si="0"/>
        <v>-0.51200000000000045</v>
      </c>
      <c r="I15">
        <f t="shared" ref="I15:I16" si="8">H3-H15</f>
        <v>4.5459999999999994</v>
      </c>
      <c r="J15">
        <f t="shared" si="7"/>
        <v>23.360512170472337</v>
      </c>
    </row>
    <row r="16" spans="1:13" x14ac:dyDescent="0.35">
      <c r="A16" t="s">
        <v>14</v>
      </c>
      <c r="B16" t="s">
        <v>9</v>
      </c>
      <c r="C16">
        <v>19.863</v>
      </c>
      <c r="E16" s="2" t="s">
        <v>10</v>
      </c>
      <c r="F16">
        <v>19.581</v>
      </c>
      <c r="H16">
        <f t="shared" si="0"/>
        <v>-0.28200000000000003</v>
      </c>
      <c r="I16">
        <f t="shared" si="8"/>
        <v>5.0249999999999986</v>
      </c>
      <c r="J16">
        <f t="shared" si="7"/>
        <v>32.559350147285926</v>
      </c>
    </row>
    <row r="17" spans="1:13" x14ac:dyDescent="0.35">
      <c r="E17" s="2"/>
    </row>
    <row r="18" spans="1:13" x14ac:dyDescent="0.35">
      <c r="A18" t="s">
        <v>16</v>
      </c>
      <c r="B18" t="s">
        <v>9</v>
      </c>
      <c r="C18">
        <v>19.178000000000001</v>
      </c>
      <c r="E18" s="2" t="s">
        <v>10</v>
      </c>
      <c r="F18">
        <v>21.811</v>
      </c>
      <c r="H18">
        <f t="shared" si="0"/>
        <v>2.6329999999999991</v>
      </c>
      <c r="I18">
        <f>H2-H18</f>
        <v>0.9883000000000024</v>
      </c>
      <c r="J18">
        <f t="shared" ref="J18:J20" si="9">2^I18</f>
        <v>1.9838459477556536</v>
      </c>
    </row>
    <row r="19" spans="1:13" x14ac:dyDescent="0.35">
      <c r="A19" t="s">
        <v>16</v>
      </c>
      <c r="B19" t="s">
        <v>9</v>
      </c>
      <c r="C19">
        <v>19.248999999999999</v>
      </c>
      <c r="E19" s="2" t="s">
        <v>10</v>
      </c>
      <c r="F19">
        <v>22.227</v>
      </c>
      <c r="H19">
        <f t="shared" si="0"/>
        <v>2.9780000000000015</v>
      </c>
      <c r="I19">
        <f t="shared" ref="I19:I20" si="10">H3-H19</f>
        <v>1.0559999999999974</v>
      </c>
      <c r="J19">
        <f t="shared" si="9"/>
        <v>2.0791588703505535</v>
      </c>
    </row>
    <row r="20" spans="1:13" x14ac:dyDescent="0.35">
      <c r="A20" t="s">
        <v>16</v>
      </c>
      <c r="B20" t="s">
        <v>9</v>
      </c>
      <c r="C20">
        <v>19.529</v>
      </c>
      <c r="E20" s="2" t="s">
        <v>10</v>
      </c>
      <c r="F20">
        <v>22.600999999999999</v>
      </c>
      <c r="H20">
        <f t="shared" si="0"/>
        <v>3.0719999999999992</v>
      </c>
      <c r="I20">
        <f t="shared" si="10"/>
        <v>1.6709999999999994</v>
      </c>
      <c r="J20">
        <f t="shared" si="9"/>
        <v>3.1843523951151176</v>
      </c>
    </row>
    <row r="23" spans="1:13" s="5" customFormat="1" ht="15.5" x14ac:dyDescent="0.35">
      <c r="A23" s="4" t="s">
        <v>0</v>
      </c>
      <c r="B23" s="4" t="s">
        <v>1</v>
      </c>
      <c r="C23" s="4" t="s">
        <v>2</v>
      </c>
      <c r="E23" s="4" t="s">
        <v>1</v>
      </c>
      <c r="F23" s="4" t="s">
        <v>2</v>
      </c>
      <c r="H23" s="4" t="s">
        <v>3</v>
      </c>
      <c r="I23" s="4" t="s">
        <v>4</v>
      </c>
      <c r="J23" s="4" t="s">
        <v>5</v>
      </c>
      <c r="L23" s="6" t="s">
        <v>6</v>
      </c>
      <c r="M23" s="6" t="s">
        <v>7</v>
      </c>
    </row>
    <row r="24" spans="1:13" x14ac:dyDescent="0.35">
      <c r="A24" s="5" t="s">
        <v>17</v>
      </c>
      <c r="B24" t="s">
        <v>9</v>
      </c>
      <c r="C24">
        <v>20.132999999999999</v>
      </c>
      <c r="E24" s="5" t="s">
        <v>10</v>
      </c>
      <c r="F24">
        <v>22.405000000000001</v>
      </c>
      <c r="H24">
        <f t="shared" si="0"/>
        <v>2.272000000000002</v>
      </c>
      <c r="I24">
        <f>H2-H24</f>
        <v>1.3492999999999995</v>
      </c>
      <c r="J24">
        <f t="shared" ref="J24:J42" si="11">2^I24</f>
        <v>2.5478847133021909</v>
      </c>
    </row>
    <row r="25" spans="1:13" x14ac:dyDescent="0.35">
      <c r="A25" t="s">
        <v>17</v>
      </c>
      <c r="B25" t="s">
        <v>9</v>
      </c>
      <c r="C25">
        <v>20.294</v>
      </c>
      <c r="E25" s="5" t="s">
        <v>10</v>
      </c>
      <c r="F25">
        <v>22.196000000000002</v>
      </c>
      <c r="H25">
        <f t="shared" si="0"/>
        <v>1.902000000000001</v>
      </c>
      <c r="I25">
        <f>H3-H25</f>
        <v>2.1319999999999979</v>
      </c>
      <c r="J25">
        <f t="shared" si="11"/>
        <v>4.3832470657907567</v>
      </c>
    </row>
    <row r="26" spans="1:13" x14ac:dyDescent="0.35">
      <c r="A26" t="s">
        <v>17</v>
      </c>
      <c r="B26" t="s">
        <v>9</v>
      </c>
      <c r="C26">
        <v>20.553000000000001</v>
      </c>
      <c r="E26" s="5" t="s">
        <v>10</v>
      </c>
      <c r="F26">
        <v>23.297999999999998</v>
      </c>
      <c r="H26">
        <f t="shared" si="0"/>
        <v>2.7449999999999974</v>
      </c>
      <c r="I26">
        <f>H4-H26</f>
        <v>1.9980000000000011</v>
      </c>
      <c r="J26">
        <f t="shared" si="11"/>
        <v>3.9944586644041187</v>
      </c>
    </row>
    <row r="27" spans="1:13" x14ac:dyDescent="0.35">
      <c r="E27" s="5"/>
    </row>
    <row r="28" spans="1:13" x14ac:dyDescent="0.35">
      <c r="A28" t="s">
        <v>18</v>
      </c>
      <c r="B28" t="s">
        <v>9</v>
      </c>
      <c r="C28">
        <v>20.119</v>
      </c>
      <c r="E28" s="5" t="s">
        <v>10</v>
      </c>
      <c r="F28">
        <v>22.916</v>
      </c>
      <c r="H28">
        <f t="shared" si="0"/>
        <v>2.7970000000000006</v>
      </c>
      <c r="I28">
        <f>H2-H28</f>
        <v>0.82430000000000092</v>
      </c>
      <c r="J28">
        <f t="shared" si="11"/>
        <v>1.7706756925382441</v>
      </c>
    </row>
    <row r="29" spans="1:13" x14ac:dyDescent="0.35">
      <c r="A29" t="s">
        <v>18</v>
      </c>
      <c r="B29" t="s">
        <v>9</v>
      </c>
      <c r="C29">
        <v>20.798999999999999</v>
      </c>
      <c r="E29" s="5" t="s">
        <v>10</v>
      </c>
      <c r="F29">
        <v>23.372</v>
      </c>
      <c r="H29">
        <f t="shared" si="0"/>
        <v>2.5730000000000004</v>
      </c>
      <c r="I29">
        <f>H3-H29</f>
        <v>1.4609999999999985</v>
      </c>
      <c r="J29">
        <f t="shared" si="11"/>
        <v>2.7529912031813915</v>
      </c>
    </row>
    <row r="30" spans="1:13" x14ac:dyDescent="0.35">
      <c r="A30" t="s">
        <v>18</v>
      </c>
      <c r="B30" t="s">
        <v>9</v>
      </c>
      <c r="C30">
        <v>20.268000000000001</v>
      </c>
      <c r="E30" s="5" t="s">
        <v>10</v>
      </c>
      <c r="F30">
        <v>23.606999999999999</v>
      </c>
      <c r="H30">
        <f t="shared" si="0"/>
        <v>3.3389999999999986</v>
      </c>
      <c r="I30">
        <f>H4-H30</f>
        <v>1.4039999999999999</v>
      </c>
      <c r="J30">
        <f t="shared" si="11"/>
        <v>2.6463428798162401</v>
      </c>
    </row>
    <row r="31" spans="1:13" x14ac:dyDescent="0.35">
      <c r="E31" s="5"/>
    </row>
    <row r="32" spans="1:13" x14ac:dyDescent="0.35">
      <c r="A32" t="s">
        <v>19</v>
      </c>
      <c r="B32" t="s">
        <v>9</v>
      </c>
      <c r="C32">
        <v>20.202000000000002</v>
      </c>
      <c r="E32" s="5" t="s">
        <v>10</v>
      </c>
      <c r="F32">
        <v>19.007000000000001</v>
      </c>
      <c r="H32">
        <f t="shared" si="0"/>
        <v>-1.1950000000000003</v>
      </c>
      <c r="I32">
        <f>H2-H32</f>
        <v>4.8163000000000018</v>
      </c>
      <c r="J32">
        <f t="shared" si="11"/>
        <v>28.1741464739851</v>
      </c>
      <c r="L32">
        <f>TTEST(J32:J34,J28:J30,2,3)</f>
        <v>1.4047594348892092E-2</v>
      </c>
      <c r="M32" t="s">
        <v>20</v>
      </c>
    </row>
    <row r="33" spans="1:13" x14ac:dyDescent="0.35">
      <c r="A33" t="s">
        <v>19</v>
      </c>
      <c r="B33" t="s">
        <v>9</v>
      </c>
      <c r="C33">
        <v>20.619</v>
      </c>
      <c r="E33" s="5" t="s">
        <v>10</v>
      </c>
      <c r="F33">
        <v>19.321000000000002</v>
      </c>
      <c r="H33">
        <f t="shared" si="0"/>
        <v>-1.2979999999999983</v>
      </c>
      <c r="I33">
        <f>H3-H33</f>
        <v>5.3319999999999972</v>
      </c>
      <c r="J33">
        <f t="shared" si="11"/>
        <v>40.280229552155362</v>
      </c>
    </row>
    <row r="34" spans="1:13" x14ac:dyDescent="0.35">
      <c r="A34" t="s">
        <v>19</v>
      </c>
      <c r="B34" t="s">
        <v>9</v>
      </c>
      <c r="C34">
        <v>20.263000000000002</v>
      </c>
      <c r="E34" s="5" t="s">
        <v>10</v>
      </c>
      <c r="F34">
        <v>19.652999999999999</v>
      </c>
      <c r="H34">
        <f t="shared" si="0"/>
        <v>-0.61000000000000298</v>
      </c>
      <c r="I34">
        <f>H4-H34</f>
        <v>5.3530000000000015</v>
      </c>
      <c r="J34">
        <f t="shared" si="11"/>
        <v>40.87084029425251</v>
      </c>
    </row>
    <row r="35" spans="1:13" x14ac:dyDescent="0.35">
      <c r="E35" s="5"/>
    </row>
    <row r="36" spans="1:13" x14ac:dyDescent="0.35">
      <c r="A36" t="s">
        <v>21</v>
      </c>
      <c r="B36" t="s">
        <v>9</v>
      </c>
      <c r="C36">
        <v>20.434999999999999</v>
      </c>
      <c r="E36" s="5" t="s">
        <v>10</v>
      </c>
      <c r="F36">
        <v>18.622</v>
      </c>
      <c r="H36">
        <f>F36-C36</f>
        <v>-1.8129999999999988</v>
      </c>
      <c r="I36">
        <f>H2-H36</f>
        <v>5.4343000000000004</v>
      </c>
      <c r="J36">
        <f t="shared" si="11"/>
        <v>43.240161309105744</v>
      </c>
      <c r="L36">
        <f>TTEST(J36:J38,J32:J34,2,3)</f>
        <v>9.2241783378026423E-2</v>
      </c>
      <c r="M36" t="s">
        <v>22</v>
      </c>
    </row>
    <row r="37" spans="1:13" x14ac:dyDescent="0.35">
      <c r="A37" t="s">
        <v>21</v>
      </c>
      <c r="B37" t="s">
        <v>9</v>
      </c>
      <c r="C37">
        <v>20.161999999999999</v>
      </c>
      <c r="E37" s="5" t="s">
        <v>10</v>
      </c>
      <c r="F37">
        <v>18.553999999999998</v>
      </c>
      <c r="H37">
        <f t="shared" ref="H37:H42" si="12">F37-C37</f>
        <v>-1.6080000000000005</v>
      </c>
      <c r="I37">
        <f>H3-H37</f>
        <v>5.6419999999999995</v>
      </c>
      <c r="J37">
        <f t="shared" si="11"/>
        <v>49.935710731116998</v>
      </c>
    </row>
    <row r="38" spans="1:13" x14ac:dyDescent="0.35">
      <c r="A38" t="s">
        <v>21</v>
      </c>
      <c r="B38" t="s">
        <v>9</v>
      </c>
      <c r="C38">
        <v>20.335999999999999</v>
      </c>
      <c r="E38" s="5" t="s">
        <v>10</v>
      </c>
      <c r="F38">
        <v>19.428000000000001</v>
      </c>
      <c r="H38">
        <f t="shared" si="12"/>
        <v>-0.9079999999999977</v>
      </c>
      <c r="I38">
        <f>H4-H38</f>
        <v>5.6509999999999962</v>
      </c>
      <c r="J38">
        <f t="shared" si="11"/>
        <v>50.248199595108503</v>
      </c>
    </row>
    <row r="39" spans="1:13" x14ac:dyDescent="0.35">
      <c r="E39" s="5"/>
    </row>
    <row r="40" spans="1:13" x14ac:dyDescent="0.35">
      <c r="A40" t="s">
        <v>23</v>
      </c>
      <c r="B40" t="s">
        <v>9</v>
      </c>
      <c r="C40">
        <v>20.722999999999999</v>
      </c>
      <c r="E40" s="5" t="s">
        <v>10</v>
      </c>
      <c r="F40">
        <v>22.265999999999998</v>
      </c>
      <c r="H40">
        <f t="shared" si="12"/>
        <v>1.5429999999999993</v>
      </c>
      <c r="I40">
        <f>H2-H40</f>
        <v>2.0783000000000023</v>
      </c>
      <c r="J40">
        <f t="shared" si="11"/>
        <v>4.223092946744087</v>
      </c>
    </row>
    <row r="41" spans="1:13" x14ac:dyDescent="0.35">
      <c r="A41" t="s">
        <v>23</v>
      </c>
      <c r="B41" t="s">
        <v>9</v>
      </c>
      <c r="C41">
        <v>20.899000000000001</v>
      </c>
      <c r="E41" s="5" t="s">
        <v>10</v>
      </c>
      <c r="F41">
        <v>22.689</v>
      </c>
      <c r="H41">
        <f t="shared" si="12"/>
        <v>1.7899999999999991</v>
      </c>
      <c r="I41">
        <f>H3-H41</f>
        <v>2.2439999999999998</v>
      </c>
      <c r="J41">
        <f t="shared" si="11"/>
        <v>4.7370864474145291</v>
      </c>
    </row>
    <row r="42" spans="1:13" x14ac:dyDescent="0.35">
      <c r="A42" t="s">
        <v>23</v>
      </c>
      <c r="B42" t="s">
        <v>9</v>
      </c>
      <c r="C42">
        <v>20.376000000000001</v>
      </c>
      <c r="E42" s="5" t="s">
        <v>10</v>
      </c>
      <c r="F42">
        <v>22.353999999999999</v>
      </c>
      <c r="H42">
        <f t="shared" si="12"/>
        <v>1.977999999999998</v>
      </c>
      <c r="I42">
        <f>H4-H42</f>
        <v>2.7650000000000006</v>
      </c>
      <c r="J42">
        <f t="shared" si="11"/>
        <v>6.7974799931092047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2021-09-21T15:20:04Z</dcterms:created>
  <dcterms:modified xsi:type="dcterms:W3CDTF">2021-09-21T15:21:27Z</dcterms:modified>
</cp:coreProperties>
</file>