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NXD6\Desktop\jpegs of final figs 9_17\"/>
    </mc:Choice>
  </mc:AlternateContent>
  <bookViews>
    <workbookView xWindow="0" yWindow="0" windowWidth="16730" windowHeight="58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1" i="1" l="1"/>
  <c r="I71" i="1" s="1"/>
  <c r="J71" i="1" s="1"/>
  <c r="H70" i="1"/>
  <c r="I70" i="1" s="1"/>
  <c r="J70" i="1" s="1"/>
  <c r="H69" i="1"/>
  <c r="I69" i="1" s="1"/>
  <c r="J69" i="1" s="1"/>
  <c r="H67" i="1"/>
  <c r="I67" i="1" s="1"/>
  <c r="J67" i="1" s="1"/>
  <c r="H66" i="1"/>
  <c r="H65" i="1"/>
  <c r="I65" i="1" s="1"/>
  <c r="J65" i="1" s="1"/>
  <c r="H63" i="1"/>
  <c r="H62" i="1"/>
  <c r="I62" i="1" s="1"/>
  <c r="J62" i="1" s="1"/>
  <c r="H61" i="1"/>
  <c r="I61" i="1" s="1"/>
  <c r="J61" i="1" s="1"/>
  <c r="H59" i="1"/>
  <c r="H58" i="1"/>
  <c r="I58" i="1" s="1"/>
  <c r="J58" i="1" s="1"/>
  <c r="H57" i="1"/>
  <c r="I57" i="1" s="1"/>
  <c r="J57" i="1" s="1"/>
  <c r="H55" i="1"/>
  <c r="I55" i="1" s="1"/>
  <c r="J55" i="1" s="1"/>
  <c r="H54" i="1"/>
  <c r="I54" i="1" s="1"/>
  <c r="J54" i="1" s="1"/>
  <c r="H53" i="1"/>
  <c r="I53" i="1" s="1"/>
  <c r="J53" i="1" s="1"/>
  <c r="H51" i="1"/>
  <c r="I51" i="1" s="1"/>
  <c r="J51" i="1" s="1"/>
  <c r="H50" i="1"/>
  <c r="I50" i="1" s="1"/>
  <c r="J50" i="1" s="1"/>
  <c r="H49" i="1"/>
  <c r="I49" i="1" s="1"/>
  <c r="J49" i="1" s="1"/>
  <c r="H47" i="1"/>
  <c r="I47" i="1" s="1"/>
  <c r="J47" i="1" s="1"/>
  <c r="H46" i="1"/>
  <c r="H45" i="1"/>
  <c r="I45" i="1" s="1"/>
  <c r="J45" i="1" s="1"/>
  <c r="H43" i="1"/>
  <c r="I59" i="1" s="1"/>
  <c r="J59" i="1" s="1"/>
  <c r="H42" i="1"/>
  <c r="I42" i="1" s="1"/>
  <c r="H41" i="1"/>
  <c r="I41" i="1" s="1"/>
  <c r="H38" i="1"/>
  <c r="I38" i="1" s="1"/>
  <c r="J38" i="1" s="1"/>
  <c r="H37" i="1"/>
  <c r="I37" i="1" s="1"/>
  <c r="J37" i="1" s="1"/>
  <c r="H36" i="1"/>
  <c r="I36" i="1" s="1"/>
  <c r="J36" i="1" s="1"/>
  <c r="H34" i="1"/>
  <c r="I34" i="1" s="1"/>
  <c r="J34" i="1" s="1"/>
  <c r="I33" i="1"/>
  <c r="J33" i="1" s="1"/>
  <c r="H33" i="1"/>
  <c r="H32" i="1"/>
  <c r="I32" i="1" s="1"/>
  <c r="J32" i="1" s="1"/>
  <c r="I30" i="1"/>
  <c r="J30" i="1" s="1"/>
  <c r="H30" i="1"/>
  <c r="H29" i="1"/>
  <c r="I29" i="1" s="1"/>
  <c r="J29" i="1" s="1"/>
  <c r="H28" i="1"/>
  <c r="I28" i="1" s="1"/>
  <c r="J28" i="1" s="1"/>
  <c r="L28" i="1" s="1"/>
  <c r="I26" i="1"/>
  <c r="J26" i="1" s="1"/>
  <c r="H26" i="1"/>
  <c r="H25" i="1"/>
  <c r="I25" i="1" s="1"/>
  <c r="J25" i="1" s="1"/>
  <c r="H24" i="1"/>
  <c r="I24" i="1" s="1"/>
  <c r="J24" i="1" s="1"/>
  <c r="H22" i="1"/>
  <c r="I22" i="1" s="1"/>
  <c r="J22" i="1" s="1"/>
  <c r="H21" i="1"/>
  <c r="I21" i="1" s="1"/>
  <c r="J21" i="1" s="1"/>
  <c r="H20" i="1"/>
  <c r="I20" i="1" s="1"/>
  <c r="J20" i="1" s="1"/>
  <c r="H18" i="1"/>
  <c r="I18" i="1" s="1"/>
  <c r="J18" i="1" s="1"/>
  <c r="H17" i="1"/>
  <c r="I17" i="1" s="1"/>
  <c r="J17" i="1" s="1"/>
  <c r="H16" i="1"/>
  <c r="I16" i="1" s="1"/>
  <c r="J16" i="1" s="1"/>
  <c r="H14" i="1"/>
  <c r="I14" i="1" s="1"/>
  <c r="J14" i="1" s="1"/>
  <c r="I13" i="1"/>
  <c r="J13" i="1" s="1"/>
  <c r="H13" i="1"/>
  <c r="H12" i="1"/>
  <c r="I12" i="1" s="1"/>
  <c r="J12" i="1" s="1"/>
  <c r="I10" i="1"/>
  <c r="J10" i="1" s="1"/>
  <c r="H10" i="1"/>
  <c r="H9" i="1"/>
  <c r="I9" i="1" s="1"/>
  <c r="J9" i="1" s="1"/>
  <c r="H8" i="1"/>
  <c r="I8" i="1" s="1"/>
  <c r="J8" i="1" s="1"/>
  <c r="L20" i="1" l="1"/>
  <c r="L24" i="1"/>
  <c r="L53" i="1"/>
  <c r="L57" i="1"/>
  <c r="I63" i="1"/>
  <c r="J63" i="1" s="1"/>
  <c r="L61" i="1" s="1"/>
  <c r="I43" i="1"/>
  <c r="I46" i="1"/>
  <c r="J46" i="1" s="1"/>
  <c r="I66" i="1"/>
  <c r="J66" i="1" s="1"/>
</calcChain>
</file>

<file path=xl/sharedStrings.xml><?xml version="1.0" encoding="utf-8"?>
<sst xmlns="http://schemas.openxmlformats.org/spreadsheetml/2006/main" count="172" uniqueCount="33">
  <si>
    <t>(EtOH is the vechicle  DEX is dissolved in;  DMSO is vehicle DEAB is dissolved in)</t>
  </si>
  <si>
    <t>Sample</t>
  </si>
  <si>
    <t>Target</t>
  </si>
  <si>
    <t>Ct</t>
  </si>
  <si>
    <t>d Ct</t>
  </si>
  <si>
    <t>dd Ct</t>
  </si>
  <si>
    <t>2^-ddCt</t>
  </si>
  <si>
    <t>t-test p-value</t>
  </si>
  <si>
    <t xml:space="preserve">comparison </t>
  </si>
  <si>
    <t>AME  unij untreated</t>
  </si>
  <si>
    <t>ODC</t>
  </si>
  <si>
    <t>fgf8</t>
  </si>
  <si>
    <t>AME +  vehicle (DMSO) + Dex</t>
  </si>
  <si>
    <t>AME +EtOH + GR-Tbx5  no DEX</t>
  </si>
  <si>
    <t>AME+ DMSO + GR-Tbx5  + DEX</t>
  </si>
  <si>
    <t xml:space="preserve"> (vs AME +EtOH + GR-Tbx5  no DEX) </t>
  </si>
  <si>
    <t>AME + DMSO + GR-Tbx5  +  CHX + DEX</t>
  </si>
  <si>
    <t xml:space="preserve"> (vs AME+ DMSO + GR-Tbx5  + DEX)</t>
  </si>
  <si>
    <t>AME + DEAB + GR-Tbx5 + DEX</t>
  </si>
  <si>
    <t xml:space="preserve">AME+ DMSO+ GR-Tbx5 No Dex +  CHX </t>
  </si>
  <si>
    <t>AME + DEAB + EtOH</t>
  </si>
  <si>
    <t>PME unij untreated</t>
  </si>
  <si>
    <t>PME +  vehicle (DMSO) + Dex</t>
  </si>
  <si>
    <t>PME + EtOH + GR-Tbx5 No DEX</t>
  </si>
  <si>
    <t>PME + DMSO + GR-Tbx5 + Dex</t>
  </si>
  <si>
    <t xml:space="preserve"> (vs PME +EtOH + GR-Tbx5  no DEX) </t>
  </si>
  <si>
    <t>PME + DMSO + GR-Tbx5  +  CHX + DEX</t>
  </si>
  <si>
    <t xml:space="preserve"> (vs PME + DMSO + GR-Tbx5  + DEX)</t>
  </si>
  <si>
    <t>PME + DEAB + GR-Tbx5 + DEX</t>
  </si>
  <si>
    <t xml:space="preserve">PME + DMSO + GR-Tbx5  No Dex  +  CHX </t>
  </si>
  <si>
    <t>PME  + DEAB + EtOH</t>
  </si>
  <si>
    <t xml:space="preserve">figure4_supplement1_source_data_ RTqPCR analysis of Xenopus anterior (AME) or posterior (PME) mesendoderm explants injected with GR-Tbx5 RNA and treated +/-  DEX, CHX, or DEAB; analyzed after 8 hours </t>
  </si>
  <si>
    <t>relative expression (2^-ddCt)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</si>
</sst>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/>
    <xf numFmtId="0" fontId="2" fillId="3" borderId="0" xfId="0" applyFont="1" applyFill="1" applyAlignment="1">
      <alignment horizontal="center"/>
    </xf>
    <xf numFmtId="0" fontId="0" fillId="3" borderId="0" xfId="0" applyFill="1"/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71"/>
  <sheetViews>
    <sheetView tabSelected="1" workbookViewId="0">
      <selection activeCell="C2" sqref="C2"/>
    </sheetView>
  </sheetViews>
  <sheetFormatPr defaultRowHeight="14.5" x14ac:dyDescent="0.35"/>
  <sheetData>
    <row r="4" spans="1:13" ht="15.5" x14ac:dyDescent="0.35">
      <c r="A4" s="1" t="s">
        <v>31</v>
      </c>
    </row>
    <row r="5" spans="1:13" ht="15.5" x14ac:dyDescent="0.35">
      <c r="A5" s="1" t="s">
        <v>0</v>
      </c>
    </row>
    <row r="7" spans="1:13" s="3" customFormat="1" ht="15.5" x14ac:dyDescent="0.35">
      <c r="A7" s="2" t="s">
        <v>1</v>
      </c>
      <c r="B7" s="2" t="s">
        <v>2</v>
      </c>
      <c r="C7" s="2" t="s">
        <v>3</v>
      </c>
      <c r="E7" s="2" t="s">
        <v>2</v>
      </c>
      <c r="F7" s="2" t="s">
        <v>3</v>
      </c>
      <c r="G7" s="2"/>
      <c r="H7" s="2" t="s">
        <v>4</v>
      </c>
      <c r="I7" s="2" t="s">
        <v>5</v>
      </c>
      <c r="J7" s="2" t="s">
        <v>32</v>
      </c>
      <c r="L7" s="4" t="s">
        <v>7</v>
      </c>
      <c r="M7" s="4" t="s">
        <v>8</v>
      </c>
    </row>
    <row r="8" spans="1:13" x14ac:dyDescent="0.35">
      <c r="A8" s="5" t="s">
        <v>9</v>
      </c>
      <c r="B8" t="s">
        <v>10</v>
      </c>
      <c r="C8" s="6">
        <v>19.917000000000002</v>
      </c>
      <c r="E8" s="3" t="s">
        <v>11</v>
      </c>
      <c r="F8" s="6">
        <v>25.475999999999999</v>
      </c>
      <c r="G8" s="7"/>
      <c r="H8" s="6">
        <f>F8-C8</f>
        <v>5.5589999999999975</v>
      </c>
      <c r="I8" s="6">
        <f>H8-H8</f>
        <v>0</v>
      </c>
      <c r="J8" s="6">
        <f>2^-I8</f>
        <v>1</v>
      </c>
    </row>
    <row r="9" spans="1:13" x14ac:dyDescent="0.35">
      <c r="A9" s="5" t="s">
        <v>9</v>
      </c>
      <c r="B9" t="s">
        <v>10</v>
      </c>
      <c r="C9" s="6">
        <v>19.788</v>
      </c>
      <c r="E9" s="3" t="s">
        <v>11</v>
      </c>
      <c r="F9" s="6">
        <v>25.298999999999999</v>
      </c>
      <c r="G9" s="7"/>
      <c r="H9" s="6">
        <f t="shared" ref="H9:H10" si="0">F9-C9</f>
        <v>5.5109999999999992</v>
      </c>
      <c r="I9" s="6">
        <f t="shared" ref="I9:I10" si="1">H9-H9</f>
        <v>0</v>
      </c>
      <c r="J9" s="6">
        <f t="shared" ref="J9:J10" si="2">2^-I9</f>
        <v>1</v>
      </c>
    </row>
    <row r="10" spans="1:13" x14ac:dyDescent="0.35">
      <c r="A10" s="5" t="s">
        <v>9</v>
      </c>
      <c r="B10" t="s">
        <v>10</v>
      </c>
      <c r="C10" s="6">
        <v>19.224</v>
      </c>
      <c r="E10" s="3" t="s">
        <v>11</v>
      </c>
      <c r="F10" s="6">
        <v>24.803000000000001</v>
      </c>
      <c r="G10" s="7"/>
      <c r="H10" s="6">
        <f t="shared" si="0"/>
        <v>5.5790000000000006</v>
      </c>
      <c r="I10" s="6">
        <f t="shared" si="1"/>
        <v>0</v>
      </c>
      <c r="J10" s="6">
        <f t="shared" si="2"/>
        <v>1</v>
      </c>
    </row>
    <row r="11" spans="1:13" x14ac:dyDescent="0.35">
      <c r="A11" s="7"/>
      <c r="B11" s="7"/>
      <c r="C11" s="7"/>
      <c r="E11" s="2"/>
      <c r="F11" s="7"/>
      <c r="G11" s="7"/>
      <c r="H11" s="7"/>
      <c r="I11" s="7"/>
      <c r="J11" s="7"/>
    </row>
    <row r="12" spans="1:13" x14ac:dyDescent="0.35">
      <c r="A12" t="s">
        <v>12</v>
      </c>
      <c r="B12" t="s">
        <v>10</v>
      </c>
      <c r="C12">
        <v>19.773</v>
      </c>
      <c r="E12" s="3" t="s">
        <v>11</v>
      </c>
      <c r="F12">
        <v>25.198</v>
      </c>
      <c r="H12">
        <f>F12-C12</f>
        <v>5.4250000000000007</v>
      </c>
      <c r="I12">
        <f>H12-H8</f>
        <v>-0.13399999999999679</v>
      </c>
      <c r="J12">
        <f>2^-I12</f>
        <v>1.0973319375792405</v>
      </c>
    </row>
    <row r="13" spans="1:13" x14ac:dyDescent="0.35">
      <c r="A13" t="s">
        <v>12</v>
      </c>
      <c r="B13" t="s">
        <v>10</v>
      </c>
      <c r="C13">
        <v>19.655000000000001</v>
      </c>
      <c r="E13" s="3" t="s">
        <v>11</v>
      </c>
      <c r="F13">
        <v>25.161999999999999</v>
      </c>
      <c r="H13">
        <f t="shared" ref="H13:H59" si="3">F13-C13</f>
        <v>5.5069999999999979</v>
      </c>
      <c r="I13">
        <f t="shared" ref="I13:I14" si="4">H13-H9</f>
        <v>-4.0000000000013358E-3</v>
      </c>
      <c r="J13">
        <f t="shared" ref="J13:J14" si="5">2^-I13</f>
        <v>1.0027764359010787</v>
      </c>
    </row>
    <row r="14" spans="1:13" x14ac:dyDescent="0.35">
      <c r="A14" t="s">
        <v>12</v>
      </c>
      <c r="B14" t="s">
        <v>10</v>
      </c>
      <c r="C14">
        <v>19.009</v>
      </c>
      <c r="E14" s="3" t="s">
        <v>11</v>
      </c>
      <c r="F14">
        <v>24.218</v>
      </c>
      <c r="H14">
        <f t="shared" si="3"/>
        <v>5.2089999999999996</v>
      </c>
      <c r="I14">
        <f t="shared" si="4"/>
        <v>-0.37000000000000099</v>
      </c>
      <c r="J14">
        <f t="shared" si="5"/>
        <v>1.2923528306374932</v>
      </c>
    </row>
    <row r="15" spans="1:13" x14ac:dyDescent="0.35">
      <c r="E15" s="3"/>
    </row>
    <row r="16" spans="1:13" x14ac:dyDescent="0.35">
      <c r="A16" t="s">
        <v>13</v>
      </c>
      <c r="B16" t="s">
        <v>10</v>
      </c>
      <c r="C16">
        <v>19.741</v>
      </c>
      <c r="E16" s="3" t="s">
        <v>11</v>
      </c>
      <c r="F16">
        <v>25.414000000000001</v>
      </c>
      <c r="H16">
        <f t="shared" si="3"/>
        <v>5.6730000000000018</v>
      </c>
      <c r="I16">
        <f>H16-H8</f>
        <v>0.11400000000000432</v>
      </c>
      <c r="J16">
        <f>2^-I16</f>
        <v>0.92402257244682073</v>
      </c>
    </row>
    <row r="17" spans="1:13" x14ac:dyDescent="0.35">
      <c r="A17" t="s">
        <v>13</v>
      </c>
      <c r="B17" t="s">
        <v>10</v>
      </c>
      <c r="C17">
        <v>19.832000000000001</v>
      </c>
      <c r="E17" s="3" t="s">
        <v>11</v>
      </c>
      <c r="F17">
        <v>25.475000000000001</v>
      </c>
      <c r="H17">
        <f t="shared" si="3"/>
        <v>5.6430000000000007</v>
      </c>
      <c r="I17">
        <f t="shared" ref="I17:I18" si="6">H17-H9</f>
        <v>0.13200000000000145</v>
      </c>
      <c r="J17">
        <f t="shared" ref="J17:J18" si="7">2^-I17</f>
        <v>0.91256548854345088</v>
      </c>
    </row>
    <row r="18" spans="1:13" x14ac:dyDescent="0.35">
      <c r="A18" t="s">
        <v>13</v>
      </c>
      <c r="B18" t="s">
        <v>10</v>
      </c>
      <c r="C18">
        <v>19.128</v>
      </c>
      <c r="E18" s="3" t="s">
        <v>11</v>
      </c>
      <c r="F18">
        <v>24.672000000000001</v>
      </c>
      <c r="H18">
        <f t="shared" si="3"/>
        <v>5.5440000000000005</v>
      </c>
      <c r="I18">
        <f t="shared" si="6"/>
        <v>-3.5000000000000142E-2</v>
      </c>
      <c r="J18">
        <f t="shared" si="7"/>
        <v>1.0245568230328015</v>
      </c>
    </row>
    <row r="19" spans="1:13" x14ac:dyDescent="0.35">
      <c r="E19" s="3"/>
    </row>
    <row r="20" spans="1:13" x14ac:dyDescent="0.35">
      <c r="A20" t="s">
        <v>14</v>
      </c>
      <c r="B20" t="s">
        <v>10</v>
      </c>
      <c r="C20">
        <v>19.747</v>
      </c>
      <c r="E20" s="3" t="s">
        <v>11</v>
      </c>
      <c r="F20">
        <v>28.672000000000001</v>
      </c>
      <c r="H20">
        <f t="shared" si="3"/>
        <v>8.9250000000000007</v>
      </c>
      <c r="I20">
        <f>H20-H8</f>
        <v>3.3660000000000032</v>
      </c>
      <c r="J20">
        <f>2^-I20</f>
        <v>9.6991356784356775E-2</v>
      </c>
      <c r="L20">
        <f>TTEST(J20:J22,J16:J18,2,3)</f>
        <v>7.19707375679172E-4</v>
      </c>
      <c r="M20" t="s">
        <v>15</v>
      </c>
    </row>
    <row r="21" spans="1:13" x14ac:dyDescent="0.35">
      <c r="A21" t="s">
        <v>14</v>
      </c>
      <c r="B21" t="s">
        <v>10</v>
      </c>
      <c r="C21">
        <v>19.326000000000001</v>
      </c>
      <c r="E21" s="3" t="s">
        <v>11</v>
      </c>
      <c r="F21">
        <v>27.768999999999998</v>
      </c>
      <c r="H21">
        <f t="shared" si="3"/>
        <v>8.4429999999999978</v>
      </c>
      <c r="I21">
        <f t="shared" ref="I21:I22" si="8">H21-H9</f>
        <v>2.9319999999999986</v>
      </c>
      <c r="J21">
        <f t="shared" ref="J21:J22" si="9">2^-I21</f>
        <v>0.13103280943961623</v>
      </c>
    </row>
    <row r="22" spans="1:13" x14ac:dyDescent="0.35">
      <c r="A22" t="s">
        <v>14</v>
      </c>
      <c r="B22" t="s">
        <v>10</v>
      </c>
      <c r="C22">
        <v>19.504000000000001</v>
      </c>
      <c r="E22" s="3" t="s">
        <v>11</v>
      </c>
      <c r="F22">
        <v>28.463000000000001</v>
      </c>
      <c r="H22">
        <f t="shared" si="3"/>
        <v>8.9589999999999996</v>
      </c>
      <c r="I22">
        <f t="shared" si="8"/>
        <v>3.379999999999999</v>
      </c>
      <c r="J22">
        <f t="shared" si="9"/>
        <v>9.6054698830500829E-2</v>
      </c>
    </row>
    <row r="23" spans="1:13" x14ac:dyDescent="0.35">
      <c r="E23" s="3"/>
    </row>
    <row r="24" spans="1:13" x14ac:dyDescent="0.35">
      <c r="A24" t="s">
        <v>16</v>
      </c>
      <c r="B24" t="s">
        <v>10</v>
      </c>
      <c r="C24">
        <v>19.896000000000001</v>
      </c>
      <c r="E24" s="3" t="s">
        <v>11</v>
      </c>
      <c r="F24">
        <v>24.739000000000001</v>
      </c>
      <c r="H24">
        <f t="shared" si="3"/>
        <v>4.843</v>
      </c>
      <c r="I24">
        <f>H24-H8</f>
        <v>-0.71599999999999753</v>
      </c>
      <c r="J24">
        <f>2^-I24</f>
        <v>1.6426214015041287</v>
      </c>
      <c r="L24">
        <f>TTEST(J24:J26,J20:J22,2,3)</f>
        <v>6.652723044132211E-3</v>
      </c>
      <c r="M24" t="s">
        <v>17</v>
      </c>
    </row>
    <row r="25" spans="1:13" x14ac:dyDescent="0.35">
      <c r="A25" t="s">
        <v>16</v>
      </c>
      <c r="B25" t="s">
        <v>10</v>
      </c>
      <c r="C25">
        <v>19.779</v>
      </c>
      <c r="E25" s="3" t="s">
        <v>11</v>
      </c>
      <c r="F25">
        <v>24.687000000000001</v>
      </c>
      <c r="H25">
        <f t="shared" si="3"/>
        <v>4.9080000000000013</v>
      </c>
      <c r="I25">
        <f t="shared" ref="I25:I26" si="10">H25-H9</f>
        <v>-0.60299999999999798</v>
      </c>
      <c r="J25">
        <f t="shared" ref="J25:J26" si="11">2^-I25</f>
        <v>1.5188716898145276</v>
      </c>
    </row>
    <row r="26" spans="1:13" x14ac:dyDescent="0.35">
      <c r="A26" t="s">
        <v>16</v>
      </c>
      <c r="B26" t="s">
        <v>10</v>
      </c>
      <c r="C26">
        <v>19.863</v>
      </c>
      <c r="E26" s="3" t="s">
        <v>11</v>
      </c>
      <c r="F26">
        <v>25.117999999999999</v>
      </c>
      <c r="H26">
        <f t="shared" si="3"/>
        <v>5.254999999999999</v>
      </c>
      <c r="I26">
        <f t="shared" si="10"/>
        <v>-0.32400000000000162</v>
      </c>
      <c r="J26">
        <f t="shared" si="11"/>
        <v>1.2517964586539958</v>
      </c>
    </row>
    <row r="27" spans="1:13" x14ac:dyDescent="0.35">
      <c r="E27" s="3"/>
    </row>
    <row r="28" spans="1:13" x14ac:dyDescent="0.35">
      <c r="A28" t="s">
        <v>18</v>
      </c>
      <c r="B28" t="s">
        <v>10</v>
      </c>
      <c r="C28">
        <v>19.323</v>
      </c>
      <c r="E28" s="3" t="s">
        <v>11</v>
      </c>
      <c r="F28">
        <v>23.292000000000002</v>
      </c>
      <c r="H28">
        <f>F28-C28</f>
        <v>3.9690000000000012</v>
      </c>
      <c r="I28">
        <f>H28-H8</f>
        <v>-1.5899999999999963</v>
      </c>
      <c r="J28">
        <f>2^-I28</f>
        <v>3.0104934948221267</v>
      </c>
      <c r="L28">
        <f>TTEST(J28:J30,J20:J22,2,3)</f>
        <v>3.6031820396101479E-4</v>
      </c>
      <c r="M28" t="s">
        <v>17</v>
      </c>
    </row>
    <row r="29" spans="1:13" x14ac:dyDescent="0.35">
      <c r="A29" t="s">
        <v>18</v>
      </c>
      <c r="B29" t="s">
        <v>10</v>
      </c>
      <c r="C29">
        <v>19.498999999999999</v>
      </c>
      <c r="E29" s="3" t="s">
        <v>11</v>
      </c>
      <c r="F29">
        <v>23.524999999999999</v>
      </c>
      <c r="H29">
        <f t="shared" ref="H29:H30" si="12">F29-C29</f>
        <v>4.0259999999999998</v>
      </c>
      <c r="I29">
        <f t="shared" ref="I29:I30" si="13">H29-H9</f>
        <v>-1.4849999999999994</v>
      </c>
      <c r="J29">
        <f t="shared" ref="J29:J30" si="14">2^-I29</f>
        <v>2.7991717311903903</v>
      </c>
    </row>
    <row r="30" spans="1:13" x14ac:dyDescent="0.35">
      <c r="A30" t="s">
        <v>18</v>
      </c>
      <c r="B30" t="s">
        <v>10</v>
      </c>
      <c r="C30">
        <v>19.178000000000001</v>
      </c>
      <c r="E30" s="3" t="s">
        <v>11</v>
      </c>
      <c r="F30">
        <v>23.189</v>
      </c>
      <c r="H30">
        <f t="shared" si="12"/>
        <v>4.0109999999999992</v>
      </c>
      <c r="I30">
        <f t="shared" si="13"/>
        <v>-1.5680000000000014</v>
      </c>
      <c r="J30">
        <f t="shared" si="14"/>
        <v>2.964934019605673</v>
      </c>
    </row>
    <row r="31" spans="1:13" x14ac:dyDescent="0.35">
      <c r="E31" s="3"/>
    </row>
    <row r="32" spans="1:13" x14ac:dyDescent="0.35">
      <c r="A32" t="s">
        <v>19</v>
      </c>
      <c r="B32" t="s">
        <v>10</v>
      </c>
      <c r="C32">
        <v>19.178000000000001</v>
      </c>
      <c r="E32" s="3" t="s">
        <v>11</v>
      </c>
      <c r="F32">
        <v>24.119</v>
      </c>
      <c r="H32">
        <f t="shared" si="3"/>
        <v>4.9409999999999989</v>
      </c>
      <c r="I32">
        <f>H32-H8</f>
        <v>-0.61799999999999855</v>
      </c>
      <c r="J32">
        <f>2^-I32</f>
        <v>1.5347460960008852</v>
      </c>
    </row>
    <row r="33" spans="1:13" x14ac:dyDescent="0.35">
      <c r="A33" t="s">
        <v>19</v>
      </c>
      <c r="B33" t="s">
        <v>10</v>
      </c>
      <c r="C33">
        <v>19.248999999999999</v>
      </c>
      <c r="E33" s="3" t="s">
        <v>11</v>
      </c>
      <c r="F33">
        <v>24.004999999999999</v>
      </c>
      <c r="H33">
        <f t="shared" si="3"/>
        <v>4.7560000000000002</v>
      </c>
      <c r="I33">
        <f t="shared" ref="I33:I34" si="15">H33-H9</f>
        <v>-0.75499999999999901</v>
      </c>
      <c r="J33">
        <f t="shared" ref="J33:J34" si="16">2^-I33</f>
        <v>1.6876315922600347</v>
      </c>
    </row>
    <row r="34" spans="1:13" x14ac:dyDescent="0.35">
      <c r="A34" t="s">
        <v>19</v>
      </c>
      <c r="B34" t="s">
        <v>10</v>
      </c>
      <c r="C34">
        <v>19.529</v>
      </c>
      <c r="E34" s="3" t="s">
        <v>11</v>
      </c>
      <c r="F34">
        <v>24.141999999999999</v>
      </c>
      <c r="H34">
        <f t="shared" si="3"/>
        <v>4.6129999999999995</v>
      </c>
      <c r="I34">
        <f t="shared" si="15"/>
        <v>-0.96600000000000108</v>
      </c>
      <c r="J34">
        <f t="shared" si="16"/>
        <v>1.9534170579244563</v>
      </c>
    </row>
    <row r="35" spans="1:13" x14ac:dyDescent="0.35">
      <c r="E35" s="3"/>
    </row>
    <row r="36" spans="1:13" x14ac:dyDescent="0.35">
      <c r="A36" t="s">
        <v>20</v>
      </c>
      <c r="B36" t="s">
        <v>10</v>
      </c>
      <c r="C36">
        <v>19.382000000000001</v>
      </c>
      <c r="E36" s="3" t="s">
        <v>11</v>
      </c>
      <c r="F36">
        <v>23.030999999999999</v>
      </c>
      <c r="H36">
        <f>F36-C36</f>
        <v>3.6489999999999974</v>
      </c>
      <c r="I36">
        <f>H36-H8</f>
        <v>-1.9100000000000001</v>
      </c>
      <c r="J36">
        <f>2^-I36</f>
        <v>3.7580909968560472</v>
      </c>
    </row>
    <row r="37" spans="1:13" x14ac:dyDescent="0.35">
      <c r="A37" t="s">
        <v>20</v>
      </c>
      <c r="B37" t="s">
        <v>10</v>
      </c>
      <c r="C37">
        <v>19.419</v>
      </c>
      <c r="E37" s="3" t="s">
        <v>11</v>
      </c>
      <c r="F37">
        <v>23.306000000000001</v>
      </c>
      <c r="H37">
        <f t="shared" ref="H37:H38" si="17">F37-C37</f>
        <v>3.8870000000000005</v>
      </c>
      <c r="I37">
        <f t="shared" ref="I37:I38" si="18">H37-H9</f>
        <v>-1.6239999999999988</v>
      </c>
      <c r="J37">
        <f t="shared" ref="J37:J38" si="19">2^-I37</f>
        <v>3.082284433433629</v>
      </c>
    </row>
    <row r="38" spans="1:13" x14ac:dyDescent="0.35">
      <c r="A38" t="s">
        <v>20</v>
      </c>
      <c r="B38" t="s">
        <v>10</v>
      </c>
      <c r="C38">
        <v>19.776</v>
      </c>
      <c r="E38" s="3" t="s">
        <v>11</v>
      </c>
      <c r="F38">
        <v>24.056000000000001</v>
      </c>
      <c r="H38">
        <f t="shared" si="17"/>
        <v>4.2800000000000011</v>
      </c>
      <c r="I38">
        <f t="shared" si="18"/>
        <v>-1.2989999999999995</v>
      </c>
      <c r="J38">
        <f t="shared" si="19"/>
        <v>2.4605826895022878</v>
      </c>
    </row>
    <row r="39" spans="1:13" x14ac:dyDescent="0.35">
      <c r="E39" s="8"/>
    </row>
    <row r="40" spans="1:13" s="10" customFormat="1" ht="15.5" x14ac:dyDescent="0.35">
      <c r="A40" s="9" t="s">
        <v>1</v>
      </c>
      <c r="B40" s="9" t="s">
        <v>2</v>
      </c>
      <c r="C40" s="9" t="s">
        <v>3</v>
      </c>
      <c r="E40" s="9" t="s">
        <v>2</v>
      </c>
      <c r="F40" s="9" t="s">
        <v>3</v>
      </c>
      <c r="G40" s="9"/>
      <c r="H40" s="9" t="s">
        <v>4</v>
      </c>
      <c r="I40" s="9" t="s">
        <v>5</v>
      </c>
      <c r="J40" s="9" t="s">
        <v>6</v>
      </c>
      <c r="L40" s="11" t="s">
        <v>7</v>
      </c>
      <c r="M40" s="11" t="s">
        <v>8</v>
      </c>
    </row>
    <row r="41" spans="1:13" x14ac:dyDescent="0.35">
      <c r="A41" t="s">
        <v>21</v>
      </c>
      <c r="B41" t="s">
        <v>10</v>
      </c>
      <c r="C41">
        <v>20.071999999999999</v>
      </c>
      <c r="E41" s="10" t="s">
        <v>11</v>
      </c>
      <c r="F41">
        <v>24.821000000000002</v>
      </c>
      <c r="H41">
        <f>F41-C41</f>
        <v>4.7490000000000023</v>
      </c>
      <c r="I41">
        <f>H41-H41</f>
        <v>0</v>
      </c>
    </row>
    <row r="42" spans="1:13" x14ac:dyDescent="0.35">
      <c r="A42" t="s">
        <v>21</v>
      </c>
      <c r="B42" t="s">
        <v>10</v>
      </c>
      <c r="C42">
        <v>20.367999999999999</v>
      </c>
      <c r="E42" s="10" t="s">
        <v>11</v>
      </c>
      <c r="F42">
        <v>24.388999999999999</v>
      </c>
      <c r="H42">
        <f t="shared" ref="H42:H43" si="20">F42-C42</f>
        <v>4.0210000000000008</v>
      </c>
      <c r="I42">
        <f t="shared" ref="I42:I43" si="21">H42-H42</f>
        <v>0</v>
      </c>
    </row>
    <row r="43" spans="1:13" x14ac:dyDescent="0.35">
      <c r="A43" t="s">
        <v>21</v>
      </c>
      <c r="B43" t="s">
        <v>10</v>
      </c>
      <c r="C43">
        <v>20.707000000000001</v>
      </c>
      <c r="E43" s="10" t="s">
        <v>11</v>
      </c>
      <c r="F43">
        <v>25.215</v>
      </c>
      <c r="H43">
        <f t="shared" si="20"/>
        <v>4.5079999999999991</v>
      </c>
      <c r="I43">
        <f t="shared" si="21"/>
        <v>0</v>
      </c>
    </row>
    <row r="44" spans="1:13" x14ac:dyDescent="0.35">
      <c r="E44" s="10"/>
    </row>
    <row r="45" spans="1:13" x14ac:dyDescent="0.35">
      <c r="A45" t="s">
        <v>22</v>
      </c>
      <c r="B45" t="s">
        <v>10</v>
      </c>
      <c r="C45">
        <v>20.132999999999999</v>
      </c>
      <c r="E45" s="10" t="s">
        <v>11</v>
      </c>
      <c r="F45">
        <v>24.864000000000001</v>
      </c>
      <c r="H45">
        <f t="shared" si="3"/>
        <v>4.7310000000000016</v>
      </c>
      <c r="I45">
        <f>H45-H41</f>
        <v>-1.8000000000000682E-2</v>
      </c>
      <c r="J45">
        <f>2^-I45</f>
        <v>1.0125548073504933</v>
      </c>
    </row>
    <row r="46" spans="1:13" x14ac:dyDescent="0.35">
      <c r="A46" t="s">
        <v>22</v>
      </c>
      <c r="B46" t="s">
        <v>10</v>
      </c>
      <c r="C46">
        <v>20.294</v>
      </c>
      <c r="E46" s="10" t="s">
        <v>11</v>
      </c>
      <c r="F46">
        <v>24.276</v>
      </c>
      <c r="H46">
        <f t="shared" si="3"/>
        <v>3.9819999999999993</v>
      </c>
      <c r="I46">
        <f t="shared" ref="I46:I47" si="22">H46-H42</f>
        <v>-3.9000000000001478E-2</v>
      </c>
      <c r="J46">
        <f t="shared" ref="J46:J47" si="23">2^-I46</f>
        <v>1.027401439378965</v>
      </c>
    </row>
    <row r="47" spans="1:13" x14ac:dyDescent="0.35">
      <c r="A47" t="s">
        <v>22</v>
      </c>
      <c r="B47" t="s">
        <v>10</v>
      </c>
      <c r="C47">
        <v>20.553000000000001</v>
      </c>
      <c r="E47" s="10" t="s">
        <v>11</v>
      </c>
      <c r="F47">
        <v>24.719000000000001</v>
      </c>
      <c r="H47">
        <f t="shared" si="3"/>
        <v>4.1660000000000004</v>
      </c>
      <c r="I47">
        <f t="shared" si="22"/>
        <v>-0.34199999999999875</v>
      </c>
      <c r="J47">
        <f t="shared" si="23"/>
        <v>1.2675125220344234</v>
      </c>
    </row>
    <row r="48" spans="1:13" x14ac:dyDescent="0.35">
      <c r="E48" s="10"/>
    </row>
    <row r="49" spans="1:13" x14ac:dyDescent="0.35">
      <c r="A49" t="s">
        <v>23</v>
      </c>
      <c r="B49" t="s">
        <v>10</v>
      </c>
      <c r="C49">
        <v>20.119</v>
      </c>
      <c r="E49" s="10" t="s">
        <v>11</v>
      </c>
      <c r="F49">
        <v>25.138999999999999</v>
      </c>
      <c r="H49">
        <f t="shared" si="3"/>
        <v>5.0199999999999996</v>
      </c>
      <c r="I49">
        <f>H49-H41</f>
        <v>0.27099999999999724</v>
      </c>
      <c r="J49">
        <f t="shared" ref="J49:J51" si="24">2^-I49</f>
        <v>0.82874490448799376</v>
      </c>
    </row>
    <row r="50" spans="1:13" x14ac:dyDescent="0.35">
      <c r="A50" t="s">
        <v>23</v>
      </c>
      <c r="B50" t="s">
        <v>10</v>
      </c>
      <c r="C50">
        <v>20.798999999999999</v>
      </c>
      <c r="E50" s="10" t="s">
        <v>11</v>
      </c>
      <c r="F50">
        <v>24.667999999999999</v>
      </c>
      <c r="H50">
        <f t="shared" si="3"/>
        <v>3.8689999999999998</v>
      </c>
      <c r="I50">
        <f t="shared" ref="I50:I51" si="25">H50-H42</f>
        <v>-0.15200000000000102</v>
      </c>
      <c r="J50">
        <f t="shared" si="24"/>
        <v>1.1111087286550942</v>
      </c>
    </row>
    <row r="51" spans="1:13" x14ac:dyDescent="0.35">
      <c r="A51" t="s">
        <v>23</v>
      </c>
      <c r="B51" t="s">
        <v>10</v>
      </c>
      <c r="C51">
        <v>20.268000000000001</v>
      </c>
      <c r="E51" s="10" t="s">
        <v>11</v>
      </c>
      <c r="F51">
        <v>24.899000000000001</v>
      </c>
      <c r="H51">
        <f t="shared" si="3"/>
        <v>4.6310000000000002</v>
      </c>
      <c r="I51">
        <f t="shared" si="25"/>
        <v>0.12300000000000111</v>
      </c>
      <c r="J51">
        <f t="shared" si="24"/>
        <v>0.91827616230092302</v>
      </c>
    </row>
    <row r="52" spans="1:13" x14ac:dyDescent="0.35">
      <c r="E52" s="10"/>
    </row>
    <row r="53" spans="1:13" x14ac:dyDescent="0.35">
      <c r="A53" t="s">
        <v>24</v>
      </c>
      <c r="B53" t="s">
        <v>10</v>
      </c>
      <c r="C53">
        <v>20.202000000000002</v>
      </c>
      <c r="E53" s="10" t="s">
        <v>11</v>
      </c>
      <c r="F53">
        <v>29.091000000000001</v>
      </c>
      <c r="H53">
        <f t="shared" si="3"/>
        <v>8.8889999999999993</v>
      </c>
      <c r="I53">
        <f>H53-H41</f>
        <v>4.139999999999997</v>
      </c>
      <c r="J53">
        <f t="shared" ref="J53:J71" si="26">2^-I53</f>
        <v>5.6719947207322673E-2</v>
      </c>
      <c r="L53">
        <f>TTEST(J53:J55,J49:J51,2,3)</f>
        <v>8.3325362954225109E-3</v>
      </c>
      <c r="M53" t="s">
        <v>25</v>
      </c>
    </row>
    <row r="54" spans="1:13" x14ac:dyDescent="0.35">
      <c r="A54" t="s">
        <v>24</v>
      </c>
      <c r="B54" t="s">
        <v>10</v>
      </c>
      <c r="C54">
        <v>20.619</v>
      </c>
      <c r="E54" s="10" t="s">
        <v>11</v>
      </c>
      <c r="F54">
        <v>28.21</v>
      </c>
      <c r="H54">
        <f t="shared" si="3"/>
        <v>7.5910000000000011</v>
      </c>
      <c r="I54">
        <f t="shared" ref="I54:I55" si="27">H54-H42</f>
        <v>3.5700000000000003</v>
      </c>
      <c r="J54">
        <f t="shared" si="26"/>
        <v>8.4202098554105639E-2</v>
      </c>
    </row>
    <row r="55" spans="1:13" x14ac:dyDescent="0.35">
      <c r="A55" t="s">
        <v>24</v>
      </c>
      <c r="B55" t="s">
        <v>10</v>
      </c>
      <c r="C55">
        <v>20.263000000000002</v>
      </c>
      <c r="E55" s="10" t="s">
        <v>11</v>
      </c>
      <c r="F55">
        <v>28.411999999999999</v>
      </c>
      <c r="H55">
        <f t="shared" si="3"/>
        <v>8.1489999999999974</v>
      </c>
      <c r="I55">
        <f t="shared" si="27"/>
        <v>3.6409999999999982</v>
      </c>
      <c r="J55">
        <f t="shared" si="26"/>
        <v>8.0158537672640626E-2</v>
      </c>
    </row>
    <row r="56" spans="1:13" x14ac:dyDescent="0.35">
      <c r="E56" s="10"/>
    </row>
    <row r="57" spans="1:13" x14ac:dyDescent="0.35">
      <c r="A57" t="s">
        <v>26</v>
      </c>
      <c r="B57" t="s">
        <v>10</v>
      </c>
      <c r="C57">
        <v>20.434999999999999</v>
      </c>
      <c r="E57" s="10" t="s">
        <v>11</v>
      </c>
      <c r="F57">
        <v>24.507000000000001</v>
      </c>
      <c r="H57">
        <f t="shared" si="3"/>
        <v>4.0720000000000027</v>
      </c>
      <c r="I57">
        <f>H57-H41</f>
        <v>-0.6769999999999996</v>
      </c>
      <c r="J57">
        <f t="shared" si="26"/>
        <v>1.5988116607049441</v>
      </c>
      <c r="L57">
        <f>TTEST(J57:J59,J53:J55,2,3)</f>
        <v>9.0903997044700629E-3</v>
      </c>
      <c r="M57" t="s">
        <v>27</v>
      </c>
    </row>
    <row r="58" spans="1:13" x14ac:dyDescent="0.35">
      <c r="A58" t="s">
        <v>26</v>
      </c>
      <c r="B58" t="s">
        <v>10</v>
      </c>
      <c r="C58">
        <v>20.161999999999999</v>
      </c>
      <c r="E58" s="10" t="s">
        <v>11</v>
      </c>
      <c r="F58">
        <v>23.107800000000001</v>
      </c>
      <c r="H58">
        <f t="shared" si="3"/>
        <v>2.945800000000002</v>
      </c>
      <c r="I58">
        <f t="shared" ref="I58:I59" si="28">H58-H42</f>
        <v>-1.0751999999999988</v>
      </c>
      <c r="J58">
        <f t="shared" si="26"/>
        <v>2.1070141458470983</v>
      </c>
    </row>
    <row r="59" spans="1:13" x14ac:dyDescent="0.35">
      <c r="A59" t="s">
        <v>26</v>
      </c>
      <c r="B59" t="s">
        <v>10</v>
      </c>
      <c r="C59">
        <v>20.335999999999999</v>
      </c>
      <c r="E59" s="10" t="s">
        <v>11</v>
      </c>
      <c r="F59">
        <v>23.721</v>
      </c>
      <c r="H59">
        <f t="shared" si="3"/>
        <v>3.3850000000000016</v>
      </c>
      <c r="I59">
        <f t="shared" si="28"/>
        <v>-1.1229999999999976</v>
      </c>
      <c r="J59">
        <f t="shared" si="26"/>
        <v>2.1779940306722092</v>
      </c>
    </row>
    <row r="60" spans="1:13" x14ac:dyDescent="0.35">
      <c r="E60" s="10"/>
    </row>
    <row r="61" spans="1:13" x14ac:dyDescent="0.35">
      <c r="A61" t="s">
        <v>28</v>
      </c>
      <c r="B61" t="s">
        <v>10</v>
      </c>
      <c r="C61">
        <v>20.957000000000001</v>
      </c>
      <c r="E61" s="10" t="s">
        <v>11</v>
      </c>
      <c r="F61">
        <v>25.111999999999998</v>
      </c>
      <c r="H61">
        <f>F61-C61</f>
        <v>4.1549999999999976</v>
      </c>
      <c r="I61">
        <f>H61-H41</f>
        <v>-0.59400000000000475</v>
      </c>
      <c r="J61">
        <f t="shared" si="26"/>
        <v>1.5094259685205647</v>
      </c>
      <c r="L61">
        <f>TTEST(J61:J63,J53:J55,2,3)</f>
        <v>1.8657917878101806E-2</v>
      </c>
      <c r="M61" t="s">
        <v>27</v>
      </c>
    </row>
    <row r="62" spans="1:13" x14ac:dyDescent="0.35">
      <c r="A62" t="s">
        <v>28</v>
      </c>
      <c r="B62" t="s">
        <v>10</v>
      </c>
      <c r="C62">
        <v>20.702000000000002</v>
      </c>
      <c r="E62" s="10" t="s">
        <v>11</v>
      </c>
      <c r="F62">
        <v>24.489000000000001</v>
      </c>
      <c r="H62">
        <f t="shared" ref="H62:H63" si="29">F62-C62</f>
        <v>3.786999999999999</v>
      </c>
      <c r="I62">
        <f t="shared" ref="I62:I63" si="30">H62-H42</f>
        <v>-0.23400000000000176</v>
      </c>
      <c r="J62">
        <f t="shared" si="26"/>
        <v>1.1760912502909662</v>
      </c>
    </row>
    <row r="63" spans="1:13" x14ac:dyDescent="0.35">
      <c r="A63" t="s">
        <v>28</v>
      </c>
      <c r="B63" t="s">
        <v>10</v>
      </c>
      <c r="C63">
        <v>20.635000000000002</v>
      </c>
      <c r="E63" s="10" t="s">
        <v>11</v>
      </c>
      <c r="F63">
        <v>24.238</v>
      </c>
      <c r="H63">
        <f t="shared" si="29"/>
        <v>3.602999999999998</v>
      </c>
      <c r="I63">
        <f t="shared" si="30"/>
        <v>-0.90500000000000114</v>
      </c>
      <c r="J63">
        <f t="shared" si="26"/>
        <v>1.872544494868986</v>
      </c>
    </row>
    <row r="64" spans="1:13" x14ac:dyDescent="0.35">
      <c r="E64" s="10"/>
    </row>
    <row r="65" spans="1:10" x14ac:dyDescent="0.35">
      <c r="A65" t="s">
        <v>29</v>
      </c>
      <c r="B65" t="s">
        <v>10</v>
      </c>
      <c r="C65">
        <v>20.722999999999999</v>
      </c>
      <c r="E65" s="10" t="s">
        <v>11</v>
      </c>
      <c r="F65">
        <v>24.273</v>
      </c>
      <c r="H65">
        <f t="shared" ref="H65:H67" si="31">F65-C65</f>
        <v>3.5500000000000007</v>
      </c>
      <c r="I65">
        <f>H65-H41</f>
        <v>-1.1990000000000016</v>
      </c>
      <c r="J65">
        <f t="shared" si="26"/>
        <v>2.2958048277100063</v>
      </c>
    </row>
    <row r="66" spans="1:10" x14ac:dyDescent="0.35">
      <c r="A66" t="s">
        <v>29</v>
      </c>
      <c r="B66" t="s">
        <v>10</v>
      </c>
      <c r="C66">
        <v>20.899000000000001</v>
      </c>
      <c r="E66" s="10" t="s">
        <v>11</v>
      </c>
      <c r="F66">
        <v>24.251000000000001</v>
      </c>
      <c r="H66">
        <f t="shared" si="31"/>
        <v>3.3520000000000003</v>
      </c>
      <c r="I66">
        <f t="shared" ref="I66:I67" si="32">H66-H42</f>
        <v>-0.66900000000000048</v>
      </c>
      <c r="J66">
        <f t="shared" si="26"/>
        <v>1.5899705018979486</v>
      </c>
    </row>
    <row r="67" spans="1:10" x14ac:dyDescent="0.35">
      <c r="A67" t="s">
        <v>29</v>
      </c>
      <c r="B67" t="s">
        <v>10</v>
      </c>
      <c r="C67">
        <v>20.376000000000001</v>
      </c>
      <c r="E67" s="10" t="s">
        <v>11</v>
      </c>
      <c r="F67">
        <v>23.794</v>
      </c>
      <c r="H67">
        <f t="shared" si="31"/>
        <v>3.4179999999999993</v>
      </c>
      <c r="I67">
        <f t="shared" si="32"/>
        <v>-1.0899999999999999</v>
      </c>
      <c r="J67">
        <f t="shared" si="26"/>
        <v>2.1287403649067196</v>
      </c>
    </row>
    <row r="68" spans="1:10" x14ac:dyDescent="0.35">
      <c r="E68" s="10"/>
    </row>
    <row r="69" spans="1:10" x14ac:dyDescent="0.35">
      <c r="A69" t="s">
        <v>30</v>
      </c>
      <c r="B69" t="s">
        <v>10</v>
      </c>
      <c r="C69">
        <v>20.100999999999999</v>
      </c>
      <c r="E69" s="10" t="s">
        <v>11</v>
      </c>
      <c r="F69">
        <v>23.323</v>
      </c>
      <c r="H69">
        <f t="shared" ref="H69:H71" si="33">F69-C69</f>
        <v>3.2220000000000013</v>
      </c>
      <c r="I69">
        <f>H69-H41</f>
        <v>-1.527000000000001</v>
      </c>
      <c r="J69">
        <f t="shared" si="26"/>
        <v>2.881859497675844</v>
      </c>
    </row>
    <row r="70" spans="1:10" x14ac:dyDescent="0.35">
      <c r="A70" t="s">
        <v>30</v>
      </c>
      <c r="B70" t="s">
        <v>10</v>
      </c>
      <c r="C70">
        <v>20.376000000000001</v>
      </c>
      <c r="E70" s="10" t="s">
        <v>11</v>
      </c>
      <c r="F70">
        <v>22.759</v>
      </c>
      <c r="H70">
        <f t="shared" si="33"/>
        <v>2.3829999999999991</v>
      </c>
      <c r="I70">
        <f t="shared" ref="I70:I71" si="34">H70-H42</f>
        <v>-1.6380000000000017</v>
      </c>
      <c r="J70">
        <f t="shared" si="26"/>
        <v>3.1123407062216777</v>
      </c>
    </row>
    <row r="71" spans="1:10" x14ac:dyDescent="0.35">
      <c r="A71" t="s">
        <v>30</v>
      </c>
      <c r="B71" t="s">
        <v>10</v>
      </c>
      <c r="C71">
        <v>20.422999999999998</v>
      </c>
      <c r="E71" s="10" t="s">
        <v>11</v>
      </c>
      <c r="F71">
        <v>23.626999999999999</v>
      </c>
      <c r="H71">
        <f t="shared" si="33"/>
        <v>3.2040000000000006</v>
      </c>
      <c r="I71">
        <f t="shared" si="34"/>
        <v>-1.3039999999999985</v>
      </c>
      <c r="J71">
        <f t="shared" si="26"/>
        <v>2.4691252137870743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Cincinnati Children's Hospital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dcterms:created xsi:type="dcterms:W3CDTF">2021-09-21T15:37:46Z</dcterms:created>
  <dcterms:modified xsi:type="dcterms:W3CDTF">2021-09-21T15:38:48Z</dcterms:modified>
</cp:coreProperties>
</file>