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D152" i="1"/>
  <c r="D151" i="1"/>
  <c r="D150" i="1"/>
  <c r="D149" i="1"/>
  <c r="D148" i="1"/>
  <c r="G148" i="1" s="1"/>
  <c r="D146" i="1"/>
  <c r="D145" i="1"/>
  <c r="D144" i="1"/>
  <c r="D143" i="1"/>
  <c r="D142" i="1"/>
  <c r="D141" i="1"/>
  <c r="G141" i="1" s="1"/>
  <c r="D139" i="1"/>
  <c r="D138" i="1"/>
  <c r="D137" i="1"/>
  <c r="D136" i="1"/>
  <c r="D135" i="1"/>
  <c r="D134" i="1"/>
  <c r="F134" i="1" s="1"/>
  <c r="D132" i="1"/>
  <c r="D131" i="1"/>
  <c r="D130" i="1"/>
  <c r="D129" i="1"/>
  <c r="D128" i="1"/>
  <c r="D127" i="1"/>
  <c r="E127" i="1" s="1"/>
  <c r="D125" i="1"/>
  <c r="D124" i="1"/>
  <c r="D123" i="1"/>
  <c r="D122" i="1"/>
  <c r="D121" i="1"/>
  <c r="G120" i="1"/>
  <c r="F120" i="1"/>
  <c r="E120" i="1"/>
  <c r="D120" i="1"/>
  <c r="D118" i="1"/>
  <c r="D117" i="1"/>
  <c r="D116" i="1"/>
  <c r="D115" i="1"/>
  <c r="D114" i="1"/>
  <c r="F113" i="1"/>
  <c r="E113" i="1"/>
  <c r="D113" i="1"/>
  <c r="D110" i="1"/>
  <c r="D109" i="1"/>
  <c r="D108" i="1"/>
  <c r="D107" i="1"/>
  <c r="D106" i="1"/>
  <c r="G105" i="1"/>
  <c r="F105" i="1"/>
  <c r="D105" i="1"/>
  <c r="E105" i="1" s="1"/>
  <c r="D103" i="1"/>
  <c r="D102" i="1"/>
  <c r="D101" i="1"/>
  <c r="D100" i="1"/>
  <c r="D99" i="1"/>
  <c r="F98" i="1" s="1"/>
  <c r="G98" i="1"/>
  <c r="D98" i="1"/>
  <c r="D96" i="1"/>
  <c r="D95" i="1"/>
  <c r="D94" i="1"/>
  <c r="D93" i="1"/>
  <c r="D92" i="1"/>
  <c r="F91" i="1" s="1"/>
  <c r="D91" i="1"/>
  <c r="D89" i="1"/>
  <c r="D88" i="1"/>
  <c r="D87" i="1"/>
  <c r="D86" i="1"/>
  <c r="D85" i="1"/>
  <c r="F84" i="1" s="1"/>
  <c r="D84" i="1"/>
  <c r="E84" i="1" s="1"/>
  <c r="D82" i="1"/>
  <c r="D81" i="1"/>
  <c r="D80" i="1"/>
  <c r="D79" i="1"/>
  <c r="G77" i="1" s="1"/>
  <c r="D78" i="1"/>
  <c r="D77" i="1"/>
  <c r="F77" i="1" s="1"/>
  <c r="D75" i="1"/>
  <c r="D74" i="1"/>
  <c r="D73" i="1"/>
  <c r="D72" i="1"/>
  <c r="D71" i="1"/>
  <c r="D70" i="1"/>
  <c r="G84" i="1" s="1"/>
  <c r="D65" i="1"/>
  <c r="D64" i="1"/>
  <c r="D63" i="1"/>
  <c r="D62" i="1"/>
  <c r="D61" i="1"/>
  <c r="D60" i="1"/>
  <c r="F60" i="1" s="1"/>
  <c r="D58" i="1"/>
  <c r="D57" i="1"/>
  <c r="D56" i="1"/>
  <c r="D55" i="1"/>
  <c r="D54" i="1"/>
  <c r="D53" i="1"/>
  <c r="G53" i="1" s="1"/>
  <c r="D50" i="1"/>
  <c r="D49" i="1"/>
  <c r="D48" i="1"/>
  <c r="D47" i="1"/>
  <c r="D46" i="1"/>
  <c r="D45" i="1"/>
  <c r="F45" i="1" s="1"/>
  <c r="D43" i="1"/>
  <c r="D42" i="1"/>
  <c r="D41" i="1"/>
  <c r="D40" i="1"/>
  <c r="D39" i="1"/>
  <c r="D38" i="1"/>
  <c r="G38" i="1" s="1"/>
  <c r="D35" i="1"/>
  <c r="D34" i="1"/>
  <c r="D33" i="1"/>
  <c r="D32" i="1"/>
  <c r="D31" i="1"/>
  <c r="D30" i="1"/>
  <c r="E30" i="1" s="1"/>
  <c r="D28" i="1"/>
  <c r="D27" i="1"/>
  <c r="D26" i="1"/>
  <c r="D25" i="1"/>
  <c r="D24" i="1"/>
  <c r="D23" i="1"/>
  <c r="E23" i="1" s="1"/>
  <c r="D20" i="1"/>
  <c r="D19" i="1"/>
  <c r="D18" i="1"/>
  <c r="D17" i="1"/>
  <c r="D16" i="1"/>
  <c r="D15" i="1"/>
  <c r="E15" i="1" s="1"/>
  <c r="D13" i="1"/>
  <c r="D12" i="1"/>
  <c r="G8" i="1" s="1"/>
  <c r="D11" i="1"/>
  <c r="D10" i="1"/>
  <c r="D9" i="1"/>
  <c r="F8" i="1"/>
  <c r="E8" i="1"/>
  <c r="D8" i="1"/>
  <c r="F127" i="1" l="1"/>
  <c r="E134" i="1"/>
  <c r="E141" i="1"/>
  <c r="F30" i="1"/>
  <c r="E45" i="1"/>
  <c r="G127" i="1"/>
  <c r="F141" i="1"/>
  <c r="E148" i="1"/>
  <c r="E70" i="1"/>
  <c r="F148" i="1"/>
  <c r="F15" i="1"/>
  <c r="F23" i="1"/>
  <c r="E38" i="1"/>
  <c r="G23" i="1"/>
  <c r="F38" i="1"/>
  <c r="E53" i="1"/>
  <c r="F53" i="1"/>
  <c r="E60" i="1"/>
  <c r="E77" i="1"/>
  <c r="F70" i="1"/>
  <c r="E91" i="1"/>
  <c r="E98" i="1"/>
</calcChain>
</file>

<file path=xl/sharedStrings.xml><?xml version="1.0" encoding="utf-8"?>
<sst xmlns="http://schemas.openxmlformats.org/spreadsheetml/2006/main" count="260" uniqueCount="40">
  <si>
    <t>Sample</t>
  </si>
  <si>
    <t>Firefly</t>
  </si>
  <si>
    <t>Renilla</t>
  </si>
  <si>
    <t>Firefly / Renilla</t>
  </si>
  <si>
    <t>avg</t>
  </si>
  <si>
    <t>std dev</t>
  </si>
  <si>
    <t>t test p-value</t>
  </si>
  <si>
    <t>comparison</t>
  </si>
  <si>
    <t xml:space="preserve">trop Enh1 WT foregut injection  assayed   NF25   </t>
  </si>
  <si>
    <t xml:space="preserve"> (vs trop Enh1 WT hg NF25)</t>
  </si>
  <si>
    <t xml:space="preserve">trop Enh1 WT hindgut injection  assayed  NF25 </t>
  </si>
  <si>
    <t>trop Enh1 WT foregut injection   assayed NF34</t>
  </si>
  <si>
    <t xml:space="preserve"> (vs trop Enh1 WT hg NF34)</t>
  </si>
  <si>
    <t>trop Enh1 WT hindgut injection  assayed   NF34</t>
  </si>
  <si>
    <t xml:space="preserve">mouse Enh1 WT foregut injection  assayed  NF25   </t>
  </si>
  <si>
    <t xml:space="preserve"> (vs mouse Enh1 WT hg NF25)</t>
  </si>
  <si>
    <t xml:space="preserve">mouse Enh1 WT hindgut injection   assayed  NF25 </t>
  </si>
  <si>
    <t>mouse Enh1 WT foregut injection   assayed NF34</t>
  </si>
  <si>
    <t xml:space="preserve"> (vs mouse Enh1 WT NF34)</t>
  </si>
  <si>
    <t>mouse Enh1 WT hindgut injection  assayed  NF34</t>
  </si>
  <si>
    <t>trop Enh1 WT    foregut injection    assayed NF34</t>
  </si>
  <si>
    <t>trop Enh1 delta single Tbx site   foregut inj   assayed NF34</t>
  </si>
  <si>
    <t xml:space="preserve"> (vs WT fg inj)</t>
  </si>
  <si>
    <t>trop Enh1 WT hindgut injection  assayed NF34</t>
  </si>
  <si>
    <t>trop Enh1 delta single Tbx site  hindgut inj   assayed NF34</t>
  </si>
  <si>
    <t>trop Enh1 WT  + 100pg Tbx5    hindgut inj  assayed NF34</t>
  </si>
  <si>
    <t xml:space="preserve"> (vs WT hg inj)</t>
  </si>
  <si>
    <t>trop Enh1 delta single Tbx  site  + 100pg Tbx5  hindgut  assayed  NF34</t>
  </si>
  <si>
    <t xml:space="preserve"> (vs WT + Tbx5 hg inj)</t>
  </si>
  <si>
    <t>mouse Enh1 WT    foregut injection  assayed NF34</t>
  </si>
  <si>
    <t>mouse Enh1 delta single Tbx site   foregut inj  assayed NF34</t>
  </si>
  <si>
    <t xml:space="preserve"> (vs mouse WT Enh1 fg inj)</t>
  </si>
  <si>
    <t>mouse Enh1 WT  hindgut injection  assayed NF34</t>
  </si>
  <si>
    <t>mouse Enh1 delta single Tbx site  hindgut inj  assayed NF34</t>
  </si>
  <si>
    <t>mouse Enh1 WT + 100pg Tbx5  hindgut inj  assayed NF34</t>
  </si>
  <si>
    <t xml:space="preserve"> (vs mouse WT Enh1 hg inj)</t>
  </si>
  <si>
    <t>mouse Enh1 delta single Tbx site  + 100pg Tbx5  hindgut inj  assayed NF34</t>
  </si>
  <si>
    <t xml:space="preserve"> (vs mouse WT Enh1 + Tbx5 hg inj)</t>
  </si>
  <si>
    <t>source Data for figure 4 supplement1 F,G,H,I  :  spatio-tempforal comparison of Enh1 reporter activity (fg vs hg NF25, NF34)</t>
  </si>
  <si>
    <t>Data for fig4 supplement 1 H,I:  mutation of single, highly conserved Tbx motif in Ehh1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</si>
</sst>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/>
    <xf numFmtId="0" fontId="0" fillId="0" borderId="0" xfId="0" applyFill="1"/>
    <xf numFmtId="0" fontId="1" fillId="4" borderId="0" xfId="0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3"/>
  <sheetViews>
    <sheetView tabSelected="1" workbookViewId="0">
      <selection activeCell="A3" sqref="A3"/>
    </sheetView>
  </sheetViews>
  <sheetFormatPr defaultRowHeight="14.5" x14ac:dyDescent="0.35"/>
  <cols>
    <col min="1" max="1" width="56.08984375" customWidth="1"/>
  </cols>
  <sheetData>
    <row r="5" spans="1:8" s="1" customFormat="1" ht="15.5" x14ac:dyDescent="0.35">
      <c r="A5" s="1" t="s">
        <v>38</v>
      </c>
    </row>
    <row r="6" spans="1:8" s="1" customFormat="1" ht="15.5" x14ac:dyDescent="0.35"/>
    <row r="7" spans="1:8" ht="15.5" x14ac:dyDescent="0.35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4" t="s">
        <v>5</v>
      </c>
      <c r="G7" s="5" t="s">
        <v>6</v>
      </c>
      <c r="H7" s="5" t="s">
        <v>7</v>
      </c>
    </row>
    <row r="8" spans="1:8" x14ac:dyDescent="0.35">
      <c r="A8" s="6" t="s">
        <v>8</v>
      </c>
      <c r="B8">
        <v>874044</v>
      </c>
      <c r="C8">
        <v>15286</v>
      </c>
      <c r="D8">
        <f>B8/C8</f>
        <v>57.179379824676175</v>
      </c>
      <c r="E8">
        <f>AVERAGE(D8:D13)</f>
        <v>49.847089143840456</v>
      </c>
      <c r="F8">
        <f>STDEV(D8:D13)</f>
        <v>9.0493160782493689</v>
      </c>
      <c r="G8">
        <f>TTEST(D8:D13,D15:D20,2,3)</f>
        <v>5.7895986804099E-5</v>
      </c>
      <c r="H8" t="s">
        <v>9</v>
      </c>
    </row>
    <row r="9" spans="1:8" x14ac:dyDescent="0.35">
      <c r="A9" s="6" t="s">
        <v>8</v>
      </c>
      <c r="B9">
        <v>692921</v>
      </c>
      <c r="C9">
        <v>13618</v>
      </c>
      <c r="D9">
        <f>B9/C9</f>
        <v>50.882728741371714</v>
      </c>
    </row>
    <row r="10" spans="1:8" x14ac:dyDescent="0.35">
      <c r="A10" s="6" t="s">
        <v>8</v>
      </c>
      <c r="B10">
        <v>902795</v>
      </c>
      <c r="C10">
        <v>14989</v>
      </c>
      <c r="D10">
        <f>B10/C10</f>
        <v>60.230502368403499</v>
      </c>
    </row>
    <row r="11" spans="1:8" x14ac:dyDescent="0.35">
      <c r="A11" s="6" t="s">
        <v>8</v>
      </c>
      <c r="B11">
        <v>634959</v>
      </c>
      <c r="C11">
        <v>18498</v>
      </c>
      <c r="D11">
        <f t="shared" ref="D11:D65" si="0">B11/C11</f>
        <v>34.325819007460268</v>
      </c>
    </row>
    <row r="12" spans="1:8" x14ac:dyDescent="0.35">
      <c r="A12" s="6" t="s">
        <v>8</v>
      </c>
      <c r="B12">
        <v>723447</v>
      </c>
      <c r="C12">
        <v>15182</v>
      </c>
      <c r="D12">
        <f t="shared" si="0"/>
        <v>47.651626926623635</v>
      </c>
    </row>
    <row r="13" spans="1:8" x14ac:dyDescent="0.35">
      <c r="A13" s="6" t="s">
        <v>8</v>
      </c>
      <c r="B13">
        <v>693186</v>
      </c>
      <c r="C13">
        <v>14201</v>
      </c>
      <c r="D13">
        <f t="shared" si="0"/>
        <v>48.812477994507432</v>
      </c>
    </row>
    <row r="15" spans="1:8" x14ac:dyDescent="0.35">
      <c r="A15" s="7" t="s">
        <v>10</v>
      </c>
      <c r="B15">
        <v>89506</v>
      </c>
      <c r="C15">
        <v>16985</v>
      </c>
      <c r="D15">
        <f t="shared" si="0"/>
        <v>5.2697085663821017</v>
      </c>
      <c r="E15">
        <f>AVERAGE(D15:D20)</f>
        <v>4.4768355784590117</v>
      </c>
      <c r="F15">
        <f>STDEV(D15:D20)</f>
        <v>0.82956225750873935</v>
      </c>
    </row>
    <row r="16" spans="1:8" x14ac:dyDescent="0.35">
      <c r="A16" s="7" t="s">
        <v>10</v>
      </c>
      <c r="B16">
        <v>64882</v>
      </c>
      <c r="C16">
        <v>18002</v>
      </c>
      <c r="D16">
        <f t="shared" si="0"/>
        <v>3.6041550938784579</v>
      </c>
    </row>
    <row r="17" spans="1:8" x14ac:dyDescent="0.35">
      <c r="A17" s="7" t="s">
        <v>10</v>
      </c>
      <c r="B17">
        <v>70467</v>
      </c>
      <c r="C17">
        <v>16783</v>
      </c>
      <c r="D17">
        <f t="shared" si="0"/>
        <v>4.1987129833760353</v>
      </c>
    </row>
    <row r="18" spans="1:8" x14ac:dyDescent="0.35">
      <c r="A18" s="7" t="s">
        <v>10</v>
      </c>
      <c r="B18">
        <v>68364</v>
      </c>
      <c r="C18">
        <v>14297</v>
      </c>
      <c r="D18">
        <f t="shared" si="0"/>
        <v>4.7817024550605023</v>
      </c>
    </row>
    <row r="19" spans="1:8" x14ac:dyDescent="0.35">
      <c r="A19" s="7" t="s">
        <v>10</v>
      </c>
      <c r="B19">
        <v>71385</v>
      </c>
      <c r="C19">
        <v>13044</v>
      </c>
      <c r="D19">
        <f t="shared" si="0"/>
        <v>5.4726310947562098</v>
      </c>
    </row>
    <row r="20" spans="1:8" x14ac:dyDescent="0.35">
      <c r="A20" s="7" t="s">
        <v>10</v>
      </c>
      <c r="B20">
        <v>58447</v>
      </c>
      <c r="C20">
        <v>16538</v>
      </c>
      <c r="D20">
        <f t="shared" si="0"/>
        <v>3.5341032773007619</v>
      </c>
    </row>
    <row r="21" spans="1:8" s="8" customFormat="1" x14ac:dyDescent="0.35"/>
    <row r="22" spans="1:8" ht="15.5" x14ac:dyDescent="0.35">
      <c r="A22" s="2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4" t="s">
        <v>5</v>
      </c>
      <c r="G22" s="5" t="s">
        <v>6</v>
      </c>
      <c r="H22" s="5" t="s">
        <v>7</v>
      </c>
    </row>
    <row r="23" spans="1:8" x14ac:dyDescent="0.35">
      <c r="A23" s="6" t="s">
        <v>11</v>
      </c>
      <c r="B23">
        <v>3302499</v>
      </c>
      <c r="C23">
        <v>18713</v>
      </c>
      <c r="D23">
        <f t="shared" si="0"/>
        <v>176.48153689948165</v>
      </c>
      <c r="E23">
        <f>AVERAGE(D23:D28)</f>
        <v>197.64992222034087</v>
      </c>
      <c r="F23">
        <f>STDEV(D23:D28)</f>
        <v>17.413607180510777</v>
      </c>
      <c r="G23">
        <f>TTEST(D23:D28,D30:D35,2,3)</f>
        <v>3.1632806111667888E-7</v>
      </c>
      <c r="H23" t="s">
        <v>12</v>
      </c>
    </row>
    <row r="24" spans="1:8" x14ac:dyDescent="0.35">
      <c r="A24" s="6" t="s">
        <v>11</v>
      </c>
      <c r="B24">
        <v>2790116</v>
      </c>
      <c r="C24">
        <v>15100</v>
      </c>
      <c r="D24">
        <f t="shared" si="0"/>
        <v>184.77589403973511</v>
      </c>
    </row>
    <row r="25" spans="1:8" x14ac:dyDescent="0.35">
      <c r="A25" s="6" t="s">
        <v>11</v>
      </c>
      <c r="B25">
        <v>3284462</v>
      </c>
      <c r="C25">
        <v>16974</v>
      </c>
      <c r="D25">
        <f t="shared" si="0"/>
        <v>193.4995876045717</v>
      </c>
    </row>
    <row r="26" spans="1:8" x14ac:dyDescent="0.35">
      <c r="A26" s="6" t="s">
        <v>11</v>
      </c>
      <c r="B26">
        <v>3662207</v>
      </c>
      <c r="C26">
        <v>18743</v>
      </c>
      <c r="D26">
        <f t="shared" si="0"/>
        <v>195.39065251027051</v>
      </c>
    </row>
    <row r="27" spans="1:8" x14ac:dyDescent="0.35">
      <c r="A27" s="6" t="s">
        <v>11</v>
      </c>
      <c r="B27">
        <v>3711932</v>
      </c>
      <c r="C27">
        <v>16613</v>
      </c>
      <c r="D27">
        <f t="shared" si="0"/>
        <v>223.43538192981401</v>
      </c>
    </row>
    <row r="28" spans="1:8" x14ac:dyDescent="0.35">
      <c r="A28" s="6" t="s">
        <v>11</v>
      </c>
      <c r="B28">
        <v>3817238</v>
      </c>
      <c r="C28">
        <v>17979</v>
      </c>
      <c r="D28">
        <f t="shared" si="0"/>
        <v>212.31648033817231</v>
      </c>
    </row>
    <row r="30" spans="1:8" x14ac:dyDescent="0.35">
      <c r="A30" s="7" t="s">
        <v>13</v>
      </c>
      <c r="B30">
        <v>192881</v>
      </c>
      <c r="C30">
        <v>19323</v>
      </c>
      <c r="D30">
        <f t="shared" si="0"/>
        <v>9.981938622367128</v>
      </c>
      <c r="E30">
        <f>AVERAGE(D30:D35)</f>
        <v>9.3060235022084541</v>
      </c>
      <c r="F30">
        <f>STDEV(D30:D35)</f>
        <v>5.1486564636579004</v>
      </c>
    </row>
    <row r="31" spans="1:8" x14ac:dyDescent="0.35">
      <c r="A31" s="7" t="s">
        <v>13</v>
      </c>
      <c r="B31">
        <v>304742</v>
      </c>
      <c r="C31">
        <v>16014</v>
      </c>
      <c r="D31">
        <f t="shared" si="0"/>
        <v>19.029723991507431</v>
      </c>
    </row>
    <row r="32" spans="1:8" x14ac:dyDescent="0.35">
      <c r="A32" s="7" t="s">
        <v>13</v>
      </c>
      <c r="B32">
        <v>162883</v>
      </c>
      <c r="C32">
        <v>17628</v>
      </c>
      <c r="D32">
        <f t="shared" si="0"/>
        <v>9.2400158838211937</v>
      </c>
    </row>
    <row r="33" spans="1:8" x14ac:dyDescent="0.35">
      <c r="A33" s="7" t="s">
        <v>13</v>
      </c>
      <c r="B33">
        <v>87103</v>
      </c>
      <c r="C33">
        <v>15902</v>
      </c>
      <c r="D33">
        <f t="shared" si="0"/>
        <v>5.4774871085398065</v>
      </c>
    </row>
    <row r="34" spans="1:8" x14ac:dyDescent="0.35">
      <c r="A34" s="7" t="s">
        <v>13</v>
      </c>
      <c r="B34">
        <v>123996</v>
      </c>
      <c r="C34">
        <v>17765</v>
      </c>
      <c r="D34">
        <f t="shared" si="0"/>
        <v>6.9797917253025616</v>
      </c>
    </row>
    <row r="35" spans="1:8" x14ac:dyDescent="0.35">
      <c r="A35" s="7" t="s">
        <v>13</v>
      </c>
      <c r="B35">
        <v>101549</v>
      </c>
      <c r="C35">
        <v>19806</v>
      </c>
      <c r="D35">
        <f t="shared" si="0"/>
        <v>5.1271836817126122</v>
      </c>
    </row>
    <row r="37" spans="1:8" ht="15.5" x14ac:dyDescent="0.35">
      <c r="A37" s="2" t="s">
        <v>0</v>
      </c>
      <c r="B37" s="3" t="s">
        <v>1</v>
      </c>
      <c r="C37" s="3" t="s">
        <v>2</v>
      </c>
      <c r="D37" s="3" t="s">
        <v>3</v>
      </c>
      <c r="E37" s="3" t="s">
        <v>4</v>
      </c>
      <c r="F37" s="4" t="s">
        <v>5</v>
      </c>
      <c r="G37" s="5" t="s">
        <v>6</v>
      </c>
      <c r="H37" s="5" t="s">
        <v>7</v>
      </c>
    </row>
    <row r="38" spans="1:8" x14ac:dyDescent="0.35">
      <c r="A38" s="6" t="s">
        <v>14</v>
      </c>
      <c r="B38">
        <v>982186</v>
      </c>
      <c r="C38">
        <v>15623</v>
      </c>
      <c r="D38">
        <f t="shared" si="0"/>
        <v>62.867951097740509</v>
      </c>
      <c r="E38">
        <f>AVERAGE(D38:D43)</f>
        <v>56.091175028049236</v>
      </c>
      <c r="F38">
        <f>STDEV(D38:D43)</f>
        <v>12.442998726945071</v>
      </c>
      <c r="G38">
        <f>TTEST(D38:D43,D45:D50,2,3)</f>
        <v>1.3305099066616819E-4</v>
      </c>
      <c r="H38" t="s">
        <v>15</v>
      </c>
    </row>
    <row r="39" spans="1:8" x14ac:dyDescent="0.35">
      <c r="A39" s="6" t="s">
        <v>14</v>
      </c>
      <c r="B39">
        <v>672689</v>
      </c>
      <c r="C39">
        <v>17184</v>
      </c>
      <c r="D39">
        <f t="shared" si="0"/>
        <v>39.146240689013034</v>
      </c>
    </row>
    <row r="40" spans="1:8" x14ac:dyDescent="0.35">
      <c r="A40" s="6" t="s">
        <v>14</v>
      </c>
      <c r="B40">
        <v>583913</v>
      </c>
      <c r="C40">
        <v>12236</v>
      </c>
      <c r="D40">
        <f t="shared" si="0"/>
        <v>47.720905524681271</v>
      </c>
    </row>
    <row r="41" spans="1:8" x14ac:dyDescent="0.35">
      <c r="A41" s="6" t="s">
        <v>14</v>
      </c>
      <c r="B41">
        <v>1023517</v>
      </c>
      <c r="C41">
        <v>15102</v>
      </c>
      <c r="D41">
        <f t="shared" si="0"/>
        <v>67.77360614488147</v>
      </c>
    </row>
    <row r="42" spans="1:8" x14ac:dyDescent="0.35">
      <c r="A42" s="6" t="s">
        <v>14</v>
      </c>
      <c r="B42">
        <v>862361</v>
      </c>
      <c r="C42">
        <v>17511</v>
      </c>
      <c r="D42">
        <f t="shared" si="0"/>
        <v>49.246816286905371</v>
      </c>
    </row>
    <row r="43" spans="1:8" x14ac:dyDescent="0.35">
      <c r="A43" s="6" t="s">
        <v>14</v>
      </c>
      <c r="B43">
        <v>875116</v>
      </c>
      <c r="C43">
        <v>12539</v>
      </c>
      <c r="D43">
        <f t="shared" si="0"/>
        <v>69.791530425073773</v>
      </c>
    </row>
    <row r="45" spans="1:8" x14ac:dyDescent="0.35">
      <c r="A45" s="7" t="s">
        <v>16</v>
      </c>
      <c r="B45">
        <v>53101</v>
      </c>
      <c r="C45">
        <v>16738</v>
      </c>
      <c r="D45">
        <f t="shared" si="0"/>
        <v>3.1724817779902019</v>
      </c>
      <c r="E45">
        <f>AVERAGE(D45:D50)</f>
        <v>4.0145203755076144</v>
      </c>
      <c r="F45">
        <f>STDEV(D45:D50)</f>
        <v>1.5016707889502428</v>
      </c>
    </row>
    <row r="46" spans="1:8" x14ac:dyDescent="0.35">
      <c r="A46" s="7" t="s">
        <v>16</v>
      </c>
      <c r="B46">
        <v>37265</v>
      </c>
      <c r="C46">
        <v>17051</v>
      </c>
      <c r="D46">
        <f t="shared" si="0"/>
        <v>2.1855023165796728</v>
      </c>
    </row>
    <row r="47" spans="1:8" x14ac:dyDescent="0.35">
      <c r="A47" s="7" t="s">
        <v>16</v>
      </c>
      <c r="B47">
        <v>68298</v>
      </c>
      <c r="C47">
        <v>15533</v>
      </c>
      <c r="D47">
        <f t="shared" si="0"/>
        <v>4.3969613081825791</v>
      </c>
    </row>
    <row r="48" spans="1:8" x14ac:dyDescent="0.35">
      <c r="A48" s="7" t="s">
        <v>16</v>
      </c>
      <c r="B48">
        <v>63876</v>
      </c>
      <c r="C48">
        <v>17936</v>
      </c>
      <c r="D48">
        <f t="shared" si="0"/>
        <v>3.5613291703835861</v>
      </c>
    </row>
    <row r="49" spans="1:8" x14ac:dyDescent="0.35">
      <c r="A49" s="7" t="s">
        <v>16</v>
      </c>
      <c r="B49">
        <v>79113</v>
      </c>
      <c r="C49">
        <v>19117</v>
      </c>
      <c r="D49">
        <f t="shared" si="0"/>
        <v>4.1383585290579061</v>
      </c>
    </row>
    <row r="50" spans="1:8" x14ac:dyDescent="0.35">
      <c r="A50" s="7" t="s">
        <v>16</v>
      </c>
      <c r="B50">
        <v>102399</v>
      </c>
      <c r="C50">
        <v>15439</v>
      </c>
      <c r="D50">
        <f t="shared" si="0"/>
        <v>6.6324891508517387</v>
      </c>
    </row>
    <row r="51" spans="1:8" s="8" customFormat="1" x14ac:dyDescent="0.35"/>
    <row r="52" spans="1:8" ht="15.5" x14ac:dyDescent="0.35">
      <c r="A52" s="2" t="s">
        <v>0</v>
      </c>
      <c r="B52" s="3" t="s">
        <v>1</v>
      </c>
      <c r="C52" s="3" t="s">
        <v>2</v>
      </c>
      <c r="D52" s="3" t="s">
        <v>3</v>
      </c>
      <c r="E52" s="3" t="s">
        <v>4</v>
      </c>
      <c r="F52" s="4" t="s">
        <v>5</v>
      </c>
      <c r="G52" s="5" t="s">
        <v>6</v>
      </c>
      <c r="H52" s="5" t="s">
        <v>7</v>
      </c>
    </row>
    <row r="53" spans="1:8" x14ac:dyDescent="0.35">
      <c r="A53" s="6" t="s">
        <v>17</v>
      </c>
      <c r="B53">
        <v>3623146</v>
      </c>
      <c r="C53">
        <v>16663</v>
      </c>
      <c r="D53">
        <f t="shared" si="0"/>
        <v>217.43659605113126</v>
      </c>
      <c r="E53">
        <f>AVERAGE(D53:D58)</f>
        <v>230.71411457648983</v>
      </c>
      <c r="F53">
        <f>STDEV(D53:D58)</f>
        <v>36.989277771124634</v>
      </c>
      <c r="G53">
        <f>TTEST(D53:D58,D60:D65,2,3)</f>
        <v>2.3200181662715044E-5</v>
      </c>
      <c r="H53" t="s">
        <v>18</v>
      </c>
    </row>
    <row r="54" spans="1:8" x14ac:dyDescent="0.35">
      <c r="A54" s="6" t="s">
        <v>17</v>
      </c>
      <c r="B54">
        <v>4102556</v>
      </c>
      <c r="C54">
        <v>17397</v>
      </c>
      <c r="D54">
        <f t="shared" si="0"/>
        <v>235.81973903546589</v>
      </c>
    </row>
    <row r="55" spans="1:8" x14ac:dyDescent="0.35">
      <c r="A55" s="6" t="s">
        <v>17</v>
      </c>
      <c r="B55">
        <v>2528549</v>
      </c>
      <c r="C55">
        <v>15282</v>
      </c>
      <c r="D55">
        <f t="shared" si="0"/>
        <v>165.45929852113596</v>
      </c>
    </row>
    <row r="56" spans="1:8" x14ac:dyDescent="0.35">
      <c r="A56" s="6" t="s">
        <v>17</v>
      </c>
      <c r="B56">
        <v>5128492</v>
      </c>
      <c r="C56">
        <v>18911</v>
      </c>
      <c r="D56">
        <f t="shared" si="0"/>
        <v>271.19094706784409</v>
      </c>
    </row>
    <row r="57" spans="1:8" x14ac:dyDescent="0.35">
      <c r="A57" s="6" t="s">
        <v>17</v>
      </c>
      <c r="B57">
        <v>3995761</v>
      </c>
      <c r="C57">
        <v>16845</v>
      </c>
      <c r="D57">
        <f t="shared" si="0"/>
        <v>237.20753932917779</v>
      </c>
    </row>
    <row r="58" spans="1:8" x14ac:dyDescent="0.35">
      <c r="A58" s="6" t="s">
        <v>17</v>
      </c>
      <c r="B58">
        <v>4658902</v>
      </c>
      <c r="C58">
        <v>18116</v>
      </c>
      <c r="D58">
        <f t="shared" si="0"/>
        <v>257.17056745418415</v>
      </c>
    </row>
    <row r="60" spans="1:8" x14ac:dyDescent="0.35">
      <c r="A60" s="7" t="s">
        <v>19</v>
      </c>
      <c r="B60">
        <v>281711</v>
      </c>
      <c r="C60">
        <v>18704</v>
      </c>
      <c r="D60">
        <f t="shared" si="0"/>
        <v>15.0615376390077</v>
      </c>
      <c r="E60">
        <f>AVERAGE(D60:D65)</f>
        <v>9.5267359641673011</v>
      </c>
      <c r="F60">
        <f>STDEV(D60:D65)</f>
        <v>3.9955298973906586</v>
      </c>
    </row>
    <row r="61" spans="1:8" x14ac:dyDescent="0.35">
      <c r="A61" s="7" t="s">
        <v>19</v>
      </c>
      <c r="B61">
        <v>164998</v>
      </c>
      <c r="C61">
        <v>14658</v>
      </c>
      <c r="D61">
        <f t="shared" si="0"/>
        <v>11.256515213535272</v>
      </c>
    </row>
    <row r="62" spans="1:8" x14ac:dyDescent="0.35">
      <c r="A62" s="7" t="s">
        <v>19</v>
      </c>
      <c r="B62">
        <v>134275</v>
      </c>
      <c r="C62">
        <v>18223</v>
      </c>
      <c r="D62">
        <f t="shared" si="0"/>
        <v>7.36843549360698</v>
      </c>
    </row>
    <row r="63" spans="1:8" x14ac:dyDescent="0.35">
      <c r="A63" s="7" t="s">
        <v>19</v>
      </c>
      <c r="B63">
        <v>109790</v>
      </c>
      <c r="C63">
        <v>18956</v>
      </c>
      <c r="D63">
        <f>B63/C63</f>
        <v>5.7918337201941341</v>
      </c>
    </row>
    <row r="64" spans="1:8" x14ac:dyDescent="0.35">
      <c r="A64" s="7" t="s">
        <v>19</v>
      </c>
      <c r="B64">
        <v>87119</v>
      </c>
      <c r="C64">
        <v>16783</v>
      </c>
      <c r="D64">
        <f t="shared" si="0"/>
        <v>5.1909074658881007</v>
      </c>
    </row>
    <row r="65" spans="1:8" x14ac:dyDescent="0.35">
      <c r="A65" s="7" t="s">
        <v>19</v>
      </c>
      <c r="B65">
        <v>225341</v>
      </c>
      <c r="C65">
        <v>18040</v>
      </c>
      <c r="D65">
        <f t="shared" si="0"/>
        <v>12.491186252771618</v>
      </c>
    </row>
    <row r="66" spans="1:8" s="1" customFormat="1" ht="15.5" x14ac:dyDescent="0.35"/>
    <row r="67" spans="1:8" s="8" customFormat="1" x14ac:dyDescent="0.35"/>
    <row r="68" spans="1:8" s="9" customFormat="1" ht="15.5" x14ac:dyDescent="0.35">
      <c r="A68" s="9" t="s">
        <v>39</v>
      </c>
    </row>
    <row r="69" spans="1:8" ht="15.5" x14ac:dyDescent="0.35">
      <c r="A69" s="2" t="s">
        <v>0</v>
      </c>
      <c r="B69" s="3" t="s">
        <v>1</v>
      </c>
      <c r="C69" s="3" t="s">
        <v>2</v>
      </c>
      <c r="D69" s="3" t="s">
        <v>3</v>
      </c>
      <c r="E69" s="3" t="s">
        <v>4</v>
      </c>
      <c r="F69" s="4" t="s">
        <v>5</v>
      </c>
      <c r="G69" s="4"/>
      <c r="H69" s="4"/>
    </row>
    <row r="70" spans="1:8" x14ac:dyDescent="0.35">
      <c r="A70" t="s">
        <v>20</v>
      </c>
      <c r="B70">
        <v>543627</v>
      </c>
      <c r="C70">
        <v>2172</v>
      </c>
      <c r="D70">
        <f>B70/C70</f>
        <v>250.28867403314916</v>
      </c>
      <c r="E70">
        <f>AVERAGE(D70:D75)</f>
        <v>263.63317363378178</v>
      </c>
      <c r="F70">
        <f>STDEV(D70:D75)</f>
        <v>70.539452558286072</v>
      </c>
    </row>
    <row r="71" spans="1:8" x14ac:dyDescent="0.35">
      <c r="A71" t="s">
        <v>20</v>
      </c>
      <c r="B71">
        <v>601998</v>
      </c>
      <c r="C71">
        <v>1955</v>
      </c>
      <c r="D71">
        <f t="shared" ref="D71:D110" si="1">B71/C71</f>
        <v>307.92736572890027</v>
      </c>
    </row>
    <row r="72" spans="1:8" x14ac:dyDescent="0.35">
      <c r="A72" t="s">
        <v>20</v>
      </c>
      <c r="B72">
        <v>498285</v>
      </c>
      <c r="C72">
        <v>2148</v>
      </c>
      <c r="D72">
        <f t="shared" si="1"/>
        <v>231.97625698324023</v>
      </c>
    </row>
    <row r="73" spans="1:8" x14ac:dyDescent="0.35">
      <c r="A73" t="s">
        <v>20</v>
      </c>
      <c r="B73">
        <v>1372451</v>
      </c>
      <c r="C73">
        <v>3573</v>
      </c>
      <c r="D73">
        <f t="shared" si="1"/>
        <v>384.11726840190317</v>
      </c>
    </row>
    <row r="74" spans="1:8" x14ac:dyDescent="0.35">
      <c r="A74" t="s">
        <v>20</v>
      </c>
      <c r="B74">
        <v>959829</v>
      </c>
      <c r="C74">
        <v>4826</v>
      </c>
      <c r="D74">
        <f t="shared" si="1"/>
        <v>198.88707003729797</v>
      </c>
    </row>
    <row r="75" spans="1:8" x14ac:dyDescent="0.35">
      <c r="A75" t="s">
        <v>20</v>
      </c>
      <c r="B75">
        <v>832115</v>
      </c>
      <c r="C75">
        <v>3989</v>
      </c>
      <c r="D75">
        <f t="shared" si="1"/>
        <v>208.60240661820006</v>
      </c>
    </row>
    <row r="76" spans="1:8" ht="15.5" x14ac:dyDescent="0.35">
      <c r="A76" s="2" t="s">
        <v>0</v>
      </c>
      <c r="B76" s="3" t="s">
        <v>1</v>
      </c>
      <c r="C76" s="3" t="s">
        <v>2</v>
      </c>
      <c r="D76" s="3" t="s">
        <v>3</v>
      </c>
      <c r="E76" s="3" t="s">
        <v>4</v>
      </c>
      <c r="F76" s="4" t="s">
        <v>5</v>
      </c>
      <c r="G76" s="5" t="s">
        <v>6</v>
      </c>
      <c r="H76" s="5" t="s">
        <v>7</v>
      </c>
    </row>
    <row r="77" spans="1:8" x14ac:dyDescent="0.35">
      <c r="A77" t="s">
        <v>21</v>
      </c>
      <c r="B77">
        <v>325668</v>
      </c>
      <c r="C77">
        <v>2021</v>
      </c>
      <c r="D77">
        <f t="shared" si="1"/>
        <v>161.14200890648195</v>
      </c>
      <c r="E77">
        <f>AVERAGE(D77:D82)</f>
        <v>104.41152958055703</v>
      </c>
      <c r="F77">
        <f>STDEV(D77:D82)</f>
        <v>30.367543852614666</v>
      </c>
      <c r="G77">
        <f>TTEST(D77:D82,D70:D75,2,3)</f>
        <v>1.5699712865227308E-3</v>
      </c>
      <c r="H77" t="s">
        <v>22</v>
      </c>
    </row>
    <row r="78" spans="1:8" x14ac:dyDescent="0.35">
      <c r="A78" t="s">
        <v>21</v>
      </c>
      <c r="B78">
        <v>214217</v>
      </c>
      <c r="C78">
        <v>1903</v>
      </c>
      <c r="D78">
        <f t="shared" si="1"/>
        <v>112.56805044666316</v>
      </c>
    </row>
    <row r="79" spans="1:8" x14ac:dyDescent="0.35">
      <c r="A79" t="s">
        <v>21</v>
      </c>
      <c r="B79">
        <v>193889</v>
      </c>
      <c r="C79">
        <v>1979</v>
      </c>
      <c r="D79">
        <f t="shared" si="1"/>
        <v>97.973218797372411</v>
      </c>
    </row>
    <row r="80" spans="1:8" x14ac:dyDescent="0.35">
      <c r="A80" t="s">
        <v>21</v>
      </c>
      <c r="B80">
        <v>298761</v>
      </c>
      <c r="C80">
        <v>3183</v>
      </c>
      <c r="D80">
        <f t="shared" si="1"/>
        <v>93.861451460885959</v>
      </c>
    </row>
    <row r="81" spans="1:8" x14ac:dyDescent="0.35">
      <c r="A81" t="s">
        <v>21</v>
      </c>
      <c r="B81">
        <v>154228</v>
      </c>
      <c r="C81">
        <v>2007</v>
      </c>
      <c r="D81">
        <f t="shared" si="1"/>
        <v>76.845042351768811</v>
      </c>
    </row>
    <row r="82" spans="1:8" x14ac:dyDescent="0.35">
      <c r="A82" t="s">
        <v>21</v>
      </c>
      <c r="B82">
        <v>198007</v>
      </c>
      <c r="C82">
        <v>2355</v>
      </c>
      <c r="D82">
        <f t="shared" si="1"/>
        <v>84.079405520169857</v>
      </c>
    </row>
    <row r="83" spans="1:8" ht="15.5" x14ac:dyDescent="0.35">
      <c r="A83" s="2" t="s">
        <v>0</v>
      </c>
      <c r="B83" s="3" t="s">
        <v>1</v>
      </c>
      <c r="C83" s="3" t="s">
        <v>2</v>
      </c>
      <c r="D83" s="3" t="s">
        <v>3</v>
      </c>
      <c r="E83" s="3" t="s">
        <v>4</v>
      </c>
      <c r="F83" s="4" t="s">
        <v>5</v>
      </c>
      <c r="G83" s="5" t="s">
        <v>6</v>
      </c>
      <c r="H83" s="5" t="s">
        <v>7</v>
      </c>
    </row>
    <row r="84" spans="1:8" x14ac:dyDescent="0.35">
      <c r="A84" t="s">
        <v>23</v>
      </c>
      <c r="B84">
        <v>21547</v>
      </c>
      <c r="C84">
        <v>1857</v>
      </c>
      <c r="D84">
        <f t="shared" si="1"/>
        <v>11.603123317178245</v>
      </c>
      <c r="E84">
        <f>AVERAGE(D84:D89)</f>
        <v>11.326814778867822</v>
      </c>
      <c r="F84">
        <f>STDEV(D84:D89)</f>
        <v>2.9583271257965067</v>
      </c>
      <c r="G84">
        <f>TTEST(D84:D89,D70:D75,2,3)</f>
        <v>3.1677296632892047E-4</v>
      </c>
      <c r="H84" t="s">
        <v>22</v>
      </c>
    </row>
    <row r="85" spans="1:8" x14ac:dyDescent="0.35">
      <c r="A85" t="s">
        <v>23</v>
      </c>
      <c r="B85">
        <v>30109</v>
      </c>
      <c r="C85">
        <v>2327</v>
      </c>
      <c r="D85">
        <f t="shared" si="1"/>
        <v>12.938977223893424</v>
      </c>
    </row>
    <row r="86" spans="1:8" x14ac:dyDescent="0.35">
      <c r="A86" t="s">
        <v>23</v>
      </c>
      <c r="B86">
        <v>19339</v>
      </c>
      <c r="C86">
        <v>1902</v>
      </c>
      <c r="D86">
        <f t="shared" si="1"/>
        <v>10.167718191377498</v>
      </c>
    </row>
    <row r="87" spans="1:8" x14ac:dyDescent="0.35">
      <c r="A87" t="s">
        <v>23</v>
      </c>
      <c r="B87">
        <v>25069</v>
      </c>
      <c r="C87">
        <v>1986</v>
      </c>
      <c r="D87">
        <f t="shared" si="1"/>
        <v>12.622860020140987</v>
      </c>
    </row>
    <row r="88" spans="1:8" x14ac:dyDescent="0.35">
      <c r="A88" t="s">
        <v>23</v>
      </c>
      <c r="B88">
        <v>18225</v>
      </c>
      <c r="C88">
        <v>3002</v>
      </c>
      <c r="D88">
        <f t="shared" si="1"/>
        <v>6.0709526982011992</v>
      </c>
    </row>
    <row r="89" spans="1:8" x14ac:dyDescent="0.35">
      <c r="A89" t="s">
        <v>23</v>
      </c>
      <c r="B89">
        <v>41823</v>
      </c>
      <c r="C89">
        <v>2873</v>
      </c>
      <c r="D89">
        <f t="shared" si="1"/>
        <v>14.557257222415593</v>
      </c>
    </row>
    <row r="90" spans="1:8" ht="15.5" x14ac:dyDescent="0.35">
      <c r="A90" s="2" t="s">
        <v>0</v>
      </c>
      <c r="B90" s="3" t="s">
        <v>1</v>
      </c>
      <c r="C90" s="3" t="s">
        <v>2</v>
      </c>
      <c r="D90" s="3" t="s">
        <v>3</v>
      </c>
      <c r="E90" s="3" t="s">
        <v>4</v>
      </c>
      <c r="F90" s="4" t="s">
        <v>5</v>
      </c>
      <c r="G90" s="5" t="s">
        <v>6</v>
      </c>
      <c r="H90" s="5" t="s">
        <v>7</v>
      </c>
    </row>
    <row r="91" spans="1:8" x14ac:dyDescent="0.35">
      <c r="A91" t="s">
        <v>24</v>
      </c>
      <c r="B91">
        <v>28006</v>
      </c>
      <c r="C91">
        <v>1994</v>
      </c>
      <c r="D91">
        <f t="shared" si="1"/>
        <v>14.045135406218655</v>
      </c>
      <c r="E91">
        <f>AVERAGE(D91:D96)</f>
        <v>10.532831720806982</v>
      </c>
      <c r="F91">
        <f>STDEV(D91:D96)</f>
        <v>2.9174719359287828</v>
      </c>
    </row>
    <row r="92" spans="1:8" x14ac:dyDescent="0.35">
      <c r="A92" t="s">
        <v>24</v>
      </c>
      <c r="B92">
        <v>26326</v>
      </c>
      <c r="C92">
        <v>1893</v>
      </c>
      <c r="D92">
        <f t="shared" si="1"/>
        <v>13.90702588483888</v>
      </c>
    </row>
    <row r="93" spans="1:8" x14ac:dyDescent="0.35">
      <c r="A93" t="s">
        <v>24</v>
      </c>
      <c r="B93">
        <v>18311</v>
      </c>
      <c r="C93">
        <v>2011</v>
      </c>
      <c r="D93">
        <f t="shared" si="1"/>
        <v>9.105420188960716</v>
      </c>
    </row>
    <row r="94" spans="1:8" x14ac:dyDescent="0.35">
      <c r="A94" t="s">
        <v>24</v>
      </c>
      <c r="B94">
        <v>41809</v>
      </c>
      <c r="C94">
        <v>3875</v>
      </c>
      <c r="D94">
        <f t="shared" si="1"/>
        <v>10.78941935483871</v>
      </c>
    </row>
    <row r="95" spans="1:8" x14ac:dyDescent="0.35">
      <c r="A95" t="s">
        <v>24</v>
      </c>
      <c r="B95">
        <v>26712</v>
      </c>
      <c r="C95">
        <v>3289</v>
      </c>
      <c r="D95">
        <f t="shared" si="1"/>
        <v>8.1216175129218602</v>
      </c>
    </row>
    <row r="96" spans="1:8" x14ac:dyDescent="0.35">
      <c r="A96" t="s">
        <v>24</v>
      </c>
      <c r="B96">
        <v>28993</v>
      </c>
      <c r="C96">
        <v>4011</v>
      </c>
      <c r="D96">
        <f t="shared" si="1"/>
        <v>7.2283719770630768</v>
      </c>
    </row>
    <row r="97" spans="1:8" ht="15.5" x14ac:dyDescent="0.35">
      <c r="A97" s="2" t="s">
        <v>0</v>
      </c>
      <c r="B97" s="3" t="s">
        <v>1</v>
      </c>
      <c r="C97" s="3" t="s">
        <v>2</v>
      </c>
      <c r="D97" s="3" t="s">
        <v>3</v>
      </c>
      <c r="E97" s="3" t="s">
        <v>4</v>
      </c>
      <c r="F97" s="4" t="s">
        <v>5</v>
      </c>
      <c r="G97" s="5" t="s">
        <v>6</v>
      </c>
      <c r="H97" s="5" t="s">
        <v>7</v>
      </c>
    </row>
    <row r="98" spans="1:8" x14ac:dyDescent="0.35">
      <c r="A98" t="s">
        <v>25</v>
      </c>
      <c r="B98">
        <v>1764573</v>
      </c>
      <c r="C98">
        <v>2045</v>
      </c>
      <c r="D98">
        <f t="shared" si="1"/>
        <v>862.87188264058682</v>
      </c>
      <c r="E98">
        <f>AVERAGE(D98:D103)</f>
        <v>654.32879866275982</v>
      </c>
      <c r="F98">
        <f>STDEV(D98:D103)</f>
        <v>110.80537089382138</v>
      </c>
      <c r="G98">
        <f>TTEST(D98:D103,D84:D89,2,3)</f>
        <v>3.0771198081956796E-5</v>
      </c>
      <c r="H98" t="s">
        <v>26</v>
      </c>
    </row>
    <row r="99" spans="1:8" x14ac:dyDescent="0.35">
      <c r="A99" t="s">
        <v>25</v>
      </c>
      <c r="B99">
        <v>1259457</v>
      </c>
      <c r="C99">
        <v>1899</v>
      </c>
      <c r="D99">
        <f t="shared" si="1"/>
        <v>663.22116903633491</v>
      </c>
    </row>
    <row r="100" spans="1:8" x14ac:dyDescent="0.35">
      <c r="A100" t="s">
        <v>25</v>
      </c>
      <c r="B100">
        <v>1109377</v>
      </c>
      <c r="C100">
        <v>1957</v>
      </c>
      <c r="D100">
        <f t="shared" si="1"/>
        <v>566.87634133878385</v>
      </c>
    </row>
    <row r="101" spans="1:8" x14ac:dyDescent="0.35">
      <c r="A101" t="s">
        <v>25</v>
      </c>
      <c r="B101">
        <v>1762152</v>
      </c>
      <c r="C101">
        <v>2899</v>
      </c>
      <c r="D101">
        <f t="shared" si="1"/>
        <v>607.84822352535355</v>
      </c>
    </row>
    <row r="102" spans="1:8" x14ac:dyDescent="0.35">
      <c r="A102" t="s">
        <v>25</v>
      </c>
      <c r="B102">
        <v>1844761</v>
      </c>
      <c r="C102">
        <v>3265</v>
      </c>
      <c r="D102">
        <f t="shared" si="1"/>
        <v>565.01102603369065</v>
      </c>
    </row>
    <row r="103" spans="1:8" x14ac:dyDescent="0.35">
      <c r="A103" t="s">
        <v>25</v>
      </c>
      <c r="B103">
        <v>2262314</v>
      </c>
      <c r="C103">
        <v>3427</v>
      </c>
      <c r="D103">
        <f t="shared" si="1"/>
        <v>660.14414940180916</v>
      </c>
    </row>
    <row r="104" spans="1:8" ht="15.5" x14ac:dyDescent="0.35">
      <c r="A104" s="2" t="s">
        <v>0</v>
      </c>
      <c r="B104" s="3" t="s">
        <v>1</v>
      </c>
      <c r="C104" s="3" t="s">
        <v>2</v>
      </c>
      <c r="D104" s="3" t="s">
        <v>3</v>
      </c>
      <c r="E104" s="3" t="s">
        <v>4</v>
      </c>
      <c r="F104" s="4" t="s">
        <v>5</v>
      </c>
      <c r="G104" s="5" t="s">
        <v>6</v>
      </c>
      <c r="H104" s="5" t="s">
        <v>7</v>
      </c>
    </row>
    <row r="105" spans="1:8" x14ac:dyDescent="0.35">
      <c r="A105" t="s">
        <v>27</v>
      </c>
      <c r="B105">
        <v>957221</v>
      </c>
      <c r="C105">
        <v>1879</v>
      </c>
      <c r="D105">
        <f t="shared" si="1"/>
        <v>509.4310803618946</v>
      </c>
      <c r="E105">
        <f>AVERAGE(D105:D110)</f>
        <v>367.42423931128724</v>
      </c>
      <c r="F105">
        <f>STDEV(D105:D110)</f>
        <v>76.901762094393163</v>
      </c>
      <c r="G105">
        <f>TTEST(D105:D110,D98:D103,2,3)</f>
        <v>5.7464737436582292E-4</v>
      </c>
      <c r="H105" t="s">
        <v>28</v>
      </c>
    </row>
    <row r="106" spans="1:8" x14ac:dyDescent="0.35">
      <c r="A106" t="s">
        <v>27</v>
      </c>
      <c r="B106">
        <v>823659</v>
      </c>
      <c r="C106">
        <v>2163</v>
      </c>
      <c r="D106">
        <f t="shared" si="1"/>
        <v>380.79472954230238</v>
      </c>
    </row>
    <row r="107" spans="1:8" x14ac:dyDescent="0.35">
      <c r="A107" t="s">
        <v>27</v>
      </c>
      <c r="B107">
        <v>747715</v>
      </c>
      <c r="C107">
        <v>2048</v>
      </c>
      <c r="D107">
        <f t="shared" si="1"/>
        <v>365.09521484375</v>
      </c>
    </row>
    <row r="108" spans="1:8" x14ac:dyDescent="0.35">
      <c r="A108" t="s">
        <v>27</v>
      </c>
      <c r="B108">
        <v>843887</v>
      </c>
      <c r="C108">
        <v>2875</v>
      </c>
      <c r="D108">
        <f t="shared" si="1"/>
        <v>293.52591304347828</v>
      </c>
    </row>
    <row r="109" spans="1:8" x14ac:dyDescent="0.35">
      <c r="A109" t="s">
        <v>27</v>
      </c>
      <c r="B109">
        <v>729090</v>
      </c>
      <c r="C109">
        <v>2110</v>
      </c>
      <c r="D109">
        <f t="shared" si="1"/>
        <v>345.54028436018956</v>
      </c>
    </row>
    <row r="110" spans="1:8" x14ac:dyDescent="0.35">
      <c r="A110" t="s">
        <v>27</v>
      </c>
      <c r="B110">
        <v>972346</v>
      </c>
      <c r="C110">
        <v>3135</v>
      </c>
      <c r="D110">
        <f t="shared" si="1"/>
        <v>310.15821371610843</v>
      </c>
    </row>
    <row r="112" spans="1:8" ht="15.5" x14ac:dyDescent="0.35">
      <c r="A112" s="10" t="s">
        <v>0</v>
      </c>
      <c r="B112" s="11" t="s">
        <v>1</v>
      </c>
      <c r="C112" s="11" t="s">
        <v>2</v>
      </c>
      <c r="D112" s="11" t="s">
        <v>3</v>
      </c>
      <c r="E112" s="11" t="s">
        <v>4</v>
      </c>
      <c r="F112" s="12" t="s">
        <v>5</v>
      </c>
      <c r="G112" s="11" t="s">
        <v>6</v>
      </c>
      <c r="H112" s="11" t="s">
        <v>7</v>
      </c>
    </row>
    <row r="113" spans="1:8" x14ac:dyDescent="0.35">
      <c r="A113" t="s">
        <v>29</v>
      </c>
      <c r="B113">
        <v>829312</v>
      </c>
      <c r="C113">
        <v>3999</v>
      </c>
      <c r="D113">
        <f>B113/C113</f>
        <v>207.37984496124031</v>
      </c>
      <c r="E113">
        <f>AVERAGE(D113:D118)</f>
        <v>221.96876644663215</v>
      </c>
      <c r="F113">
        <f>STDEV(D113:D118)</f>
        <v>32.121946094337773</v>
      </c>
    </row>
    <row r="114" spans="1:8" x14ac:dyDescent="0.35">
      <c r="A114" t="s">
        <v>29</v>
      </c>
      <c r="B114">
        <v>798308</v>
      </c>
      <c r="C114">
        <v>4143</v>
      </c>
      <c r="D114">
        <f t="shared" ref="D114:D153" si="2">B114/C114</f>
        <v>192.68839005551533</v>
      </c>
    </row>
    <row r="115" spans="1:8" x14ac:dyDescent="0.35">
      <c r="A115" t="s">
        <v>29</v>
      </c>
      <c r="B115">
        <v>927431</v>
      </c>
      <c r="C115">
        <v>3665</v>
      </c>
      <c r="D115">
        <f t="shared" si="2"/>
        <v>253.05075034106412</v>
      </c>
    </row>
    <row r="116" spans="1:8" x14ac:dyDescent="0.35">
      <c r="A116" t="s">
        <v>29</v>
      </c>
      <c r="B116">
        <v>1253176</v>
      </c>
      <c r="C116">
        <v>5119</v>
      </c>
      <c r="D116">
        <f t="shared" si="2"/>
        <v>244.80875170931822</v>
      </c>
    </row>
    <row r="117" spans="1:8" x14ac:dyDescent="0.35">
      <c r="A117" t="s">
        <v>29</v>
      </c>
      <c r="B117">
        <v>980045</v>
      </c>
      <c r="C117">
        <v>3879</v>
      </c>
      <c r="D117">
        <f t="shared" si="2"/>
        <v>252.65403454498582</v>
      </c>
    </row>
    <row r="118" spans="1:8" x14ac:dyDescent="0.35">
      <c r="A118" t="s">
        <v>29</v>
      </c>
      <c r="B118">
        <v>723111</v>
      </c>
      <c r="C118">
        <v>3990</v>
      </c>
      <c r="D118">
        <f t="shared" si="2"/>
        <v>181.23082706766917</v>
      </c>
    </row>
    <row r="119" spans="1:8" ht="15.5" x14ac:dyDescent="0.35">
      <c r="A119" s="10" t="s">
        <v>0</v>
      </c>
      <c r="B119" s="11" t="s">
        <v>1</v>
      </c>
      <c r="C119" s="11" t="s">
        <v>2</v>
      </c>
      <c r="D119" s="11" t="s">
        <v>3</v>
      </c>
      <c r="E119" s="11" t="s">
        <v>4</v>
      </c>
      <c r="F119" s="12" t="s">
        <v>5</v>
      </c>
      <c r="G119" s="11" t="s">
        <v>6</v>
      </c>
      <c r="H119" s="11" t="s">
        <v>7</v>
      </c>
    </row>
    <row r="120" spans="1:8" x14ac:dyDescent="0.35">
      <c r="A120" t="s">
        <v>30</v>
      </c>
      <c r="B120">
        <v>354899</v>
      </c>
      <c r="C120">
        <v>3675</v>
      </c>
      <c r="D120">
        <f t="shared" si="2"/>
        <v>96.571156462585037</v>
      </c>
      <c r="E120">
        <f>AVERAGE(D120:D125)</f>
        <v>108.50754425988316</v>
      </c>
      <c r="F120">
        <f>STDEV(D120:D125)</f>
        <v>30.102051642685176</v>
      </c>
      <c r="G120">
        <f>TTEST(D120:D125,D113:D118,2,3)</f>
        <v>8.9210547600383015E-5</v>
      </c>
      <c r="H120" t="s">
        <v>31</v>
      </c>
    </row>
    <row r="121" spans="1:8" x14ac:dyDescent="0.35">
      <c r="A121" t="s">
        <v>30</v>
      </c>
      <c r="B121">
        <v>340732</v>
      </c>
      <c r="C121">
        <v>3345</v>
      </c>
      <c r="D121">
        <f t="shared" si="2"/>
        <v>101.86307922272047</v>
      </c>
    </row>
    <row r="122" spans="1:8" x14ac:dyDescent="0.35">
      <c r="A122" t="s">
        <v>30</v>
      </c>
      <c r="B122">
        <v>305391</v>
      </c>
      <c r="C122">
        <v>3689</v>
      </c>
      <c r="D122">
        <f t="shared" si="2"/>
        <v>82.784223366766057</v>
      </c>
    </row>
    <row r="123" spans="1:8" x14ac:dyDescent="0.35">
      <c r="A123" t="s">
        <v>30</v>
      </c>
      <c r="B123">
        <v>621090</v>
      </c>
      <c r="C123">
        <v>5989</v>
      </c>
      <c r="D123">
        <f t="shared" si="2"/>
        <v>103.70512606445149</v>
      </c>
    </row>
    <row r="124" spans="1:8" x14ac:dyDescent="0.35">
      <c r="A124" t="s">
        <v>30</v>
      </c>
      <c r="B124">
        <v>523117</v>
      </c>
      <c r="C124">
        <v>5336</v>
      </c>
      <c r="D124">
        <f t="shared" si="2"/>
        <v>98.035419790104953</v>
      </c>
    </row>
    <row r="125" spans="1:8" x14ac:dyDescent="0.35">
      <c r="A125" t="s">
        <v>30</v>
      </c>
      <c r="B125">
        <v>808663</v>
      </c>
      <c r="C125">
        <v>4811</v>
      </c>
      <c r="D125">
        <f t="shared" si="2"/>
        <v>168.08626065267097</v>
      </c>
    </row>
    <row r="126" spans="1:8" ht="15.5" x14ac:dyDescent="0.35">
      <c r="A126" s="10" t="s">
        <v>0</v>
      </c>
      <c r="B126" s="11" t="s">
        <v>1</v>
      </c>
      <c r="C126" s="11" t="s">
        <v>2</v>
      </c>
      <c r="D126" s="11" t="s">
        <v>3</v>
      </c>
      <c r="E126" s="11" t="s">
        <v>4</v>
      </c>
      <c r="F126" s="12" t="s">
        <v>5</v>
      </c>
      <c r="G126" s="11" t="s">
        <v>6</v>
      </c>
      <c r="H126" s="11" t="s">
        <v>7</v>
      </c>
    </row>
    <row r="127" spans="1:8" x14ac:dyDescent="0.35">
      <c r="A127" t="s">
        <v>32</v>
      </c>
      <c r="B127">
        <v>34266</v>
      </c>
      <c r="C127">
        <v>3758</v>
      </c>
      <c r="D127">
        <f t="shared" si="2"/>
        <v>9.1181479510377859</v>
      </c>
      <c r="E127">
        <f>AVERAGE(D127:D132)</f>
        <v>11.809652304506551</v>
      </c>
      <c r="F127">
        <f>STDEV(D127:D132)</f>
        <v>3.9673209670239626</v>
      </c>
      <c r="G127">
        <f>TTEST(D127:D132,D113:D118,2,3)</f>
        <v>1.4092850550605961E-5</v>
      </c>
      <c r="H127" t="s">
        <v>31</v>
      </c>
    </row>
    <row r="128" spans="1:8" x14ac:dyDescent="0.35">
      <c r="A128" t="s">
        <v>32</v>
      </c>
      <c r="B128">
        <v>45984</v>
      </c>
      <c r="C128">
        <v>3542</v>
      </c>
      <c r="D128">
        <f t="shared" si="2"/>
        <v>12.98249576510446</v>
      </c>
    </row>
    <row r="129" spans="1:8" x14ac:dyDescent="0.35">
      <c r="A129" t="s">
        <v>32</v>
      </c>
      <c r="B129">
        <v>39469</v>
      </c>
      <c r="C129">
        <v>3968</v>
      </c>
      <c r="D129">
        <f t="shared" si="2"/>
        <v>9.9468245967741939</v>
      </c>
    </row>
    <row r="130" spans="1:8" x14ac:dyDescent="0.35">
      <c r="A130" t="s">
        <v>32</v>
      </c>
      <c r="B130">
        <v>60095</v>
      </c>
      <c r="C130">
        <v>4420</v>
      </c>
      <c r="D130">
        <f t="shared" si="2"/>
        <v>13.596153846153847</v>
      </c>
    </row>
    <row r="131" spans="1:8" x14ac:dyDescent="0.35">
      <c r="A131" t="s">
        <v>32</v>
      </c>
      <c r="B131">
        <v>75871</v>
      </c>
      <c r="C131">
        <v>4173</v>
      </c>
      <c r="D131">
        <f t="shared" si="2"/>
        <v>18.181404265516417</v>
      </c>
    </row>
    <row r="132" spans="1:8" x14ac:dyDescent="0.35">
      <c r="A132" t="s">
        <v>32</v>
      </c>
      <c r="B132">
        <v>25234</v>
      </c>
      <c r="C132">
        <v>3588</v>
      </c>
      <c r="D132">
        <f t="shared" si="2"/>
        <v>7.0328874024526202</v>
      </c>
    </row>
    <row r="133" spans="1:8" ht="15.5" x14ac:dyDescent="0.35">
      <c r="A133" s="10" t="s">
        <v>0</v>
      </c>
      <c r="B133" s="11" t="s">
        <v>1</v>
      </c>
      <c r="C133" s="11" t="s">
        <v>2</v>
      </c>
      <c r="D133" s="11" t="s">
        <v>3</v>
      </c>
      <c r="E133" s="11" t="s">
        <v>4</v>
      </c>
      <c r="F133" s="12" t="s">
        <v>5</v>
      </c>
      <c r="G133" s="11" t="s">
        <v>6</v>
      </c>
      <c r="H133" s="11" t="s">
        <v>7</v>
      </c>
    </row>
    <row r="134" spans="1:8" x14ac:dyDescent="0.35">
      <c r="A134" t="s">
        <v>33</v>
      </c>
      <c r="B134">
        <v>52172</v>
      </c>
      <c r="C134">
        <v>3721</v>
      </c>
      <c r="D134">
        <f t="shared" si="2"/>
        <v>14.020962106960495</v>
      </c>
      <c r="E134">
        <f>AVERAGE(D134:D138)</f>
        <v>13.716413755675683</v>
      </c>
      <c r="F134">
        <f>STDEV(D134:D139)</f>
        <v>3.0408583423214739</v>
      </c>
    </row>
    <row r="135" spans="1:8" x14ac:dyDescent="0.35">
      <c r="A135" t="s">
        <v>33</v>
      </c>
      <c r="B135">
        <v>62109</v>
      </c>
      <c r="C135">
        <v>4009</v>
      </c>
      <c r="D135">
        <f t="shared" si="2"/>
        <v>15.492392117735095</v>
      </c>
    </row>
    <row r="136" spans="1:8" x14ac:dyDescent="0.35">
      <c r="A136" t="s">
        <v>33</v>
      </c>
      <c r="B136">
        <v>37111</v>
      </c>
      <c r="C136">
        <v>4139</v>
      </c>
      <c r="D136">
        <f t="shared" si="2"/>
        <v>8.9661754046871227</v>
      </c>
    </row>
    <row r="137" spans="1:8" x14ac:dyDescent="0.35">
      <c r="A137" t="s">
        <v>33</v>
      </c>
      <c r="B137">
        <v>63338</v>
      </c>
      <c r="C137">
        <v>3559</v>
      </c>
      <c r="D137">
        <f t="shared" si="2"/>
        <v>17.796572070806405</v>
      </c>
    </row>
    <row r="138" spans="1:8" x14ac:dyDescent="0.35">
      <c r="A138" t="s">
        <v>33</v>
      </c>
      <c r="B138">
        <v>59807</v>
      </c>
      <c r="C138">
        <v>4860</v>
      </c>
      <c r="D138">
        <f t="shared" si="2"/>
        <v>12.305967078189301</v>
      </c>
    </row>
    <row r="139" spans="1:8" x14ac:dyDescent="0.35">
      <c r="A139" t="s">
        <v>33</v>
      </c>
      <c r="B139">
        <v>51449</v>
      </c>
      <c r="C139">
        <v>4199</v>
      </c>
      <c r="D139">
        <f t="shared" si="2"/>
        <v>12.252679209335556</v>
      </c>
    </row>
    <row r="140" spans="1:8" ht="15.5" x14ac:dyDescent="0.35">
      <c r="A140" s="10" t="s">
        <v>0</v>
      </c>
      <c r="B140" s="11" t="s">
        <v>1</v>
      </c>
      <c r="C140" s="11" t="s">
        <v>2</v>
      </c>
      <c r="D140" s="11" t="s">
        <v>3</v>
      </c>
      <c r="E140" s="11" t="s">
        <v>4</v>
      </c>
      <c r="F140" s="12" t="s">
        <v>5</v>
      </c>
      <c r="G140" s="11" t="s">
        <v>6</v>
      </c>
      <c r="H140" s="11" t="s">
        <v>7</v>
      </c>
    </row>
    <row r="141" spans="1:8" x14ac:dyDescent="0.35">
      <c r="A141" t="s">
        <v>34</v>
      </c>
      <c r="B141">
        <v>1687349</v>
      </c>
      <c r="C141">
        <v>4273</v>
      </c>
      <c r="D141">
        <f t="shared" si="2"/>
        <v>394.88626257898432</v>
      </c>
      <c r="E141">
        <f>AVERAGE(D141:D146)</f>
        <v>458.1024761588082</v>
      </c>
      <c r="F141">
        <f>STDEV(D141:D146)</f>
        <v>65.496882922619591</v>
      </c>
      <c r="G141">
        <f>TTEST(D141:D146,D127:D132,2,3)</f>
        <v>1.3414996450233341E-5</v>
      </c>
      <c r="H141" t="s">
        <v>35</v>
      </c>
    </row>
    <row r="142" spans="1:8" x14ac:dyDescent="0.35">
      <c r="A142" t="s">
        <v>34</v>
      </c>
      <c r="B142">
        <v>1323116</v>
      </c>
      <c r="C142">
        <v>3476</v>
      </c>
      <c r="D142">
        <f t="shared" si="2"/>
        <v>380.64326812428078</v>
      </c>
    </row>
    <row r="143" spans="1:8" x14ac:dyDescent="0.35">
      <c r="A143" t="s">
        <v>34</v>
      </c>
      <c r="B143">
        <v>1810780</v>
      </c>
      <c r="C143">
        <v>3693</v>
      </c>
      <c r="D143">
        <f t="shared" si="2"/>
        <v>490.32764689953967</v>
      </c>
    </row>
    <row r="144" spans="1:8" x14ac:dyDescent="0.35">
      <c r="A144" t="s">
        <v>34</v>
      </c>
      <c r="B144">
        <v>2001222</v>
      </c>
      <c r="C144">
        <v>3710</v>
      </c>
      <c r="D144">
        <f t="shared" si="2"/>
        <v>539.41293800539086</v>
      </c>
    </row>
    <row r="145" spans="1:8" x14ac:dyDescent="0.35">
      <c r="A145" t="s">
        <v>34</v>
      </c>
      <c r="B145">
        <v>1653254</v>
      </c>
      <c r="C145">
        <v>3222</v>
      </c>
      <c r="D145">
        <f t="shared" si="2"/>
        <v>513.11421477343265</v>
      </c>
    </row>
    <row r="146" spans="1:8" x14ac:dyDescent="0.35">
      <c r="A146" t="s">
        <v>34</v>
      </c>
      <c r="B146">
        <v>1772980</v>
      </c>
      <c r="C146">
        <v>4121</v>
      </c>
      <c r="D146">
        <f t="shared" si="2"/>
        <v>430.23052657122059</v>
      </c>
    </row>
    <row r="147" spans="1:8" ht="15.5" x14ac:dyDescent="0.35">
      <c r="A147" s="10" t="s">
        <v>0</v>
      </c>
      <c r="B147" s="11" t="s">
        <v>1</v>
      </c>
      <c r="C147" s="11" t="s">
        <v>2</v>
      </c>
      <c r="D147" s="11" t="s">
        <v>3</v>
      </c>
      <c r="E147" s="11" t="s">
        <v>4</v>
      </c>
      <c r="F147" s="12" t="s">
        <v>5</v>
      </c>
      <c r="G147" s="11" t="s">
        <v>6</v>
      </c>
      <c r="H147" s="11" t="s">
        <v>7</v>
      </c>
    </row>
    <row r="148" spans="1:8" x14ac:dyDescent="0.35">
      <c r="A148" t="s">
        <v>36</v>
      </c>
      <c r="B148">
        <v>887117</v>
      </c>
      <c r="C148">
        <v>3895</v>
      </c>
      <c r="D148">
        <f t="shared" si="2"/>
        <v>227.7578947368421</v>
      </c>
      <c r="E148">
        <f>AVERAGE(D148:D153)</f>
        <v>220.99588165336482</v>
      </c>
      <c r="F148">
        <f>STDEV(D148:D153)</f>
        <v>62.106646763174737</v>
      </c>
      <c r="G148">
        <f>TTEST(D148:D153,D141:D146,2,3)</f>
        <v>7.590402121079527E-5</v>
      </c>
      <c r="H148" t="s">
        <v>37</v>
      </c>
    </row>
    <row r="149" spans="1:8" x14ac:dyDescent="0.35">
      <c r="A149" t="s">
        <v>36</v>
      </c>
      <c r="B149">
        <v>999003</v>
      </c>
      <c r="C149">
        <v>4254</v>
      </c>
      <c r="D149">
        <f t="shared" si="2"/>
        <v>234.83850493653031</v>
      </c>
    </row>
    <row r="150" spans="1:8" x14ac:dyDescent="0.35">
      <c r="A150" t="s">
        <v>36</v>
      </c>
      <c r="B150">
        <v>634811</v>
      </c>
      <c r="C150">
        <v>3839</v>
      </c>
      <c r="D150">
        <f t="shared" si="2"/>
        <v>165.35842667361291</v>
      </c>
    </row>
    <row r="151" spans="1:8" x14ac:dyDescent="0.35">
      <c r="A151" t="s">
        <v>36</v>
      </c>
      <c r="B151">
        <v>599012</v>
      </c>
      <c r="C151">
        <v>4429</v>
      </c>
      <c r="D151">
        <f t="shared" si="2"/>
        <v>135.24768570783473</v>
      </c>
    </row>
    <row r="152" spans="1:8" x14ac:dyDescent="0.35">
      <c r="A152" t="s">
        <v>36</v>
      </c>
      <c r="B152">
        <v>834253</v>
      </c>
      <c r="C152">
        <v>3261</v>
      </c>
      <c r="D152">
        <f t="shared" si="2"/>
        <v>255.82735357252378</v>
      </c>
    </row>
    <row r="153" spans="1:8" x14ac:dyDescent="0.35">
      <c r="A153" t="s">
        <v>36</v>
      </c>
      <c r="B153">
        <v>922371</v>
      </c>
      <c r="C153">
        <v>3005</v>
      </c>
      <c r="D153">
        <f t="shared" si="2"/>
        <v>306.94542429284525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2021-09-21T15:39:28Z</dcterms:created>
  <dcterms:modified xsi:type="dcterms:W3CDTF">2021-09-21T15:43:07Z</dcterms:modified>
</cp:coreProperties>
</file>