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NXD6\Desktop\jpegs of final figs 9_17\"/>
    </mc:Choice>
  </mc:AlternateContent>
  <bookViews>
    <workbookView xWindow="0" yWindow="0" windowWidth="16730" windowHeight="5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6" i="1" l="1"/>
  <c r="H215" i="1"/>
  <c r="I199" i="1" s="1"/>
  <c r="J199" i="1" s="1"/>
  <c r="H214" i="1"/>
  <c r="I212" i="1"/>
  <c r="J212" i="1" s="1"/>
  <c r="H212" i="1"/>
  <c r="I211" i="1"/>
  <c r="J211" i="1" s="1"/>
  <c r="H211" i="1"/>
  <c r="H210" i="1"/>
  <c r="I210" i="1" s="1"/>
  <c r="J210" i="1" s="1"/>
  <c r="L210" i="1" s="1"/>
  <c r="H208" i="1"/>
  <c r="I208" i="1" s="1"/>
  <c r="J208" i="1" s="1"/>
  <c r="I207" i="1"/>
  <c r="J207" i="1" s="1"/>
  <c r="H207" i="1"/>
  <c r="H206" i="1"/>
  <c r="I206" i="1" s="1"/>
  <c r="J206" i="1" s="1"/>
  <c r="H204" i="1"/>
  <c r="I204" i="1" s="1"/>
  <c r="J204" i="1" s="1"/>
  <c r="H203" i="1"/>
  <c r="I203" i="1" s="1"/>
  <c r="J203" i="1" s="1"/>
  <c r="I202" i="1"/>
  <c r="J202" i="1" s="1"/>
  <c r="H202" i="1"/>
  <c r="H200" i="1"/>
  <c r="I200" i="1" s="1"/>
  <c r="J200" i="1" s="1"/>
  <c r="H199" i="1"/>
  <c r="H198" i="1"/>
  <c r="I198" i="1" s="1"/>
  <c r="J198" i="1" s="1"/>
  <c r="H195" i="1"/>
  <c r="H194" i="1"/>
  <c r="I190" i="1" s="1"/>
  <c r="J190" i="1" s="1"/>
  <c r="H193" i="1"/>
  <c r="I181" i="1" s="1"/>
  <c r="J181" i="1" s="1"/>
  <c r="H191" i="1"/>
  <c r="I191" i="1" s="1"/>
  <c r="J191" i="1" s="1"/>
  <c r="H190" i="1"/>
  <c r="H189" i="1"/>
  <c r="H187" i="1"/>
  <c r="I187" i="1" s="1"/>
  <c r="J187" i="1" s="1"/>
  <c r="H186" i="1"/>
  <c r="I186" i="1" s="1"/>
  <c r="J186" i="1" s="1"/>
  <c r="H185" i="1"/>
  <c r="H183" i="1"/>
  <c r="I183" i="1" s="1"/>
  <c r="J183" i="1" s="1"/>
  <c r="H182" i="1"/>
  <c r="H181" i="1"/>
  <c r="I179" i="1"/>
  <c r="J179" i="1" s="1"/>
  <c r="H179" i="1"/>
  <c r="I178" i="1"/>
  <c r="J178" i="1" s="1"/>
  <c r="H178" i="1"/>
  <c r="H177" i="1"/>
  <c r="I177" i="1" s="1"/>
  <c r="J177" i="1" s="1"/>
  <c r="H174" i="1"/>
  <c r="H173" i="1"/>
  <c r="H172" i="1"/>
  <c r="H170" i="1"/>
  <c r="I170" i="1" s="1"/>
  <c r="J170" i="1" s="1"/>
  <c r="H169" i="1"/>
  <c r="I169" i="1" s="1"/>
  <c r="J169" i="1" s="1"/>
  <c r="I168" i="1"/>
  <c r="J168" i="1" s="1"/>
  <c r="H168" i="1"/>
  <c r="H166" i="1"/>
  <c r="I166" i="1" s="1"/>
  <c r="J166" i="1" s="1"/>
  <c r="J165" i="1"/>
  <c r="I165" i="1"/>
  <c r="H165" i="1"/>
  <c r="I164" i="1"/>
  <c r="J164" i="1" s="1"/>
  <c r="L164" i="1" s="1"/>
  <c r="H164" i="1"/>
  <c r="I162" i="1"/>
  <c r="J162" i="1" s="1"/>
  <c r="H162" i="1"/>
  <c r="I161" i="1"/>
  <c r="J161" i="1" s="1"/>
  <c r="H161" i="1"/>
  <c r="H160" i="1"/>
  <c r="I160" i="1" s="1"/>
  <c r="J160" i="1" s="1"/>
  <c r="H158" i="1"/>
  <c r="I158" i="1" s="1"/>
  <c r="J158" i="1" s="1"/>
  <c r="I157" i="1"/>
  <c r="J157" i="1" s="1"/>
  <c r="H157" i="1"/>
  <c r="I156" i="1"/>
  <c r="J156" i="1" s="1"/>
  <c r="H156" i="1"/>
  <c r="H153" i="1"/>
  <c r="H152" i="1"/>
  <c r="I148" i="1" s="1"/>
  <c r="J148" i="1" s="1"/>
  <c r="H151" i="1"/>
  <c r="I139" i="1" s="1"/>
  <c r="J139" i="1" s="1"/>
  <c r="H149" i="1"/>
  <c r="I149" i="1" s="1"/>
  <c r="J149" i="1" s="1"/>
  <c r="H148" i="1"/>
  <c r="I147" i="1"/>
  <c r="J147" i="1" s="1"/>
  <c r="H147" i="1"/>
  <c r="I145" i="1"/>
  <c r="J145" i="1" s="1"/>
  <c r="H145" i="1"/>
  <c r="I144" i="1"/>
  <c r="J144" i="1" s="1"/>
  <c r="H144" i="1"/>
  <c r="H143" i="1"/>
  <c r="I143" i="1" s="1"/>
  <c r="J143" i="1" s="1"/>
  <c r="H141" i="1"/>
  <c r="I141" i="1" s="1"/>
  <c r="J141" i="1" s="1"/>
  <c r="I140" i="1"/>
  <c r="J140" i="1" s="1"/>
  <c r="H140" i="1"/>
  <c r="H139" i="1"/>
  <c r="H137" i="1"/>
  <c r="I137" i="1" s="1"/>
  <c r="J137" i="1" s="1"/>
  <c r="H136" i="1"/>
  <c r="I136" i="1" s="1"/>
  <c r="J136" i="1" s="1"/>
  <c r="H135" i="1"/>
  <c r="I135" i="1" s="1"/>
  <c r="J135" i="1" s="1"/>
  <c r="H132" i="1"/>
  <c r="H131" i="1"/>
  <c r="I115" i="1" s="1"/>
  <c r="J115" i="1" s="1"/>
  <c r="H130" i="1"/>
  <c r="I128" i="1"/>
  <c r="J128" i="1" s="1"/>
  <c r="H128" i="1"/>
  <c r="H127" i="1"/>
  <c r="H126" i="1"/>
  <c r="I126" i="1" s="1"/>
  <c r="J126" i="1" s="1"/>
  <c r="H124" i="1"/>
  <c r="I124" i="1" s="1"/>
  <c r="J124" i="1" s="1"/>
  <c r="I123" i="1"/>
  <c r="J123" i="1" s="1"/>
  <c r="H123" i="1"/>
  <c r="J122" i="1"/>
  <c r="I122" i="1"/>
  <c r="H122" i="1"/>
  <c r="H120" i="1"/>
  <c r="I120" i="1" s="1"/>
  <c r="J120" i="1" s="1"/>
  <c r="H119" i="1"/>
  <c r="I119" i="1" s="1"/>
  <c r="J119" i="1" s="1"/>
  <c r="I118" i="1"/>
  <c r="J118" i="1" s="1"/>
  <c r="H118" i="1"/>
  <c r="H116" i="1"/>
  <c r="I116" i="1" s="1"/>
  <c r="J116" i="1" s="1"/>
  <c r="H115" i="1"/>
  <c r="H114" i="1"/>
  <c r="I114" i="1" s="1"/>
  <c r="J114" i="1" s="1"/>
  <c r="H111" i="1"/>
  <c r="H110" i="1"/>
  <c r="I98" i="1" s="1"/>
  <c r="J98" i="1" s="1"/>
  <c r="H109" i="1"/>
  <c r="I97" i="1" s="1"/>
  <c r="J97" i="1" s="1"/>
  <c r="H107" i="1"/>
  <c r="I107" i="1" s="1"/>
  <c r="J107" i="1" s="1"/>
  <c r="I106" i="1"/>
  <c r="J106" i="1" s="1"/>
  <c r="H106" i="1"/>
  <c r="H105" i="1"/>
  <c r="H103" i="1"/>
  <c r="I103" i="1" s="1"/>
  <c r="J103" i="1" s="1"/>
  <c r="H102" i="1"/>
  <c r="I102" i="1" s="1"/>
  <c r="J102" i="1" s="1"/>
  <c r="H101" i="1"/>
  <c r="H99" i="1"/>
  <c r="I99" i="1" s="1"/>
  <c r="J99" i="1" s="1"/>
  <c r="H98" i="1"/>
  <c r="H97" i="1"/>
  <c r="I95" i="1"/>
  <c r="J95" i="1" s="1"/>
  <c r="H95" i="1"/>
  <c r="H94" i="1"/>
  <c r="H93" i="1"/>
  <c r="I93" i="1" s="1"/>
  <c r="J93" i="1" s="1"/>
  <c r="H90" i="1"/>
  <c r="H89" i="1"/>
  <c r="H88" i="1"/>
  <c r="H86" i="1"/>
  <c r="I86" i="1" s="1"/>
  <c r="J86" i="1" s="1"/>
  <c r="H85" i="1"/>
  <c r="I85" i="1" s="1"/>
  <c r="J85" i="1" s="1"/>
  <c r="I84" i="1"/>
  <c r="J84" i="1" s="1"/>
  <c r="H84" i="1"/>
  <c r="H82" i="1"/>
  <c r="I82" i="1" s="1"/>
  <c r="J82" i="1" s="1"/>
  <c r="J81" i="1"/>
  <c r="I81" i="1"/>
  <c r="H81" i="1"/>
  <c r="I80" i="1"/>
  <c r="J80" i="1" s="1"/>
  <c r="L80" i="1" s="1"/>
  <c r="H80" i="1"/>
  <c r="I78" i="1"/>
  <c r="J78" i="1" s="1"/>
  <c r="H78" i="1"/>
  <c r="I77" i="1"/>
  <c r="J77" i="1" s="1"/>
  <c r="H77" i="1"/>
  <c r="H76" i="1"/>
  <c r="I76" i="1" s="1"/>
  <c r="J76" i="1" s="1"/>
  <c r="H74" i="1"/>
  <c r="I74" i="1" s="1"/>
  <c r="J74" i="1" s="1"/>
  <c r="I73" i="1"/>
  <c r="J73" i="1" s="1"/>
  <c r="H73" i="1"/>
  <c r="I72" i="1"/>
  <c r="J72" i="1" s="1"/>
  <c r="H72" i="1"/>
  <c r="H69" i="1"/>
  <c r="H68" i="1"/>
  <c r="I64" i="1" s="1"/>
  <c r="J64" i="1" s="1"/>
  <c r="H67" i="1"/>
  <c r="I55" i="1" s="1"/>
  <c r="J55" i="1" s="1"/>
  <c r="H65" i="1"/>
  <c r="I65" i="1" s="1"/>
  <c r="J65" i="1" s="1"/>
  <c r="H64" i="1"/>
  <c r="I63" i="1"/>
  <c r="J63" i="1" s="1"/>
  <c r="L63" i="1" s="1"/>
  <c r="H63" i="1"/>
  <c r="I61" i="1"/>
  <c r="J61" i="1" s="1"/>
  <c r="H61" i="1"/>
  <c r="I60" i="1"/>
  <c r="J60" i="1" s="1"/>
  <c r="H60" i="1"/>
  <c r="H59" i="1"/>
  <c r="I59" i="1" s="1"/>
  <c r="J59" i="1" s="1"/>
  <c r="H57" i="1"/>
  <c r="I57" i="1" s="1"/>
  <c r="J57" i="1" s="1"/>
  <c r="I56" i="1"/>
  <c r="J56" i="1" s="1"/>
  <c r="H56" i="1"/>
  <c r="H55" i="1"/>
  <c r="H53" i="1"/>
  <c r="I53" i="1" s="1"/>
  <c r="J53" i="1" s="1"/>
  <c r="H52" i="1"/>
  <c r="I52" i="1" s="1"/>
  <c r="J52" i="1" s="1"/>
  <c r="H51" i="1"/>
  <c r="I51" i="1" s="1"/>
  <c r="J51" i="1" s="1"/>
  <c r="H48" i="1"/>
  <c r="H47" i="1"/>
  <c r="H46" i="1"/>
  <c r="I43" i="1"/>
  <c r="J43" i="1" s="1"/>
  <c r="H43" i="1"/>
  <c r="I42" i="1"/>
  <c r="J42" i="1" s="1"/>
  <c r="H42" i="1"/>
  <c r="H41" i="1"/>
  <c r="I41" i="1" s="1"/>
  <c r="J41" i="1" s="1"/>
  <c r="H39" i="1"/>
  <c r="I39" i="1" s="1"/>
  <c r="J39" i="1" s="1"/>
  <c r="I38" i="1"/>
  <c r="J38" i="1" s="1"/>
  <c r="H38" i="1"/>
  <c r="H37" i="1"/>
  <c r="I37" i="1" s="1"/>
  <c r="J37" i="1" s="1"/>
  <c r="H35" i="1"/>
  <c r="I35" i="1" s="1"/>
  <c r="J35" i="1" s="1"/>
  <c r="H34" i="1"/>
  <c r="I34" i="1" s="1"/>
  <c r="J34" i="1" s="1"/>
  <c r="I33" i="1"/>
  <c r="J33" i="1" s="1"/>
  <c r="H33" i="1"/>
  <c r="H31" i="1"/>
  <c r="I31" i="1" s="1"/>
  <c r="J31" i="1" s="1"/>
  <c r="H30" i="1"/>
  <c r="I30" i="1" s="1"/>
  <c r="J30" i="1" s="1"/>
  <c r="H29" i="1"/>
  <c r="I29" i="1" s="1"/>
  <c r="J29" i="1" s="1"/>
  <c r="H26" i="1"/>
  <c r="H25" i="1"/>
  <c r="I9" i="1" s="1"/>
  <c r="J9" i="1" s="1"/>
  <c r="H24" i="1"/>
  <c r="I12" i="1" s="1"/>
  <c r="J12" i="1" s="1"/>
  <c r="H22" i="1"/>
  <c r="I22" i="1" s="1"/>
  <c r="J22" i="1" s="1"/>
  <c r="I21" i="1"/>
  <c r="J21" i="1" s="1"/>
  <c r="H21" i="1"/>
  <c r="H20" i="1"/>
  <c r="I20" i="1" s="1"/>
  <c r="J20" i="1" s="1"/>
  <c r="H18" i="1"/>
  <c r="I18" i="1" s="1"/>
  <c r="J18" i="1" s="1"/>
  <c r="H17" i="1"/>
  <c r="I17" i="1" s="1"/>
  <c r="J17" i="1" s="1"/>
  <c r="H16" i="1"/>
  <c r="H14" i="1"/>
  <c r="I14" i="1" s="1"/>
  <c r="J14" i="1" s="1"/>
  <c r="H13" i="1"/>
  <c r="I13" i="1" s="1"/>
  <c r="J13" i="1" s="1"/>
  <c r="H12" i="1"/>
  <c r="I10" i="1"/>
  <c r="J10" i="1" s="1"/>
  <c r="H10" i="1"/>
  <c r="H9" i="1"/>
  <c r="H8" i="1"/>
  <c r="I8" i="1" s="1"/>
  <c r="J8" i="1" s="1"/>
  <c r="L143" i="1" l="1"/>
  <c r="L202" i="1"/>
  <c r="L59" i="1"/>
  <c r="L139" i="1"/>
  <c r="L41" i="1"/>
  <c r="L33" i="1"/>
  <c r="L206" i="1"/>
  <c r="L118" i="1"/>
  <c r="L55" i="1"/>
  <c r="L76" i="1"/>
  <c r="L12" i="1"/>
  <c r="L20" i="1"/>
  <c r="L160" i="1"/>
  <c r="L168" i="1"/>
  <c r="L37" i="1"/>
  <c r="L84" i="1"/>
  <c r="L122" i="1"/>
  <c r="L147" i="1"/>
  <c r="I185" i="1"/>
  <c r="J185" i="1" s="1"/>
  <c r="I16" i="1"/>
  <c r="J16" i="1" s="1"/>
  <c r="L16" i="1" s="1"/>
  <c r="I94" i="1"/>
  <c r="J94" i="1" s="1"/>
  <c r="L97" i="1" s="1"/>
  <c r="I101" i="1"/>
  <c r="J101" i="1" s="1"/>
  <c r="L101" i="1" s="1"/>
  <c r="I127" i="1"/>
  <c r="J127" i="1" s="1"/>
  <c r="L126" i="1" s="1"/>
  <c r="I105" i="1"/>
  <c r="J105" i="1" s="1"/>
  <c r="L105" i="1" s="1"/>
  <c r="I182" i="1"/>
  <c r="J182" i="1" s="1"/>
  <c r="L181" i="1" s="1"/>
  <c r="I189" i="1"/>
  <c r="J189" i="1" s="1"/>
  <c r="L189" i="1" s="1"/>
  <c r="L185" i="1" l="1"/>
</calcChain>
</file>

<file path=xl/sharedStrings.xml><?xml version="1.0" encoding="utf-8"?>
<sst xmlns="http://schemas.openxmlformats.org/spreadsheetml/2006/main" count="584" uniqueCount="33">
  <si>
    <t>Fig5B_RTqPCR analysis  of  Xenopus foregut cardiopulmonary  explants treated with FGF8 +/- Keto (Cyp26 inhibitor)</t>
  </si>
  <si>
    <t xml:space="preserve">dissected NF20, cultured 48 hours +/- DMSO or recombinant Human FGF8a (200ng/mL) +/- 20uM ketoconazole; harvested at NF34; 3 biological replicates for each condition;  n=4 pooled explants in each replicate; pooled explants came from 2 to 3 separate fertilization/injection </t>
  </si>
  <si>
    <t>Sample</t>
  </si>
  <si>
    <t>target</t>
  </si>
  <si>
    <t>Ct</t>
  </si>
  <si>
    <t>Delta Ct</t>
  </si>
  <si>
    <t>dd Ct</t>
  </si>
  <si>
    <t>t-test p-value</t>
  </si>
  <si>
    <t>comparison</t>
  </si>
  <si>
    <t>DMSO / 0.2%BSA</t>
  </si>
  <si>
    <t>odc</t>
  </si>
  <si>
    <t>shh</t>
  </si>
  <si>
    <t>(2-tailed,  parametric)</t>
  </si>
  <si>
    <t>FGF8 (200ng/mL)</t>
  </si>
  <si>
    <t xml:space="preserve"> (vs DMSO)</t>
  </si>
  <si>
    <t xml:space="preserve"> FGF8 (200ng/mL) + keto</t>
  </si>
  <si>
    <t xml:space="preserve"> (vs cont MO+FGF8)</t>
  </si>
  <si>
    <t xml:space="preserve"> keto / 0.2% BSA</t>
  </si>
  <si>
    <t xml:space="preserve"> (vs cont MO+DMS0)</t>
  </si>
  <si>
    <t>uninj  untreated VME</t>
  </si>
  <si>
    <t>2^-ddCt</t>
  </si>
  <si>
    <t>wnt2b</t>
  </si>
  <si>
    <t xml:space="preserve"> (vs cont MO+DMSO)</t>
  </si>
  <si>
    <t>nkx2-1</t>
  </si>
  <si>
    <t>tbx5</t>
  </si>
  <si>
    <t>(vs cont MO+DMSO)</t>
  </si>
  <si>
    <t>aldh1a2</t>
  </si>
  <si>
    <t>cyp26a1</t>
  </si>
  <si>
    <t>gli1</t>
  </si>
  <si>
    <t>tbx1</t>
  </si>
  <si>
    <t>spry2</t>
  </si>
  <si>
    <t>fgf10</t>
  </si>
  <si>
    <t>relative expression (2^ddCt)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</si>
</sst>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left"/>
    </xf>
    <xf numFmtId="0" fontId="2" fillId="0" borderId="0" xfId="1" applyFont="1"/>
    <xf numFmtId="0" fontId="1" fillId="0" borderId="0" xfId="1" applyFill="1"/>
    <xf numFmtId="0" fontId="1" fillId="0" borderId="0" xfId="1" applyFont="1"/>
    <xf numFmtId="0" fontId="2" fillId="2" borderId="0" xfId="1" applyFont="1" applyFill="1"/>
    <xf numFmtId="0" fontId="1" fillId="2" borderId="0" xfId="1" applyFill="1"/>
    <xf numFmtId="0" fontId="1" fillId="2" borderId="0" xfId="1" applyFill="1" applyAlignment="1">
      <alignment horizontal="left"/>
    </xf>
    <xf numFmtId="0" fontId="1" fillId="2" borderId="0" xfId="1" applyFont="1" applyFill="1"/>
    <xf numFmtId="0" fontId="3" fillId="0" borderId="0" xfId="0" applyFont="1"/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4" fillId="0" borderId="0" xfId="1" applyFont="1" applyFill="1"/>
    <xf numFmtId="0" fontId="4" fillId="2" borderId="0" xfId="1" applyFont="1" applyFill="1" applyAlignment="1">
      <alignment horizontal="center"/>
    </xf>
    <xf numFmtId="0" fontId="5" fillId="0" borderId="0" xfId="1" applyFont="1"/>
    <xf numFmtId="0" fontId="1" fillId="0" borderId="0" xfId="1" applyFill="1" applyAlignment="1">
      <alignment horizontal="left"/>
    </xf>
    <xf numFmtId="0" fontId="2" fillId="3" borderId="0" xfId="1" applyFont="1" applyFill="1"/>
    <xf numFmtId="0" fontId="2" fillId="0" borderId="0" xfId="1" applyFont="1" applyFill="1"/>
    <xf numFmtId="0" fontId="5" fillId="2" borderId="0" xfId="1" applyFont="1" applyFill="1"/>
    <xf numFmtId="0" fontId="2" fillId="4" borderId="0" xfId="1" applyFont="1" applyFill="1"/>
    <xf numFmtId="0" fontId="1" fillId="0" borderId="0" xfId="1" applyFont="1" applyFill="1"/>
    <xf numFmtId="0" fontId="2" fillId="5" borderId="0" xfId="1" applyFont="1" applyFill="1"/>
    <xf numFmtId="0" fontId="1" fillId="0" borderId="0" xfId="1" applyFont="1" applyFill="1" applyAlignment="1">
      <alignment horizontal="left"/>
    </xf>
    <xf numFmtId="0" fontId="6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6"/>
  <sheetViews>
    <sheetView tabSelected="1" workbookViewId="0">
      <selection activeCell="K11" sqref="K11"/>
    </sheetView>
  </sheetViews>
  <sheetFormatPr defaultRowHeight="14.5" x14ac:dyDescent="0.35"/>
  <sheetData>
    <row r="2" spans="1:13" s="1" customFormat="1" x14ac:dyDescent="0.35">
      <c r="C2" s="2"/>
      <c r="E2" s="3"/>
      <c r="F2" s="2"/>
      <c r="H2" s="2"/>
      <c r="I2" s="2"/>
      <c r="K2" s="4"/>
      <c r="L2" s="5"/>
      <c r="M2" s="5"/>
    </row>
    <row r="3" spans="1:13" s="7" customFormat="1" x14ac:dyDescent="0.35">
      <c r="A3" s="6" t="s">
        <v>0</v>
      </c>
      <c r="C3" s="8"/>
      <c r="E3" s="6"/>
      <c r="F3" s="8"/>
      <c r="H3" s="8"/>
      <c r="I3" s="8"/>
      <c r="L3" s="9"/>
      <c r="M3" s="9"/>
    </row>
    <row r="4" spans="1:13" s="1" customFormat="1" ht="15.5" x14ac:dyDescent="0.35">
      <c r="A4" s="10" t="s">
        <v>1</v>
      </c>
      <c r="C4" s="2"/>
      <c r="E4" s="3"/>
      <c r="F4" s="2"/>
      <c r="H4" s="2"/>
      <c r="I4" s="2"/>
      <c r="K4" s="4"/>
      <c r="L4" s="5"/>
      <c r="M4" s="5"/>
    </row>
    <row r="5" spans="1:13" s="1" customFormat="1" x14ac:dyDescent="0.35">
      <c r="C5" s="2"/>
      <c r="E5" s="3"/>
      <c r="F5" s="2"/>
      <c r="H5" s="2"/>
      <c r="I5" s="2"/>
      <c r="K5" s="4"/>
      <c r="L5" s="5"/>
      <c r="M5" s="5"/>
    </row>
    <row r="6" spans="1:13" s="1" customFormat="1" x14ac:dyDescent="0.35">
      <c r="C6" s="2"/>
      <c r="E6" s="3"/>
      <c r="F6" s="2"/>
      <c r="H6" s="2"/>
      <c r="I6" s="2"/>
      <c r="K6" s="4"/>
      <c r="L6" s="5"/>
      <c r="M6" s="5"/>
    </row>
    <row r="7" spans="1:13" s="15" customFormat="1" x14ac:dyDescent="0.35">
      <c r="A7" s="11" t="s">
        <v>2</v>
      </c>
      <c r="B7" s="11" t="s">
        <v>3</v>
      </c>
      <c r="C7" s="12" t="s">
        <v>4</v>
      </c>
      <c r="D7" s="11"/>
      <c r="E7" s="11" t="s">
        <v>3</v>
      </c>
      <c r="F7" s="12" t="s">
        <v>4</v>
      </c>
      <c r="G7" s="11"/>
      <c r="H7" s="12" t="s">
        <v>5</v>
      </c>
      <c r="I7" s="12" t="s">
        <v>6</v>
      </c>
      <c r="J7" s="11" t="s">
        <v>32</v>
      </c>
      <c r="K7" s="13"/>
      <c r="L7" s="14" t="s">
        <v>7</v>
      </c>
      <c r="M7" s="14" t="s">
        <v>8</v>
      </c>
    </row>
    <row r="8" spans="1:13" s="1" customFormat="1" x14ac:dyDescent="0.35">
      <c r="A8" s="4" t="s">
        <v>9</v>
      </c>
      <c r="B8" s="4" t="s">
        <v>10</v>
      </c>
      <c r="C8" s="16">
        <v>19.734000000000002</v>
      </c>
      <c r="D8" s="4"/>
      <c r="E8" s="17" t="s">
        <v>11</v>
      </c>
      <c r="F8" s="16">
        <v>23.335999999999999</v>
      </c>
      <c r="G8" s="4"/>
      <c r="H8" s="16">
        <f>F8-C8</f>
        <v>3.6019999999999968</v>
      </c>
      <c r="I8" s="16">
        <f>H8-H24</f>
        <v>-0.23000000000000398</v>
      </c>
      <c r="J8" s="4">
        <f>2^-I8</f>
        <v>1.1728349492318821</v>
      </c>
      <c r="K8" s="4"/>
      <c r="L8" s="5" t="s">
        <v>12</v>
      </c>
      <c r="M8" s="5"/>
    </row>
    <row r="9" spans="1:13" s="1" customFormat="1" x14ac:dyDescent="0.35">
      <c r="A9" s="4" t="s">
        <v>9</v>
      </c>
      <c r="B9" s="4" t="s">
        <v>10</v>
      </c>
      <c r="C9" s="16">
        <v>19.376999999999999</v>
      </c>
      <c r="D9" s="4"/>
      <c r="E9" s="17" t="s">
        <v>11</v>
      </c>
      <c r="F9" s="16">
        <v>23.518000000000001</v>
      </c>
      <c r="G9" s="4"/>
      <c r="H9" s="16">
        <f>F9-C9</f>
        <v>4.1410000000000018</v>
      </c>
      <c r="I9" s="16">
        <f>H9-H25</f>
        <v>0.12300000000000111</v>
      </c>
      <c r="J9" s="4">
        <f>2^-I9</f>
        <v>0.91827616230092302</v>
      </c>
      <c r="K9" s="4"/>
      <c r="L9" s="5"/>
      <c r="M9" s="5"/>
    </row>
    <row r="10" spans="1:13" s="1" customFormat="1" x14ac:dyDescent="0.35">
      <c r="A10" s="4" t="s">
        <v>9</v>
      </c>
      <c r="B10" s="4" t="s">
        <v>10</v>
      </c>
      <c r="C10" s="16">
        <v>19.489000000000001</v>
      </c>
      <c r="D10" s="4"/>
      <c r="E10" s="17" t="s">
        <v>11</v>
      </c>
      <c r="F10" s="16">
        <v>24.039000000000001</v>
      </c>
      <c r="G10" s="4"/>
      <c r="H10" s="16">
        <f>F10-C10</f>
        <v>4.5500000000000007</v>
      </c>
      <c r="I10" s="16">
        <f>H10-H26</f>
        <v>6.0999999999999943E-2</v>
      </c>
      <c r="J10" s="4">
        <f>2^-I10</f>
        <v>0.95859943849297657</v>
      </c>
      <c r="K10" s="4"/>
      <c r="L10" s="5"/>
      <c r="M10" s="5"/>
    </row>
    <row r="11" spans="1:13" s="1" customFormat="1" x14ac:dyDescent="0.35">
      <c r="A11" s="4"/>
      <c r="B11" s="4"/>
      <c r="C11" s="16"/>
      <c r="D11" s="4"/>
      <c r="E11" s="17"/>
      <c r="F11" s="16"/>
      <c r="G11" s="4"/>
      <c r="H11" s="16"/>
      <c r="I11" s="16"/>
      <c r="J11" s="4"/>
      <c r="K11" s="4"/>
      <c r="L11" s="5"/>
      <c r="M11" s="5"/>
    </row>
    <row r="12" spans="1:13" s="1" customFormat="1" x14ac:dyDescent="0.35">
      <c r="A12" s="4" t="s">
        <v>13</v>
      </c>
      <c r="B12" s="4" t="s">
        <v>10</v>
      </c>
      <c r="C12" s="16">
        <v>19.224</v>
      </c>
      <c r="D12" s="4"/>
      <c r="E12" s="17" t="s">
        <v>11</v>
      </c>
      <c r="F12" s="16">
        <v>25.675999999999998</v>
      </c>
      <c r="G12" s="4"/>
      <c r="H12" s="16">
        <f>F12-C12</f>
        <v>6.4519999999999982</v>
      </c>
      <c r="I12" s="16">
        <f>H12-H24</f>
        <v>2.6199999999999974</v>
      </c>
      <c r="J12" s="4">
        <f>2^-I12</f>
        <v>0.162667731930242</v>
      </c>
      <c r="K12" s="4"/>
      <c r="L12" s="5">
        <f>TTEST(J12:J14,J8:J10,2,3)</f>
        <v>4.1862864594507422E-3</v>
      </c>
      <c r="M12" s="5" t="s">
        <v>14</v>
      </c>
    </row>
    <row r="13" spans="1:13" s="1" customFormat="1" x14ac:dyDescent="0.35">
      <c r="A13" s="4" t="s">
        <v>13</v>
      </c>
      <c r="B13" s="4" t="s">
        <v>10</v>
      </c>
      <c r="C13" s="16">
        <v>19.134</v>
      </c>
      <c r="D13" s="4"/>
      <c r="E13" s="17" t="s">
        <v>11</v>
      </c>
      <c r="F13" s="16">
        <v>25.012</v>
      </c>
      <c r="G13" s="4"/>
      <c r="H13" s="16">
        <f>F13-C13</f>
        <v>5.8780000000000001</v>
      </c>
      <c r="I13" s="16">
        <f>H13-H25</f>
        <v>1.8599999999999994</v>
      </c>
      <c r="J13" s="4">
        <f>2^-I13</f>
        <v>0.27547627896915283</v>
      </c>
      <c r="K13" s="4"/>
      <c r="L13" s="5"/>
      <c r="M13" s="5"/>
    </row>
    <row r="14" spans="1:13" s="1" customFormat="1" x14ac:dyDescent="0.35">
      <c r="A14" s="4" t="s">
        <v>13</v>
      </c>
      <c r="B14" s="4" t="s">
        <v>10</v>
      </c>
      <c r="C14" s="16">
        <v>19.388999999999999</v>
      </c>
      <c r="D14" s="4"/>
      <c r="E14" s="17" t="s">
        <v>11</v>
      </c>
      <c r="F14" s="16">
        <v>26.033000000000001</v>
      </c>
      <c r="G14" s="4"/>
      <c r="H14" s="16">
        <f>F14-C14</f>
        <v>6.6440000000000019</v>
      </c>
      <c r="I14" s="16">
        <f>H14-H26</f>
        <v>2.1550000000000011</v>
      </c>
      <c r="J14" s="4">
        <f>2^-I14</f>
        <v>0.22453309322098342</v>
      </c>
      <c r="K14" s="4"/>
      <c r="L14" s="5"/>
      <c r="M14" s="5"/>
    </row>
    <row r="15" spans="1:13" s="1" customFormat="1" x14ac:dyDescent="0.35">
      <c r="A15" s="4"/>
      <c r="B15" s="4"/>
      <c r="C15" s="16"/>
      <c r="D15" s="4"/>
      <c r="E15" s="17"/>
      <c r="F15" s="16"/>
      <c r="G15" s="4"/>
      <c r="H15" s="16"/>
      <c r="I15" s="16"/>
      <c r="J15" s="4"/>
      <c r="K15" s="4"/>
      <c r="L15" s="5"/>
      <c r="M15" s="5"/>
    </row>
    <row r="16" spans="1:13" s="1" customFormat="1" x14ac:dyDescent="0.35">
      <c r="A16" s="4" t="s">
        <v>15</v>
      </c>
      <c r="B16" s="4" t="s">
        <v>10</v>
      </c>
      <c r="C16" s="16">
        <v>19.123999999999999</v>
      </c>
      <c r="D16" s="4"/>
      <c r="E16" s="17" t="s">
        <v>11</v>
      </c>
      <c r="F16" s="16">
        <v>22.411000000000001</v>
      </c>
      <c r="G16" s="4"/>
      <c r="H16" s="16">
        <f>F16-C16</f>
        <v>3.2870000000000026</v>
      </c>
      <c r="I16" s="16">
        <f>H16-H24</f>
        <v>-0.54499999999999815</v>
      </c>
      <c r="J16" s="4">
        <f>2^-I16</f>
        <v>1.4590203442401735</v>
      </c>
      <c r="K16" s="4"/>
      <c r="L16" s="5">
        <f>TTEST(J12:J14,J16:J18,2,3)</f>
        <v>1.85219421210781E-3</v>
      </c>
      <c r="M16" s="5" t="s">
        <v>16</v>
      </c>
    </row>
    <row r="17" spans="1:15" s="1" customFormat="1" x14ac:dyDescent="0.35">
      <c r="A17" s="4" t="s">
        <v>15</v>
      </c>
      <c r="B17" s="4" t="s">
        <v>10</v>
      </c>
      <c r="C17" s="16">
        <v>19.786999999999999</v>
      </c>
      <c r="D17" s="4"/>
      <c r="E17" s="17" t="s">
        <v>11</v>
      </c>
      <c r="F17" s="16">
        <v>23.501000000000001</v>
      </c>
      <c r="G17" s="4"/>
      <c r="H17" s="16">
        <f>F17-C17</f>
        <v>3.7140000000000022</v>
      </c>
      <c r="I17" s="16">
        <f>H17-H25</f>
        <v>-0.30399999999999849</v>
      </c>
      <c r="J17" s="4">
        <f>2^-I17</f>
        <v>1.2345626068935371</v>
      </c>
      <c r="K17" s="4"/>
      <c r="L17" s="5"/>
      <c r="M17" s="5"/>
    </row>
    <row r="18" spans="1:15" s="1" customFormat="1" x14ac:dyDescent="0.35">
      <c r="A18" s="4" t="s">
        <v>15</v>
      </c>
      <c r="B18" s="4" t="s">
        <v>10</v>
      </c>
      <c r="C18" s="16">
        <v>19.690999999999999</v>
      </c>
      <c r="D18" s="4"/>
      <c r="E18" s="17" t="s">
        <v>11</v>
      </c>
      <c r="F18" s="16">
        <v>23.902000000000001</v>
      </c>
      <c r="G18" s="4"/>
      <c r="H18" s="16">
        <f>F18-C18</f>
        <v>4.2110000000000021</v>
      </c>
      <c r="I18" s="16">
        <f>H18-H26</f>
        <v>-0.27799999999999869</v>
      </c>
      <c r="J18" s="4">
        <f>2^-I18</f>
        <v>1.212512819061736</v>
      </c>
      <c r="K18" s="4"/>
      <c r="L18" s="5"/>
      <c r="M18" s="5"/>
    </row>
    <row r="19" spans="1:15" s="1" customFormat="1" x14ac:dyDescent="0.35">
      <c r="A19" s="4"/>
      <c r="B19" s="4"/>
      <c r="C19" s="16"/>
      <c r="D19" s="4"/>
      <c r="E19" s="17"/>
      <c r="F19" s="16"/>
      <c r="G19" s="4"/>
      <c r="H19" s="16"/>
      <c r="I19" s="16"/>
      <c r="J19" s="4"/>
      <c r="K19" s="4"/>
      <c r="L19" s="5"/>
      <c r="M19" s="5"/>
    </row>
    <row r="20" spans="1:15" s="1" customFormat="1" x14ac:dyDescent="0.35">
      <c r="A20" s="4" t="s">
        <v>17</v>
      </c>
      <c r="B20" s="4" t="s">
        <v>10</v>
      </c>
      <c r="C20" s="16">
        <v>19.417000000000002</v>
      </c>
      <c r="D20" s="4"/>
      <c r="E20" s="17" t="s">
        <v>11</v>
      </c>
      <c r="F20" s="16">
        <v>21.707999999999998</v>
      </c>
      <c r="G20" s="4"/>
      <c r="H20" s="16">
        <f>F20-C20</f>
        <v>2.2909999999999968</v>
      </c>
      <c r="I20" s="16">
        <f>H20-H24</f>
        <v>-1.5410000000000039</v>
      </c>
      <c r="J20" s="4">
        <f>2^-I20</f>
        <v>2.9099613672695219</v>
      </c>
      <c r="K20" s="4"/>
      <c r="L20" s="5">
        <f>TTEST(J20:J22,J8:J10,2,3)</f>
        <v>5.4984062594037398E-3</v>
      </c>
      <c r="M20" s="5" t="s">
        <v>18</v>
      </c>
    </row>
    <row r="21" spans="1:15" s="1" customFormat="1" x14ac:dyDescent="0.35">
      <c r="A21" s="4" t="s">
        <v>17</v>
      </c>
      <c r="B21" s="4" t="s">
        <v>10</v>
      </c>
      <c r="C21" s="16">
        <v>19.347999999999999</v>
      </c>
      <c r="D21" s="4"/>
      <c r="E21" s="17" t="s">
        <v>11</v>
      </c>
      <c r="F21" s="16">
        <v>21.501999999999999</v>
      </c>
      <c r="G21" s="4"/>
      <c r="H21" s="16">
        <f>F21-C21</f>
        <v>2.1539999999999999</v>
      </c>
      <c r="I21" s="16">
        <f>H21-H25</f>
        <v>-1.8640000000000008</v>
      </c>
      <c r="J21" s="4">
        <f>2^-I21</f>
        <v>3.6401552963235981</v>
      </c>
      <c r="K21" s="4"/>
      <c r="L21" s="5"/>
      <c r="M21" s="5"/>
    </row>
    <row r="22" spans="1:15" s="1" customFormat="1" x14ac:dyDescent="0.35">
      <c r="A22" s="4" t="s">
        <v>17</v>
      </c>
      <c r="B22" s="4" t="s">
        <v>10</v>
      </c>
      <c r="C22" s="16">
        <v>19.292999999999999</v>
      </c>
      <c r="D22" s="4"/>
      <c r="E22" s="17" t="s">
        <v>11</v>
      </c>
      <c r="F22" s="16">
        <v>21.936</v>
      </c>
      <c r="G22" s="4"/>
      <c r="H22" s="16">
        <f>F22-C22</f>
        <v>2.6430000000000007</v>
      </c>
      <c r="I22" s="16">
        <f>H22-H26</f>
        <v>-1.8460000000000001</v>
      </c>
      <c r="J22" s="4">
        <f>2^-I22</f>
        <v>3.5950205064441194</v>
      </c>
      <c r="K22" s="4"/>
      <c r="L22" s="5"/>
      <c r="M22" s="5"/>
    </row>
    <row r="23" spans="1:15" s="1" customFormat="1" x14ac:dyDescent="0.35">
      <c r="A23" s="4"/>
      <c r="B23" s="4"/>
      <c r="C23" s="16"/>
      <c r="D23" s="4"/>
      <c r="E23" s="17"/>
      <c r="F23" s="16"/>
      <c r="G23" s="4"/>
      <c r="H23" s="16"/>
      <c r="I23" s="16"/>
      <c r="J23" s="4"/>
      <c r="K23" s="4"/>
      <c r="L23" s="5"/>
      <c r="M23" s="5"/>
    </row>
    <row r="24" spans="1:15" s="1" customFormat="1" x14ac:dyDescent="0.35">
      <c r="A24" s="4" t="s">
        <v>19</v>
      </c>
      <c r="B24" s="4" t="s">
        <v>10</v>
      </c>
      <c r="C24" s="16">
        <v>19.355</v>
      </c>
      <c r="D24" s="4"/>
      <c r="E24" s="17" t="s">
        <v>11</v>
      </c>
      <c r="F24" s="16">
        <v>23.187000000000001</v>
      </c>
      <c r="G24" s="4"/>
      <c r="H24" s="16">
        <f>F24-C24</f>
        <v>3.8320000000000007</v>
      </c>
      <c r="I24" s="16"/>
      <c r="J24" s="4"/>
      <c r="K24" s="4"/>
      <c r="L24" s="5"/>
      <c r="M24" s="5"/>
    </row>
    <row r="25" spans="1:15" s="1" customFormat="1" x14ac:dyDescent="0.35">
      <c r="A25" s="4" t="s">
        <v>19</v>
      </c>
      <c r="B25" s="4" t="s">
        <v>10</v>
      </c>
      <c r="C25" s="16">
        <v>19.081</v>
      </c>
      <c r="D25" s="4"/>
      <c r="E25" s="17" t="s">
        <v>11</v>
      </c>
      <c r="F25" s="16">
        <v>23.099</v>
      </c>
      <c r="G25" s="4"/>
      <c r="H25" s="16">
        <f>F25-C25</f>
        <v>4.0180000000000007</v>
      </c>
      <c r="I25" s="16"/>
      <c r="J25" s="4"/>
      <c r="K25" s="4"/>
      <c r="L25" s="5"/>
      <c r="M25" s="5"/>
    </row>
    <row r="26" spans="1:15" s="1" customFormat="1" x14ac:dyDescent="0.35">
      <c r="A26" s="4" t="s">
        <v>19</v>
      </c>
      <c r="B26" s="4" t="s">
        <v>10</v>
      </c>
      <c r="C26" s="16">
        <v>19.728999999999999</v>
      </c>
      <c r="D26" s="4"/>
      <c r="E26" s="17" t="s">
        <v>11</v>
      </c>
      <c r="F26" s="16">
        <v>24.218</v>
      </c>
      <c r="G26" s="4"/>
      <c r="H26" s="16">
        <f>F26-C26</f>
        <v>4.4890000000000008</v>
      </c>
      <c r="I26" s="16"/>
      <c r="J26" s="4"/>
      <c r="K26" s="4"/>
      <c r="L26" s="5"/>
      <c r="M26" s="5"/>
    </row>
    <row r="27" spans="1:15" s="4" customFormat="1" x14ac:dyDescent="0.35">
      <c r="C27" s="16"/>
      <c r="E27" s="18"/>
      <c r="F27" s="16"/>
      <c r="H27" s="16"/>
      <c r="I27" s="16"/>
      <c r="L27" s="5"/>
      <c r="M27" s="5"/>
      <c r="N27" s="1"/>
      <c r="O27" s="1"/>
    </row>
    <row r="28" spans="1:15" s="19" customFormat="1" x14ac:dyDescent="0.35">
      <c r="A28" s="11" t="s">
        <v>2</v>
      </c>
      <c r="B28" s="11" t="s">
        <v>3</v>
      </c>
      <c r="C28" s="12" t="s">
        <v>4</v>
      </c>
      <c r="D28" s="11"/>
      <c r="E28" s="11" t="s">
        <v>3</v>
      </c>
      <c r="F28" s="12" t="s">
        <v>4</v>
      </c>
      <c r="G28" s="11"/>
      <c r="H28" s="12" t="s">
        <v>5</v>
      </c>
      <c r="I28" s="12" t="s">
        <v>6</v>
      </c>
      <c r="J28" s="11" t="s">
        <v>20</v>
      </c>
      <c r="L28" s="14" t="s">
        <v>7</v>
      </c>
      <c r="M28" s="14" t="s">
        <v>8</v>
      </c>
    </row>
    <row r="29" spans="1:15" s="1" customFormat="1" x14ac:dyDescent="0.35">
      <c r="A29" s="4" t="s">
        <v>9</v>
      </c>
      <c r="B29" s="4" t="s">
        <v>10</v>
      </c>
      <c r="C29" s="16">
        <v>19.734000000000002</v>
      </c>
      <c r="D29" s="4"/>
      <c r="E29" s="20" t="s">
        <v>21</v>
      </c>
      <c r="F29" s="16">
        <v>24.292999999999999</v>
      </c>
      <c r="G29" s="4"/>
      <c r="H29" s="16">
        <f>F29-C29</f>
        <v>4.5589999999999975</v>
      </c>
      <c r="I29" s="16">
        <f>H29-H46</f>
        <v>-0.27900000000000347</v>
      </c>
      <c r="J29" s="4">
        <f>2^-I29</f>
        <v>1.2133535602486958</v>
      </c>
      <c r="K29" s="4"/>
      <c r="L29" s="5"/>
      <c r="M29" s="5"/>
    </row>
    <row r="30" spans="1:15" s="1" customFormat="1" x14ac:dyDescent="0.35">
      <c r="A30" s="4" t="s">
        <v>9</v>
      </c>
      <c r="B30" s="4" t="s">
        <v>10</v>
      </c>
      <c r="C30" s="16">
        <v>19.376999999999999</v>
      </c>
      <c r="D30" s="4"/>
      <c r="E30" s="20" t="s">
        <v>21</v>
      </c>
      <c r="F30" s="16">
        <v>24.114000000000001</v>
      </c>
      <c r="G30" s="4"/>
      <c r="H30" s="16">
        <f>F30-C30</f>
        <v>4.7370000000000019</v>
      </c>
      <c r="I30" s="16">
        <f>H30-H47</f>
        <v>-0.24899999999999878</v>
      </c>
      <c r="J30" s="4">
        <f>2^-I30</f>
        <v>1.1883831050569309</v>
      </c>
      <c r="K30" s="4"/>
      <c r="L30" s="5"/>
      <c r="M30" s="5"/>
    </row>
    <row r="31" spans="1:15" s="1" customFormat="1" x14ac:dyDescent="0.35">
      <c r="A31" s="4" t="s">
        <v>9</v>
      </c>
      <c r="B31" s="4" t="s">
        <v>10</v>
      </c>
      <c r="C31" s="16">
        <v>19.489000000000001</v>
      </c>
      <c r="D31" s="4"/>
      <c r="E31" s="20" t="s">
        <v>21</v>
      </c>
      <c r="F31" s="16">
        <v>23.818000000000001</v>
      </c>
      <c r="G31" s="4"/>
      <c r="H31" s="16">
        <f>F31-C31</f>
        <v>4.3290000000000006</v>
      </c>
      <c r="I31" s="16">
        <f>H31-H48</f>
        <v>0.25900000000000034</v>
      </c>
      <c r="J31" s="4">
        <f>2^-I31</f>
        <v>0.83566695892185328</v>
      </c>
      <c r="K31" s="4"/>
      <c r="L31" s="5"/>
      <c r="M31" s="5"/>
    </row>
    <row r="32" spans="1:15" s="1" customFormat="1" x14ac:dyDescent="0.35">
      <c r="A32" s="4"/>
      <c r="B32" s="4"/>
      <c r="C32" s="16"/>
      <c r="D32" s="4"/>
      <c r="E32" s="20"/>
      <c r="F32" s="16"/>
      <c r="G32" s="4"/>
      <c r="H32" s="16"/>
      <c r="I32" s="16"/>
      <c r="J32" s="4"/>
      <c r="K32" s="4"/>
      <c r="L32" s="5"/>
      <c r="M32" s="5"/>
    </row>
    <row r="33" spans="1:13" s="1" customFormat="1" x14ac:dyDescent="0.35">
      <c r="A33" s="4" t="s">
        <v>13</v>
      </c>
      <c r="B33" s="4" t="s">
        <v>10</v>
      </c>
      <c r="C33" s="16">
        <v>19.224</v>
      </c>
      <c r="D33" s="4"/>
      <c r="E33" s="20" t="s">
        <v>21</v>
      </c>
      <c r="F33" s="16">
        <v>25.731999999999999</v>
      </c>
      <c r="G33" s="4"/>
      <c r="H33" s="16">
        <f>F33-C33</f>
        <v>6.5079999999999991</v>
      </c>
      <c r="I33" s="16">
        <f>H33-H46</f>
        <v>1.6699999999999982</v>
      </c>
      <c r="J33" s="4">
        <f>2^-I33</f>
        <v>0.31425334363045754</v>
      </c>
      <c r="K33" s="4"/>
      <c r="L33" s="5">
        <f>TTEST(J33:J35,J29:J31,2,3)</f>
        <v>8.9430340248149703E-3</v>
      </c>
      <c r="M33" s="5" t="s">
        <v>22</v>
      </c>
    </row>
    <row r="34" spans="1:13" s="1" customFormat="1" x14ac:dyDescent="0.35">
      <c r="A34" s="4" t="s">
        <v>13</v>
      </c>
      <c r="B34" s="4" t="s">
        <v>10</v>
      </c>
      <c r="C34" s="16">
        <v>19.134</v>
      </c>
      <c r="D34" s="4"/>
      <c r="E34" s="20" t="s">
        <v>21</v>
      </c>
      <c r="F34" s="16">
        <v>26.108000000000001</v>
      </c>
      <c r="G34" s="4"/>
      <c r="H34" s="16">
        <f>F34-C34</f>
        <v>6.9740000000000002</v>
      </c>
      <c r="I34" s="16">
        <f>H34-H47</f>
        <v>1.9879999999999995</v>
      </c>
      <c r="J34" s="4">
        <f>2^-I34</f>
        <v>0.25208811372364887</v>
      </c>
      <c r="K34" s="4"/>
      <c r="L34" s="5"/>
      <c r="M34" s="5"/>
    </row>
    <row r="35" spans="1:13" s="1" customFormat="1" x14ac:dyDescent="0.35">
      <c r="A35" s="4" t="s">
        <v>13</v>
      </c>
      <c r="B35" s="4" t="s">
        <v>10</v>
      </c>
      <c r="C35" s="16">
        <v>19.388999999999999</v>
      </c>
      <c r="D35" s="4"/>
      <c r="E35" s="20" t="s">
        <v>21</v>
      </c>
      <c r="F35" s="16">
        <v>26.613</v>
      </c>
      <c r="G35" s="4"/>
      <c r="H35" s="16">
        <f>F35-C35</f>
        <v>7.2240000000000002</v>
      </c>
      <c r="I35" s="16">
        <f>H35-H48</f>
        <v>3.1539999999999999</v>
      </c>
      <c r="J35" s="4">
        <f>2^-I35</f>
        <v>0.11234439082637876</v>
      </c>
      <c r="K35" s="4"/>
      <c r="L35" s="5"/>
      <c r="M35" s="5"/>
    </row>
    <row r="36" spans="1:13" s="1" customFormat="1" x14ac:dyDescent="0.35">
      <c r="A36" s="4"/>
      <c r="B36" s="4"/>
      <c r="C36" s="16"/>
      <c r="D36" s="4"/>
      <c r="E36" s="20"/>
      <c r="F36" s="16"/>
      <c r="G36" s="4"/>
      <c r="H36" s="16"/>
      <c r="I36" s="16"/>
      <c r="J36" s="4"/>
      <c r="K36" s="4"/>
      <c r="L36" s="5"/>
      <c r="M36" s="5"/>
    </row>
    <row r="37" spans="1:13" s="1" customFormat="1" x14ac:dyDescent="0.35">
      <c r="A37" s="4" t="s">
        <v>15</v>
      </c>
      <c r="B37" s="4" t="s">
        <v>10</v>
      </c>
      <c r="C37" s="16">
        <v>19.123999999999999</v>
      </c>
      <c r="D37" s="4"/>
      <c r="E37" s="20" t="s">
        <v>21</v>
      </c>
      <c r="F37" s="16">
        <v>24.239000000000001</v>
      </c>
      <c r="G37" s="4"/>
      <c r="H37" s="16">
        <f>F37-C37</f>
        <v>5.115000000000002</v>
      </c>
      <c r="I37" s="16">
        <f>H37-H29</f>
        <v>0.55600000000000449</v>
      </c>
      <c r="J37" s="4">
        <f>2^-I37</f>
        <v>0.6801854262029754</v>
      </c>
      <c r="K37" s="4"/>
      <c r="L37" s="5">
        <f>TTEST(J37:J39,J33:J35,2,3)</f>
        <v>3.7624572899924891E-3</v>
      </c>
      <c r="M37" s="5" t="s">
        <v>16</v>
      </c>
    </row>
    <row r="38" spans="1:13" s="1" customFormat="1" x14ac:dyDescent="0.35">
      <c r="A38" s="4" t="s">
        <v>15</v>
      </c>
      <c r="B38" s="4" t="s">
        <v>10</v>
      </c>
      <c r="C38" s="16">
        <v>19.786999999999999</v>
      </c>
      <c r="D38" s="4"/>
      <c r="E38" s="20" t="s">
        <v>21</v>
      </c>
      <c r="F38" s="16">
        <v>24.995000000000001</v>
      </c>
      <c r="G38" s="4"/>
      <c r="H38" s="16">
        <f>F38-C38</f>
        <v>5.208000000000002</v>
      </c>
      <c r="I38" s="16">
        <f>H38-H30</f>
        <v>0.47100000000000009</v>
      </c>
      <c r="J38" s="4">
        <f>2^-I38</f>
        <v>0.72146434343081411</v>
      </c>
      <c r="K38" s="4"/>
      <c r="L38" s="5"/>
      <c r="M38" s="5"/>
    </row>
    <row r="39" spans="1:13" s="1" customFormat="1" x14ac:dyDescent="0.35">
      <c r="A39" s="4" t="s">
        <v>15</v>
      </c>
      <c r="B39" s="4" t="s">
        <v>10</v>
      </c>
      <c r="C39" s="16">
        <v>19.690999999999999</v>
      </c>
      <c r="D39" s="4"/>
      <c r="E39" s="20" t="s">
        <v>21</v>
      </c>
      <c r="F39" s="16">
        <v>24.183</v>
      </c>
      <c r="G39" s="4"/>
      <c r="H39" s="16">
        <f>F39-C39</f>
        <v>4.4920000000000009</v>
      </c>
      <c r="I39" s="16">
        <f>H39-H31</f>
        <v>0.16300000000000026</v>
      </c>
      <c r="J39" s="4">
        <f>2^-I39</f>
        <v>0.89316585235276025</v>
      </c>
      <c r="K39" s="4"/>
      <c r="L39" s="5"/>
      <c r="M39" s="5"/>
    </row>
    <row r="40" spans="1:13" s="1" customFormat="1" x14ac:dyDescent="0.35">
      <c r="A40" s="4"/>
      <c r="B40" s="4"/>
      <c r="C40" s="16"/>
      <c r="D40" s="4"/>
      <c r="E40" s="20"/>
      <c r="F40" s="16"/>
      <c r="G40" s="4"/>
      <c r="H40" s="16"/>
      <c r="I40" s="16"/>
      <c r="J40" s="4"/>
      <c r="K40" s="4"/>
      <c r="L40" s="5"/>
      <c r="M40" s="5"/>
    </row>
    <row r="41" spans="1:13" s="1" customFormat="1" x14ac:dyDescent="0.35">
      <c r="A41" s="4" t="s">
        <v>17</v>
      </c>
      <c r="B41" s="4" t="s">
        <v>10</v>
      </c>
      <c r="C41" s="16">
        <v>19.417000000000002</v>
      </c>
      <c r="D41" s="4"/>
      <c r="E41" s="20" t="s">
        <v>21</v>
      </c>
      <c r="F41" s="16">
        <v>22.347999999999999</v>
      </c>
      <c r="G41" s="4"/>
      <c r="H41" s="16">
        <f>F41-C41</f>
        <v>2.9309999999999974</v>
      </c>
      <c r="I41" s="16">
        <f>H41-H29</f>
        <v>-1.6280000000000001</v>
      </c>
      <c r="J41" s="4">
        <f>2^-I41</f>
        <v>3.0908421985919499</v>
      </c>
      <c r="K41" s="4"/>
      <c r="L41" s="5">
        <f>TTEST(J41:J43,J29:J31,2,3)</f>
        <v>8.3103460912475596E-3</v>
      </c>
      <c r="M41" s="5" t="s">
        <v>18</v>
      </c>
    </row>
    <row r="42" spans="1:13" s="1" customFormat="1" x14ac:dyDescent="0.35">
      <c r="A42" s="4" t="s">
        <v>17</v>
      </c>
      <c r="B42" s="4" t="s">
        <v>10</v>
      </c>
      <c r="C42" s="16">
        <v>19.347999999999999</v>
      </c>
      <c r="D42" s="4"/>
      <c r="E42" s="20" t="s">
        <v>21</v>
      </c>
      <c r="F42" s="16">
        <v>22.117999999999999</v>
      </c>
      <c r="G42" s="4"/>
      <c r="H42" s="16">
        <f>F42-C42</f>
        <v>2.7699999999999996</v>
      </c>
      <c r="I42" s="16">
        <f>H42-H30</f>
        <v>-1.9670000000000023</v>
      </c>
      <c r="J42" s="4">
        <f>2^-I42</f>
        <v>3.9095430656432275</v>
      </c>
      <c r="K42" s="4"/>
      <c r="L42" s="5"/>
      <c r="M42" s="5"/>
    </row>
    <row r="43" spans="1:13" s="1" customFormat="1" x14ac:dyDescent="0.35">
      <c r="A43" s="4" t="s">
        <v>17</v>
      </c>
      <c r="B43" s="4" t="s">
        <v>10</v>
      </c>
      <c r="C43" s="16">
        <v>19.292999999999999</v>
      </c>
      <c r="D43" s="4"/>
      <c r="E43" s="20" t="s">
        <v>21</v>
      </c>
      <c r="F43" s="16">
        <v>22.045000000000002</v>
      </c>
      <c r="G43" s="4"/>
      <c r="H43" s="16">
        <f>F43-C43</f>
        <v>2.7520000000000024</v>
      </c>
      <c r="I43" s="16">
        <f>H43-H31</f>
        <v>-1.5769999999999982</v>
      </c>
      <c r="J43" s="4">
        <f>2^-I43</f>
        <v>2.9834880533829273</v>
      </c>
      <c r="K43" s="4"/>
      <c r="L43" s="5"/>
      <c r="M43" s="5"/>
    </row>
    <row r="44" spans="1:13" s="4" customFormat="1" x14ac:dyDescent="0.35">
      <c r="C44" s="16"/>
      <c r="E44" s="20"/>
      <c r="F44" s="16"/>
      <c r="H44" s="16"/>
      <c r="I44" s="16"/>
      <c r="L44" s="21"/>
      <c r="M44" s="21"/>
    </row>
    <row r="45" spans="1:13" s="4" customFormat="1" x14ac:dyDescent="0.35">
      <c r="A45" s="4" t="s">
        <v>19</v>
      </c>
      <c r="C45" s="16"/>
      <c r="E45" s="20"/>
      <c r="F45" s="16"/>
      <c r="H45" s="16"/>
      <c r="I45" s="16"/>
      <c r="L45" s="21"/>
      <c r="M45" s="21"/>
    </row>
    <row r="46" spans="1:13" s="4" customFormat="1" x14ac:dyDescent="0.35">
      <c r="A46" s="4" t="s">
        <v>19</v>
      </c>
      <c r="B46" s="4" t="s">
        <v>10</v>
      </c>
      <c r="C46" s="16">
        <v>19.355</v>
      </c>
      <c r="E46" s="20" t="s">
        <v>21</v>
      </c>
      <c r="F46" s="16">
        <v>24.193000000000001</v>
      </c>
      <c r="H46" s="16">
        <f>F46-C46</f>
        <v>4.838000000000001</v>
      </c>
      <c r="I46" s="16"/>
      <c r="L46" s="21"/>
      <c r="M46" s="21"/>
    </row>
    <row r="47" spans="1:13" s="4" customFormat="1" x14ac:dyDescent="0.35">
      <c r="A47" s="4" t="s">
        <v>19</v>
      </c>
      <c r="B47" s="4" t="s">
        <v>10</v>
      </c>
      <c r="C47" s="16">
        <v>19.081</v>
      </c>
      <c r="E47" s="20" t="s">
        <v>21</v>
      </c>
      <c r="F47" s="16">
        <v>24.067</v>
      </c>
      <c r="H47" s="16">
        <f>F47-C47</f>
        <v>4.9860000000000007</v>
      </c>
      <c r="I47" s="16"/>
      <c r="L47" s="21"/>
      <c r="M47" s="21"/>
    </row>
    <row r="48" spans="1:13" s="4" customFormat="1" x14ac:dyDescent="0.35">
      <c r="A48" s="4" t="s">
        <v>19</v>
      </c>
      <c r="B48" s="4" t="s">
        <v>10</v>
      </c>
      <c r="C48" s="16">
        <v>19.728999999999999</v>
      </c>
      <c r="E48" s="20" t="s">
        <v>21</v>
      </c>
      <c r="F48" s="16">
        <v>23.798999999999999</v>
      </c>
      <c r="H48" s="16">
        <f>F48-C48</f>
        <v>4.07</v>
      </c>
      <c r="I48" s="16"/>
      <c r="L48" s="21"/>
      <c r="M48" s="21"/>
    </row>
    <row r="49" spans="1:13" s="4" customFormat="1" x14ac:dyDescent="0.35">
      <c r="C49" s="16"/>
      <c r="E49" s="18"/>
      <c r="F49" s="16"/>
      <c r="H49" s="16"/>
      <c r="I49" s="16"/>
      <c r="L49" s="21"/>
      <c r="M49" s="21"/>
    </row>
    <row r="50" spans="1:13" s="19" customFormat="1" x14ac:dyDescent="0.35">
      <c r="A50" s="11" t="s">
        <v>2</v>
      </c>
      <c r="B50" s="11" t="s">
        <v>3</v>
      </c>
      <c r="C50" s="12" t="s">
        <v>4</v>
      </c>
      <c r="D50" s="11"/>
      <c r="E50" s="11" t="s">
        <v>3</v>
      </c>
      <c r="F50" s="12" t="s">
        <v>4</v>
      </c>
      <c r="G50" s="11"/>
      <c r="H50" s="12" t="s">
        <v>5</v>
      </c>
      <c r="I50" s="12" t="s">
        <v>6</v>
      </c>
      <c r="J50" s="11" t="s">
        <v>20</v>
      </c>
      <c r="L50" s="14" t="s">
        <v>7</v>
      </c>
      <c r="M50" s="14" t="s">
        <v>8</v>
      </c>
    </row>
    <row r="51" spans="1:13" s="4" customFormat="1" x14ac:dyDescent="0.35">
      <c r="A51" s="4" t="s">
        <v>9</v>
      </c>
      <c r="B51" s="4" t="s">
        <v>10</v>
      </c>
      <c r="C51" s="16">
        <v>19.734000000000002</v>
      </c>
      <c r="E51" s="17" t="s">
        <v>23</v>
      </c>
      <c r="F51" s="16">
        <v>24.600999999999999</v>
      </c>
      <c r="H51" s="16">
        <f>F51-C51</f>
        <v>4.8669999999999973</v>
      </c>
      <c r="I51" s="16">
        <f>H51-H67</f>
        <v>3.5999999999997812E-2</v>
      </c>
      <c r="J51" s="4">
        <f>2^I51</f>
        <v>1.0252672378885923</v>
      </c>
      <c r="L51" s="21"/>
      <c r="M51" s="21"/>
    </row>
    <row r="52" spans="1:13" s="4" customFormat="1" x14ac:dyDescent="0.35">
      <c r="A52" s="4" t="s">
        <v>9</v>
      </c>
      <c r="B52" s="4" t="s">
        <v>10</v>
      </c>
      <c r="C52" s="16">
        <v>19.376999999999999</v>
      </c>
      <c r="E52" s="17" t="s">
        <v>23</v>
      </c>
      <c r="F52" s="16">
        <v>25.283000000000001</v>
      </c>
      <c r="H52" s="16">
        <f>F52-C52</f>
        <v>5.9060000000000024</v>
      </c>
      <c r="I52" s="16">
        <f>H52-H68</f>
        <v>0.21000000000000085</v>
      </c>
      <c r="J52" s="4">
        <f>2^-I52</f>
        <v>0.86453723130786475</v>
      </c>
      <c r="L52" s="21"/>
      <c r="M52" s="21"/>
    </row>
    <row r="53" spans="1:13" s="4" customFormat="1" x14ac:dyDescent="0.35">
      <c r="A53" s="4" t="s">
        <v>9</v>
      </c>
      <c r="B53" s="4" t="s">
        <v>10</v>
      </c>
      <c r="C53" s="16">
        <v>19.489000000000001</v>
      </c>
      <c r="E53" s="17" t="s">
        <v>23</v>
      </c>
      <c r="F53" s="16">
        <v>24.710999999999999</v>
      </c>
      <c r="H53" s="16">
        <f>F53-C53</f>
        <v>5.2219999999999978</v>
      </c>
      <c r="I53" s="16">
        <f>H53-H69</f>
        <v>0.13099999999999667</v>
      </c>
      <c r="J53" s="4">
        <f>2^-I53</f>
        <v>0.91319825001199362</v>
      </c>
      <c r="L53" s="21"/>
      <c r="M53" s="21"/>
    </row>
    <row r="54" spans="1:13" s="4" customFormat="1" x14ac:dyDescent="0.35">
      <c r="C54" s="16"/>
      <c r="E54" s="17"/>
      <c r="F54" s="16"/>
      <c r="H54" s="16"/>
      <c r="I54" s="16"/>
      <c r="L54" s="21"/>
      <c r="M54" s="21"/>
    </row>
    <row r="55" spans="1:13" s="4" customFormat="1" x14ac:dyDescent="0.35">
      <c r="A55" s="4" t="s">
        <v>13</v>
      </c>
      <c r="B55" s="4" t="s">
        <v>10</v>
      </c>
      <c r="C55" s="16">
        <v>19.224</v>
      </c>
      <c r="E55" s="17" t="s">
        <v>23</v>
      </c>
      <c r="F55" s="16">
        <v>26.010999999999999</v>
      </c>
      <c r="H55" s="16">
        <f>F55-C55</f>
        <v>6.786999999999999</v>
      </c>
      <c r="I55" s="16">
        <f>H55-H67</f>
        <v>1.9559999999999995</v>
      </c>
      <c r="J55" s="4">
        <f>2^-I55</f>
        <v>0.25774207969869728</v>
      </c>
      <c r="L55" s="21">
        <f>TTEST(J55:J57,J51:J53,2,3)</f>
        <v>6.6077834604055721E-4</v>
      </c>
      <c r="M55" s="5" t="s">
        <v>22</v>
      </c>
    </row>
    <row r="56" spans="1:13" s="4" customFormat="1" x14ac:dyDescent="0.35">
      <c r="A56" s="4" t="s">
        <v>13</v>
      </c>
      <c r="B56" s="4" t="s">
        <v>10</v>
      </c>
      <c r="C56" s="16">
        <v>19.134</v>
      </c>
      <c r="E56" s="17" t="s">
        <v>23</v>
      </c>
      <c r="F56" s="16">
        <v>26.178000000000001</v>
      </c>
      <c r="H56" s="16">
        <f>F56-C56</f>
        <v>7.0440000000000005</v>
      </c>
      <c r="I56" s="16">
        <f>H56-H68</f>
        <v>1.347999999999999</v>
      </c>
      <c r="J56" s="4">
        <f>2^-I56</f>
        <v>0.39283625833379043</v>
      </c>
      <c r="L56" s="21"/>
      <c r="M56" s="5"/>
    </row>
    <row r="57" spans="1:13" s="4" customFormat="1" x14ac:dyDescent="0.35">
      <c r="A57" s="4" t="s">
        <v>13</v>
      </c>
      <c r="B57" s="4" t="s">
        <v>10</v>
      </c>
      <c r="C57" s="16">
        <v>19.388999999999999</v>
      </c>
      <c r="E57" s="17" t="s">
        <v>23</v>
      </c>
      <c r="F57" s="16">
        <v>26.236999999999998</v>
      </c>
      <c r="H57" s="16">
        <f>F57-C57</f>
        <v>6.847999999999999</v>
      </c>
      <c r="I57" s="16">
        <f>H57-H69</f>
        <v>1.7569999999999979</v>
      </c>
      <c r="J57" s="4">
        <f>2^-I57</f>
        <v>0.29586275543814328</v>
      </c>
      <c r="L57" s="21"/>
      <c r="M57" s="5"/>
    </row>
    <row r="58" spans="1:13" s="4" customFormat="1" x14ac:dyDescent="0.35">
      <c r="C58" s="16"/>
      <c r="E58" s="17"/>
      <c r="F58" s="16"/>
      <c r="H58" s="16"/>
      <c r="I58" s="16"/>
      <c r="L58" s="21"/>
      <c r="M58" s="5"/>
    </row>
    <row r="59" spans="1:13" s="4" customFormat="1" x14ac:dyDescent="0.35">
      <c r="A59" s="4" t="s">
        <v>15</v>
      </c>
      <c r="B59" s="4" t="s">
        <v>10</v>
      </c>
      <c r="C59" s="16">
        <v>19.123999999999999</v>
      </c>
      <c r="E59" s="17" t="s">
        <v>23</v>
      </c>
      <c r="F59" s="16">
        <v>22.283999999999999</v>
      </c>
      <c r="H59" s="16">
        <f>F59-C59</f>
        <v>3.16</v>
      </c>
      <c r="I59" s="16">
        <f>H59-H67</f>
        <v>-1.6709999999999994</v>
      </c>
      <c r="J59" s="4">
        <f>2^-I59</f>
        <v>3.1843523951151176</v>
      </c>
      <c r="L59" s="21">
        <f>TTEST(J59:J61,J55:J57,2,3)</f>
        <v>1.2679230204986895E-2</v>
      </c>
      <c r="M59" s="5" t="s">
        <v>16</v>
      </c>
    </row>
    <row r="60" spans="1:13" s="4" customFormat="1" x14ac:dyDescent="0.35">
      <c r="A60" s="4" t="s">
        <v>15</v>
      </c>
      <c r="B60" s="4" t="s">
        <v>10</v>
      </c>
      <c r="C60" s="16">
        <v>19.786999999999999</v>
      </c>
      <c r="E60" s="17" t="s">
        <v>23</v>
      </c>
      <c r="F60" s="16">
        <v>23.323</v>
      </c>
      <c r="H60" s="16">
        <f>F60-C60</f>
        <v>3.5360000000000014</v>
      </c>
      <c r="I60" s="16">
        <f>H60-H68</f>
        <v>-2.16</v>
      </c>
      <c r="J60" s="4">
        <f>2^-I60</f>
        <v>4.4691485522888801</v>
      </c>
      <c r="L60" s="21"/>
      <c r="M60" s="5"/>
    </row>
    <row r="61" spans="1:13" s="4" customFormat="1" x14ac:dyDescent="0.35">
      <c r="A61" s="4" t="s">
        <v>15</v>
      </c>
      <c r="B61" s="4" t="s">
        <v>10</v>
      </c>
      <c r="C61" s="16">
        <v>19.690999999999999</v>
      </c>
      <c r="E61" s="17" t="s">
        <v>23</v>
      </c>
      <c r="F61" s="16">
        <v>23.006</v>
      </c>
      <c r="H61" s="16">
        <f>F61-C61</f>
        <v>3.3150000000000013</v>
      </c>
      <c r="I61" s="16">
        <f>H61-H69</f>
        <v>-1.7759999999999998</v>
      </c>
      <c r="J61" s="4">
        <f>2^-I61</f>
        <v>3.4247531381858267</v>
      </c>
      <c r="L61" s="21"/>
      <c r="M61" s="5"/>
    </row>
    <row r="62" spans="1:13" s="4" customFormat="1" x14ac:dyDescent="0.35">
      <c r="C62" s="16"/>
      <c r="E62" s="17"/>
      <c r="F62" s="16"/>
      <c r="H62" s="16"/>
      <c r="I62" s="16"/>
      <c r="L62" s="21"/>
      <c r="M62" s="5"/>
    </row>
    <row r="63" spans="1:13" s="4" customFormat="1" x14ac:dyDescent="0.35">
      <c r="A63" s="4" t="s">
        <v>17</v>
      </c>
      <c r="B63" s="4" t="s">
        <v>10</v>
      </c>
      <c r="C63" s="16">
        <v>19.417000000000002</v>
      </c>
      <c r="E63" s="17" t="s">
        <v>23</v>
      </c>
      <c r="F63" s="16">
        <v>23.006</v>
      </c>
      <c r="H63" s="16">
        <f>F63-C63</f>
        <v>3.5889999999999986</v>
      </c>
      <c r="I63" s="16">
        <f>H63-H67</f>
        <v>-1.2420000000000009</v>
      </c>
      <c r="J63" s="4">
        <f>2^-I63</f>
        <v>2.3652620004882867</v>
      </c>
      <c r="L63" s="21">
        <f>TTEST(J63:J65,J51:J53,2,3)</f>
        <v>2.7943726326016181E-2</v>
      </c>
      <c r="M63" s="5" t="s">
        <v>18</v>
      </c>
    </row>
    <row r="64" spans="1:13" s="4" customFormat="1" x14ac:dyDescent="0.35">
      <c r="A64" s="4" t="s">
        <v>17</v>
      </c>
      <c r="B64" s="4" t="s">
        <v>10</v>
      </c>
      <c r="C64" s="16">
        <v>19.347999999999999</v>
      </c>
      <c r="E64" s="17" t="s">
        <v>23</v>
      </c>
      <c r="F64" s="16">
        <v>23.178999999999998</v>
      </c>
      <c r="H64" s="16">
        <f>F64-C64</f>
        <v>3.8309999999999995</v>
      </c>
      <c r="I64" s="16">
        <f>H64-H68</f>
        <v>-1.865000000000002</v>
      </c>
      <c r="J64" s="4">
        <f>2^-I64</f>
        <v>3.642679334367918</v>
      </c>
      <c r="L64" s="21"/>
      <c r="M64" s="21"/>
    </row>
    <row r="65" spans="1:13" s="4" customFormat="1" x14ac:dyDescent="0.35">
      <c r="A65" s="4" t="s">
        <v>17</v>
      </c>
      <c r="B65" s="4" t="s">
        <v>10</v>
      </c>
      <c r="C65" s="16">
        <v>19.292999999999999</v>
      </c>
      <c r="E65" s="17" t="s">
        <v>23</v>
      </c>
      <c r="F65" s="16">
        <v>22.748000000000001</v>
      </c>
      <c r="H65" s="16">
        <f>F65-C65</f>
        <v>3.4550000000000018</v>
      </c>
      <c r="I65" s="16">
        <f>H65-H69</f>
        <v>-1.6359999999999992</v>
      </c>
      <c r="J65" s="4">
        <f>2^-I65</f>
        <v>3.1080290751361961</v>
      </c>
      <c r="L65" s="21"/>
      <c r="M65" s="21"/>
    </row>
    <row r="66" spans="1:13" s="4" customFormat="1" x14ac:dyDescent="0.35">
      <c r="C66" s="16"/>
      <c r="E66" s="17"/>
      <c r="F66" s="16"/>
      <c r="H66" s="16"/>
      <c r="I66" s="16"/>
      <c r="L66" s="21"/>
      <c r="M66" s="21"/>
    </row>
    <row r="67" spans="1:13" s="4" customFormat="1" x14ac:dyDescent="0.35">
      <c r="A67" s="4" t="s">
        <v>19</v>
      </c>
      <c r="B67" s="4" t="s">
        <v>10</v>
      </c>
      <c r="C67" s="16">
        <v>19.355</v>
      </c>
      <c r="E67" s="17" t="s">
        <v>23</v>
      </c>
      <c r="F67" s="16">
        <v>24.186</v>
      </c>
      <c r="H67" s="16">
        <f>F67-C67</f>
        <v>4.8309999999999995</v>
      </c>
      <c r="I67" s="16"/>
      <c r="L67" s="21"/>
      <c r="M67" s="21"/>
    </row>
    <row r="68" spans="1:13" s="4" customFormat="1" x14ac:dyDescent="0.35">
      <c r="A68" s="4" t="s">
        <v>19</v>
      </c>
      <c r="B68" s="4" t="s">
        <v>10</v>
      </c>
      <c r="C68" s="16">
        <v>19.081</v>
      </c>
      <c r="E68" s="17" t="s">
        <v>23</v>
      </c>
      <c r="F68" s="16">
        <v>24.777000000000001</v>
      </c>
      <c r="H68" s="16">
        <f>F68-C68</f>
        <v>5.6960000000000015</v>
      </c>
      <c r="I68" s="16"/>
      <c r="L68" s="21"/>
      <c r="M68" s="21"/>
    </row>
    <row r="69" spans="1:13" s="4" customFormat="1" x14ac:dyDescent="0.35">
      <c r="A69" s="4" t="s">
        <v>19</v>
      </c>
      <c r="B69" s="4" t="s">
        <v>10</v>
      </c>
      <c r="C69" s="16">
        <v>19.728999999999999</v>
      </c>
      <c r="E69" s="17" t="s">
        <v>23</v>
      </c>
      <c r="F69" s="16">
        <v>24.82</v>
      </c>
      <c r="H69" s="16">
        <f>F69-C69</f>
        <v>5.0910000000000011</v>
      </c>
      <c r="I69" s="16"/>
      <c r="L69" s="21"/>
      <c r="M69" s="21"/>
    </row>
    <row r="70" spans="1:13" s="4" customFormat="1" x14ac:dyDescent="0.35">
      <c r="C70" s="16"/>
      <c r="E70" s="18"/>
      <c r="F70" s="16"/>
      <c r="H70" s="16"/>
      <c r="I70" s="16"/>
      <c r="L70" s="21"/>
      <c r="M70" s="21"/>
    </row>
    <row r="71" spans="1:13" s="19" customFormat="1" x14ac:dyDescent="0.35">
      <c r="A71" s="11" t="s">
        <v>2</v>
      </c>
      <c r="B71" s="11" t="s">
        <v>3</v>
      </c>
      <c r="C71" s="12" t="s">
        <v>4</v>
      </c>
      <c r="D71" s="11"/>
      <c r="E71" s="11" t="s">
        <v>3</v>
      </c>
      <c r="F71" s="12" t="s">
        <v>4</v>
      </c>
      <c r="G71" s="11"/>
      <c r="H71" s="12" t="s">
        <v>5</v>
      </c>
      <c r="I71" s="12" t="s">
        <v>6</v>
      </c>
      <c r="J71" s="11" t="s">
        <v>20</v>
      </c>
      <c r="L71" s="14" t="s">
        <v>7</v>
      </c>
      <c r="M71" s="14" t="s">
        <v>8</v>
      </c>
    </row>
    <row r="72" spans="1:13" s="1" customFormat="1" x14ac:dyDescent="0.35">
      <c r="A72" s="4" t="s">
        <v>9</v>
      </c>
      <c r="B72" s="4" t="s">
        <v>10</v>
      </c>
      <c r="C72" s="16">
        <v>19.734000000000002</v>
      </c>
      <c r="D72" s="4"/>
      <c r="E72" s="20" t="s">
        <v>24</v>
      </c>
      <c r="F72" s="16">
        <v>22.619</v>
      </c>
      <c r="G72" s="4"/>
      <c r="H72" s="16">
        <f>F72-C72</f>
        <v>2.884999999999998</v>
      </c>
      <c r="I72" s="16">
        <f>H72-H88</f>
        <v>0.3539999999999992</v>
      </c>
      <c r="J72" s="4">
        <f>2^-I72</f>
        <v>0.78241178173651182</v>
      </c>
      <c r="K72" s="4"/>
      <c r="L72" s="5"/>
      <c r="M72" s="5"/>
    </row>
    <row r="73" spans="1:13" s="1" customFormat="1" x14ac:dyDescent="0.35">
      <c r="A73" s="4" t="s">
        <v>9</v>
      </c>
      <c r="B73" s="4" t="s">
        <v>10</v>
      </c>
      <c r="C73" s="16">
        <v>19.376999999999999</v>
      </c>
      <c r="D73" s="4"/>
      <c r="E73" s="20" t="s">
        <v>24</v>
      </c>
      <c r="F73" s="16">
        <v>21.216000000000001</v>
      </c>
      <c r="G73" s="4"/>
      <c r="H73" s="16">
        <f>F73-C73</f>
        <v>1.8390000000000022</v>
      </c>
      <c r="I73" s="16">
        <f>H73-H89</f>
        <v>-0.23899999999999721</v>
      </c>
      <c r="J73" s="4">
        <f>2^-I73</f>
        <v>1.1801743433361995</v>
      </c>
      <c r="K73" s="4"/>
      <c r="L73" s="5"/>
      <c r="M73" s="5"/>
    </row>
    <row r="74" spans="1:13" s="1" customFormat="1" x14ac:dyDescent="0.35">
      <c r="A74" s="4" t="s">
        <v>9</v>
      </c>
      <c r="B74" s="4" t="s">
        <v>10</v>
      </c>
      <c r="C74" s="16">
        <v>19.489000000000001</v>
      </c>
      <c r="D74" s="4"/>
      <c r="E74" s="20" t="s">
        <v>24</v>
      </c>
      <c r="F74" s="16">
        <v>21.338999999999999</v>
      </c>
      <c r="G74" s="4"/>
      <c r="H74" s="16">
        <f>F74-C74</f>
        <v>1.8499999999999979</v>
      </c>
      <c r="I74" s="16">
        <f>H74-H90</f>
        <v>0.17799999999999727</v>
      </c>
      <c r="J74" s="4">
        <f>2^-I74</f>
        <v>0.88392753106367283</v>
      </c>
      <c r="K74" s="4"/>
      <c r="L74" s="5"/>
      <c r="M74" s="5"/>
    </row>
    <row r="75" spans="1:13" s="1" customFormat="1" x14ac:dyDescent="0.35">
      <c r="A75" s="4"/>
      <c r="B75" s="4"/>
      <c r="C75" s="16"/>
      <c r="D75" s="4"/>
      <c r="E75" s="20"/>
      <c r="F75" s="16"/>
      <c r="G75" s="4"/>
      <c r="H75" s="16"/>
      <c r="I75" s="16"/>
      <c r="J75" s="4"/>
      <c r="K75" s="4"/>
      <c r="L75" s="5"/>
      <c r="M75" s="5"/>
    </row>
    <row r="76" spans="1:13" s="1" customFormat="1" x14ac:dyDescent="0.35">
      <c r="A76" s="4" t="s">
        <v>13</v>
      </c>
      <c r="B76" s="4" t="s">
        <v>10</v>
      </c>
      <c r="C76" s="16">
        <v>19.224</v>
      </c>
      <c r="D76" s="4"/>
      <c r="E76" s="20" t="s">
        <v>24</v>
      </c>
      <c r="F76" s="16">
        <v>24.355</v>
      </c>
      <c r="G76" s="4"/>
      <c r="H76" s="16">
        <f>F76-C76</f>
        <v>5.1310000000000002</v>
      </c>
      <c r="I76" s="16">
        <f>H76-H88</f>
        <v>2.6000000000000014</v>
      </c>
      <c r="J76" s="4">
        <f>2^-I76</f>
        <v>0.16493848884661164</v>
      </c>
      <c r="K76" s="4"/>
      <c r="L76" s="5">
        <f>TTEST(J76:J78,J72:J74,2,3)</f>
        <v>2.1368123857806086E-2</v>
      </c>
      <c r="M76" s="5" t="s">
        <v>25</v>
      </c>
    </row>
    <row r="77" spans="1:13" s="1" customFormat="1" x14ac:dyDescent="0.35">
      <c r="A77" s="4" t="s">
        <v>13</v>
      </c>
      <c r="B77" s="4" t="s">
        <v>10</v>
      </c>
      <c r="C77" s="16">
        <v>19.134</v>
      </c>
      <c r="D77" s="4"/>
      <c r="E77" s="20" t="s">
        <v>24</v>
      </c>
      <c r="F77" s="16">
        <v>24.001999999999999</v>
      </c>
      <c r="G77" s="4"/>
      <c r="H77" s="16">
        <f>F77-C77</f>
        <v>4.8679999999999986</v>
      </c>
      <c r="I77" s="16">
        <f>H77-H89</f>
        <v>2.7899999999999991</v>
      </c>
      <c r="J77" s="4">
        <f>2^-I77</f>
        <v>0.14458602298816103</v>
      </c>
      <c r="K77" s="4"/>
      <c r="L77" s="5"/>
      <c r="M77" s="5"/>
    </row>
    <row r="78" spans="1:13" s="1" customFormat="1" x14ac:dyDescent="0.35">
      <c r="A78" s="4" t="s">
        <v>13</v>
      </c>
      <c r="B78" s="4" t="s">
        <v>10</v>
      </c>
      <c r="C78" s="16">
        <v>19.388999999999999</v>
      </c>
      <c r="D78" s="4"/>
      <c r="E78" s="20" t="s">
        <v>24</v>
      </c>
      <c r="F78" s="16">
        <v>23.446999999999999</v>
      </c>
      <c r="G78" s="4"/>
      <c r="H78" s="16">
        <f>F78-C78</f>
        <v>4.0579999999999998</v>
      </c>
      <c r="I78" s="16">
        <f>H78-H90</f>
        <v>2.3859999999999992</v>
      </c>
      <c r="J78" s="4">
        <f>2^-I78</f>
        <v>0.19131209622783354</v>
      </c>
      <c r="K78" s="4"/>
      <c r="L78" s="5"/>
      <c r="M78" s="5"/>
    </row>
    <row r="79" spans="1:13" s="1" customFormat="1" x14ac:dyDescent="0.35">
      <c r="A79" s="4"/>
      <c r="B79" s="4"/>
      <c r="C79" s="16"/>
      <c r="D79" s="4"/>
      <c r="E79" s="20"/>
      <c r="F79" s="16"/>
      <c r="G79" s="4"/>
      <c r="H79" s="16"/>
      <c r="I79" s="16"/>
      <c r="J79" s="4"/>
      <c r="K79" s="4"/>
      <c r="L79" s="5"/>
      <c r="M79" s="5"/>
    </row>
    <row r="80" spans="1:13" s="1" customFormat="1" x14ac:dyDescent="0.35">
      <c r="A80" s="4" t="s">
        <v>15</v>
      </c>
      <c r="B80" s="4" t="s">
        <v>10</v>
      </c>
      <c r="C80" s="16">
        <v>19.123999999999999</v>
      </c>
      <c r="D80" s="4"/>
      <c r="E80" s="20" t="s">
        <v>24</v>
      </c>
      <c r="F80" s="16">
        <v>20.391999999999999</v>
      </c>
      <c r="G80" s="4"/>
      <c r="H80" s="16">
        <f>F80-C80</f>
        <v>1.2680000000000007</v>
      </c>
      <c r="I80" s="16">
        <f>H80-H88</f>
        <v>-1.2629999999999981</v>
      </c>
      <c r="J80" s="4">
        <f>2^-I80</f>
        <v>2.3999427647464278</v>
      </c>
      <c r="K80" s="4"/>
      <c r="L80" s="5">
        <f>TTEST(J80:J82,J76:J78,2,3)</f>
        <v>1.8688223950132171E-2</v>
      </c>
      <c r="M80" s="5" t="s">
        <v>16</v>
      </c>
    </row>
    <row r="81" spans="1:13" s="1" customFormat="1" x14ac:dyDescent="0.35">
      <c r="A81" s="4" t="s">
        <v>15</v>
      </c>
      <c r="B81" s="4" t="s">
        <v>10</v>
      </c>
      <c r="C81" s="16">
        <v>19.786999999999999</v>
      </c>
      <c r="D81" s="4"/>
      <c r="E81" s="20" t="s">
        <v>24</v>
      </c>
      <c r="F81" s="16">
        <v>21.257000000000001</v>
      </c>
      <c r="G81" s="4"/>
      <c r="H81" s="16">
        <f>F81-C81</f>
        <v>1.4700000000000024</v>
      </c>
      <c r="I81" s="16">
        <f>H81-H89</f>
        <v>-0.60799999999999699</v>
      </c>
      <c r="J81" s="4">
        <f>2^-I81</f>
        <v>1.524144830339766</v>
      </c>
      <c r="K81" s="4"/>
      <c r="L81" s="5"/>
      <c r="M81" s="5"/>
    </row>
    <row r="82" spans="1:13" s="1" customFormat="1" x14ac:dyDescent="0.35">
      <c r="A82" s="4" t="s">
        <v>15</v>
      </c>
      <c r="B82" s="4" t="s">
        <v>10</v>
      </c>
      <c r="C82" s="16">
        <v>19.690999999999999</v>
      </c>
      <c r="D82" s="4"/>
      <c r="E82" s="20" t="s">
        <v>24</v>
      </c>
      <c r="F82" s="16">
        <v>20.332999999999998</v>
      </c>
      <c r="G82" s="4"/>
      <c r="H82" s="16">
        <f>F82-C82</f>
        <v>0.64199999999999946</v>
      </c>
      <c r="I82" s="16">
        <f>H82-H90</f>
        <v>-1.0300000000000011</v>
      </c>
      <c r="J82" s="4">
        <f>2^-I82</f>
        <v>2.042024251414388</v>
      </c>
      <c r="K82" s="4"/>
      <c r="L82" s="5"/>
      <c r="M82" s="5"/>
    </row>
    <row r="83" spans="1:13" s="1" customFormat="1" x14ac:dyDescent="0.35">
      <c r="A83" s="4"/>
      <c r="B83" s="4"/>
      <c r="C83" s="16"/>
      <c r="D83" s="4"/>
      <c r="E83" s="20"/>
      <c r="F83" s="16"/>
      <c r="G83" s="4"/>
      <c r="H83" s="16"/>
      <c r="I83" s="16"/>
      <c r="J83" s="4"/>
      <c r="K83" s="4"/>
      <c r="L83" s="5"/>
      <c r="M83" s="5"/>
    </row>
    <row r="84" spans="1:13" s="1" customFormat="1" x14ac:dyDescent="0.35">
      <c r="A84" s="4" t="s">
        <v>17</v>
      </c>
      <c r="B84" s="4" t="s">
        <v>10</v>
      </c>
      <c r="C84" s="16">
        <v>19.417000000000002</v>
      </c>
      <c r="D84" s="4"/>
      <c r="E84" s="20" t="s">
        <v>24</v>
      </c>
      <c r="F84" s="16">
        <v>20.297000000000001</v>
      </c>
      <c r="G84" s="4"/>
      <c r="H84" s="16">
        <f>F84-C84</f>
        <v>0.87999999999999901</v>
      </c>
      <c r="I84" s="16">
        <f>H84-H72</f>
        <v>-2.004999999999999</v>
      </c>
      <c r="J84" s="4">
        <f>2^-I84</f>
        <v>4.0138869940380077</v>
      </c>
      <c r="K84" s="4"/>
      <c r="L84" s="5">
        <f>TTEST(J84:J86,J72:J74,2,3)</f>
        <v>1.0819153855896077E-3</v>
      </c>
      <c r="M84" s="5" t="s">
        <v>18</v>
      </c>
    </row>
    <row r="85" spans="1:13" s="1" customFormat="1" x14ac:dyDescent="0.35">
      <c r="A85" s="4" t="s">
        <v>17</v>
      </c>
      <c r="B85" s="4" t="s">
        <v>10</v>
      </c>
      <c r="C85" s="16">
        <v>19.347999999999999</v>
      </c>
      <c r="D85" s="4"/>
      <c r="E85" s="20" t="s">
        <v>24</v>
      </c>
      <c r="F85" s="16">
        <v>19.375</v>
      </c>
      <c r="G85" s="4"/>
      <c r="H85" s="16">
        <f>F85-C85</f>
        <v>2.7000000000001023E-2</v>
      </c>
      <c r="I85" s="16">
        <f>H85-H73</f>
        <v>-1.8120000000000012</v>
      </c>
      <c r="J85" s="4">
        <f>2^-I85</f>
        <v>3.5112871904380798</v>
      </c>
      <c r="K85" s="4"/>
      <c r="L85" s="5"/>
      <c r="M85" s="5"/>
    </row>
    <row r="86" spans="1:13" s="1" customFormat="1" x14ac:dyDescent="0.35">
      <c r="A86" s="4" t="s">
        <v>17</v>
      </c>
      <c r="B86" s="4" t="s">
        <v>10</v>
      </c>
      <c r="C86" s="16">
        <v>19.292999999999999</v>
      </c>
      <c r="D86" s="4"/>
      <c r="E86" s="20" t="s">
        <v>24</v>
      </c>
      <c r="F86" s="16">
        <v>19.408000000000001</v>
      </c>
      <c r="G86" s="4"/>
      <c r="H86" s="16">
        <f>F86-C86</f>
        <v>0.11500000000000199</v>
      </c>
      <c r="I86" s="16">
        <f>H86-H74</f>
        <v>-1.7349999999999959</v>
      </c>
      <c r="J86" s="4">
        <f>2^-I86</f>
        <v>3.3287949388460882</v>
      </c>
      <c r="K86" s="4"/>
      <c r="L86" s="5"/>
      <c r="M86" s="5"/>
    </row>
    <row r="87" spans="1:13" s="1" customFormat="1" x14ac:dyDescent="0.35">
      <c r="A87" s="4"/>
      <c r="B87" s="4"/>
      <c r="C87" s="16"/>
      <c r="D87" s="4"/>
      <c r="E87" s="20"/>
      <c r="F87" s="16"/>
      <c r="G87" s="4"/>
      <c r="H87" s="16"/>
      <c r="I87" s="16"/>
      <c r="J87" s="4"/>
      <c r="K87" s="4"/>
      <c r="L87" s="5"/>
      <c r="M87" s="5"/>
    </row>
    <row r="88" spans="1:13" s="1" customFormat="1" x14ac:dyDescent="0.35">
      <c r="A88" s="4" t="s">
        <v>19</v>
      </c>
      <c r="B88" s="4" t="s">
        <v>10</v>
      </c>
      <c r="C88" s="16">
        <v>19.355</v>
      </c>
      <c r="D88" s="4"/>
      <c r="E88" s="20" t="s">
        <v>24</v>
      </c>
      <c r="F88" s="16">
        <v>21.885999999999999</v>
      </c>
      <c r="G88" s="4"/>
      <c r="H88" s="16">
        <f>F88-C88</f>
        <v>2.5309999999999988</v>
      </c>
      <c r="I88" s="16"/>
      <c r="J88" s="4"/>
      <c r="K88" s="4"/>
      <c r="L88" s="5"/>
      <c r="M88" s="5"/>
    </row>
    <row r="89" spans="1:13" s="1" customFormat="1" x14ac:dyDescent="0.35">
      <c r="A89" s="4" t="s">
        <v>19</v>
      </c>
      <c r="B89" s="4" t="s">
        <v>10</v>
      </c>
      <c r="C89" s="16">
        <v>19.081</v>
      </c>
      <c r="D89" s="4"/>
      <c r="E89" s="20" t="s">
        <v>24</v>
      </c>
      <c r="F89" s="16">
        <v>21.158999999999999</v>
      </c>
      <c r="G89" s="4"/>
      <c r="H89" s="16">
        <f>F89-C89</f>
        <v>2.0779999999999994</v>
      </c>
      <c r="I89" s="16"/>
      <c r="J89" s="4"/>
      <c r="K89" s="4"/>
      <c r="L89" s="5"/>
      <c r="M89" s="5"/>
    </row>
    <row r="90" spans="1:13" s="1" customFormat="1" x14ac:dyDescent="0.35">
      <c r="A90" s="4" t="s">
        <v>19</v>
      </c>
      <c r="B90" s="4" t="s">
        <v>10</v>
      </c>
      <c r="C90" s="16">
        <v>19.728999999999999</v>
      </c>
      <c r="D90" s="4"/>
      <c r="E90" s="20" t="s">
        <v>24</v>
      </c>
      <c r="F90" s="16">
        <v>21.401</v>
      </c>
      <c r="G90" s="4"/>
      <c r="H90" s="16">
        <f>F90-C90</f>
        <v>1.6720000000000006</v>
      </c>
      <c r="I90" s="16"/>
      <c r="J90" s="4"/>
      <c r="K90" s="4"/>
      <c r="L90" s="5"/>
      <c r="M90" s="5"/>
    </row>
    <row r="91" spans="1:13" s="1" customFormat="1" x14ac:dyDescent="0.35">
      <c r="A91" s="4"/>
      <c r="B91" s="4"/>
      <c r="C91" s="16"/>
      <c r="D91" s="4"/>
      <c r="E91" s="18"/>
      <c r="F91" s="16"/>
      <c r="H91" s="2"/>
      <c r="I91" s="2"/>
      <c r="K91" s="4"/>
      <c r="L91" s="5"/>
      <c r="M91" s="5"/>
    </row>
    <row r="92" spans="1:13" s="19" customFormat="1" x14ac:dyDescent="0.35">
      <c r="A92" s="11" t="s">
        <v>2</v>
      </c>
      <c r="B92" s="11" t="s">
        <v>3</v>
      </c>
      <c r="C92" s="12" t="s">
        <v>4</v>
      </c>
      <c r="D92" s="11"/>
      <c r="E92" s="11" t="s">
        <v>3</v>
      </c>
      <c r="F92" s="12" t="s">
        <v>4</v>
      </c>
      <c r="G92" s="11"/>
      <c r="H92" s="12" t="s">
        <v>5</v>
      </c>
      <c r="I92" s="12" t="s">
        <v>6</v>
      </c>
      <c r="J92" s="11" t="s">
        <v>20</v>
      </c>
      <c r="L92" s="14" t="s">
        <v>7</v>
      </c>
      <c r="M92" s="14" t="s">
        <v>8</v>
      </c>
    </row>
    <row r="93" spans="1:13" s="1" customFormat="1" x14ac:dyDescent="0.35">
      <c r="A93" s="4" t="s">
        <v>9</v>
      </c>
      <c r="B93" s="4" t="s">
        <v>10</v>
      </c>
      <c r="C93" s="16">
        <v>19.734000000000002</v>
      </c>
      <c r="D93" s="4"/>
      <c r="E93" s="20" t="s">
        <v>26</v>
      </c>
      <c r="F93" s="16">
        <v>24.11</v>
      </c>
      <c r="G93" s="4"/>
      <c r="H93" s="16">
        <f>F93-C93</f>
        <v>4.3759999999999977</v>
      </c>
      <c r="I93" s="16">
        <f>H93-H109</f>
        <v>0.47999999999999687</v>
      </c>
      <c r="J93" s="4">
        <f>2^-I93</f>
        <v>0.7169776240079152</v>
      </c>
      <c r="K93" s="4"/>
      <c r="L93" s="5"/>
      <c r="M93" s="5"/>
    </row>
    <row r="94" spans="1:13" s="1" customFormat="1" x14ac:dyDescent="0.35">
      <c r="A94" s="4" t="s">
        <v>9</v>
      </c>
      <c r="B94" s="4" t="s">
        <v>10</v>
      </c>
      <c r="C94" s="16">
        <v>19.376999999999999</v>
      </c>
      <c r="D94" s="4"/>
      <c r="E94" s="20" t="s">
        <v>26</v>
      </c>
      <c r="F94" s="16">
        <v>24.312000000000001</v>
      </c>
      <c r="G94" s="4"/>
      <c r="H94" s="16">
        <f>F94-C94</f>
        <v>4.9350000000000023</v>
      </c>
      <c r="I94" s="16">
        <f>H94-H110</f>
        <v>0.11400000000000077</v>
      </c>
      <c r="J94" s="4">
        <f>2^-I94</f>
        <v>0.92402257244682295</v>
      </c>
      <c r="K94" s="4"/>
      <c r="L94" s="5"/>
      <c r="M94" s="5"/>
    </row>
    <row r="95" spans="1:13" s="1" customFormat="1" x14ac:dyDescent="0.35">
      <c r="A95" s="4" t="s">
        <v>9</v>
      </c>
      <c r="B95" s="4" t="s">
        <v>10</v>
      </c>
      <c r="C95" s="16">
        <v>19.489000000000001</v>
      </c>
      <c r="D95" s="4"/>
      <c r="E95" s="20" t="s">
        <v>26</v>
      </c>
      <c r="F95" s="16">
        <v>23.693999999999999</v>
      </c>
      <c r="G95" s="4"/>
      <c r="H95" s="16">
        <f>F95-C95</f>
        <v>4.2049999999999983</v>
      </c>
      <c r="I95" s="16">
        <f>H95-H111</f>
        <v>0.12299999999999756</v>
      </c>
      <c r="J95" s="4">
        <f>2^-I95</f>
        <v>0.91827616230092524</v>
      </c>
      <c r="K95" s="4"/>
      <c r="L95" s="5"/>
      <c r="M95" s="5"/>
    </row>
    <row r="96" spans="1:13" s="1" customFormat="1" x14ac:dyDescent="0.35">
      <c r="A96" s="4"/>
      <c r="B96" s="4"/>
      <c r="C96" s="16"/>
      <c r="D96" s="4"/>
      <c r="E96" s="20"/>
      <c r="F96" s="16"/>
      <c r="G96" s="4"/>
      <c r="H96" s="16"/>
      <c r="I96" s="16"/>
      <c r="J96" s="4"/>
      <c r="K96" s="4"/>
      <c r="L96" s="5"/>
      <c r="M96" s="5"/>
    </row>
    <row r="97" spans="1:13" s="1" customFormat="1" x14ac:dyDescent="0.35">
      <c r="A97" s="4" t="s">
        <v>13</v>
      </c>
      <c r="B97" s="4" t="s">
        <v>10</v>
      </c>
      <c r="C97" s="16">
        <v>19.224</v>
      </c>
      <c r="D97" s="4"/>
      <c r="E97" s="20" t="s">
        <v>26</v>
      </c>
      <c r="F97" s="16">
        <v>25.902000000000001</v>
      </c>
      <c r="G97" s="4"/>
      <c r="H97" s="16">
        <f>F97-C97</f>
        <v>6.6780000000000008</v>
      </c>
      <c r="I97" s="16">
        <f>H97-H109</f>
        <v>2.782</v>
      </c>
      <c r="J97" s="4">
        <f>2^-I97</f>
        <v>0.14539000519348139</v>
      </c>
      <c r="K97" s="4"/>
      <c r="L97" s="5">
        <f>TTEST(J97:J99,J93:J95,2,3)</f>
        <v>6.3219635527540109E-3</v>
      </c>
      <c r="M97" s="5" t="s">
        <v>22</v>
      </c>
    </row>
    <row r="98" spans="1:13" s="1" customFormat="1" x14ac:dyDescent="0.35">
      <c r="A98" s="4" t="s">
        <v>13</v>
      </c>
      <c r="B98" s="4" t="s">
        <v>10</v>
      </c>
      <c r="C98" s="16">
        <v>19.134</v>
      </c>
      <c r="D98" s="4"/>
      <c r="E98" s="20" t="s">
        <v>26</v>
      </c>
      <c r="F98" s="16">
        <v>26.696999999999999</v>
      </c>
      <c r="G98" s="4"/>
      <c r="H98" s="16">
        <f>F98-C98</f>
        <v>7.5629999999999988</v>
      </c>
      <c r="I98" s="16">
        <f>H98-H110</f>
        <v>2.7419999999999973</v>
      </c>
      <c r="J98" s="4">
        <f>2^-I98</f>
        <v>0.1494774745970158</v>
      </c>
      <c r="K98" s="4"/>
      <c r="L98" s="5"/>
      <c r="M98" s="5"/>
    </row>
    <row r="99" spans="1:13" s="1" customFormat="1" x14ac:dyDescent="0.35">
      <c r="A99" s="4" t="s">
        <v>13</v>
      </c>
      <c r="B99" s="4" t="s">
        <v>10</v>
      </c>
      <c r="C99" s="16">
        <v>19.388999999999999</v>
      </c>
      <c r="D99" s="4"/>
      <c r="E99" s="20" t="s">
        <v>26</v>
      </c>
      <c r="F99" s="16">
        <v>26.815999999999999</v>
      </c>
      <c r="G99" s="4"/>
      <c r="H99" s="16">
        <f>F99-C99</f>
        <v>7.4269999999999996</v>
      </c>
      <c r="I99" s="16">
        <f>H99-H111</f>
        <v>3.3449999999999989</v>
      </c>
      <c r="J99" s="4">
        <f>2^-I99</f>
        <v>9.8413497071150491E-2</v>
      </c>
      <c r="K99" s="4"/>
      <c r="L99" s="5"/>
      <c r="M99" s="5"/>
    </row>
    <row r="100" spans="1:13" s="1" customFormat="1" x14ac:dyDescent="0.35">
      <c r="A100" s="4"/>
      <c r="B100" s="4"/>
      <c r="C100" s="16"/>
      <c r="D100" s="4"/>
      <c r="E100" s="20"/>
      <c r="F100" s="16"/>
      <c r="G100" s="4"/>
      <c r="H100" s="16"/>
      <c r="I100" s="16"/>
      <c r="J100" s="4"/>
      <c r="K100" s="4"/>
      <c r="L100" s="5"/>
      <c r="M100" s="5"/>
    </row>
    <row r="101" spans="1:13" s="1" customFormat="1" x14ac:dyDescent="0.35">
      <c r="A101" s="4" t="s">
        <v>15</v>
      </c>
      <c r="B101" s="4" t="s">
        <v>10</v>
      </c>
      <c r="C101" s="16">
        <v>19.123999999999999</v>
      </c>
      <c r="D101" s="4"/>
      <c r="E101" s="20" t="s">
        <v>26</v>
      </c>
      <c r="F101" s="16">
        <v>23.262</v>
      </c>
      <c r="G101" s="4"/>
      <c r="H101" s="16">
        <f>F101-C101</f>
        <v>4.1380000000000017</v>
      </c>
      <c r="I101" s="16">
        <f>H101-H109</f>
        <v>0.24200000000000088</v>
      </c>
      <c r="J101" s="4">
        <f>2^-I101</f>
        <v>0.845572287377516</v>
      </c>
      <c r="K101" s="4"/>
      <c r="L101" s="5">
        <f>TTEST(J101:J103,J97:J99,2,3)</f>
        <v>2.6733399083814606E-2</v>
      </c>
      <c r="M101" s="5" t="s">
        <v>16</v>
      </c>
    </row>
    <row r="102" spans="1:13" s="1" customFormat="1" x14ac:dyDescent="0.35">
      <c r="A102" s="4" t="s">
        <v>15</v>
      </c>
      <c r="B102" s="4" t="s">
        <v>10</v>
      </c>
      <c r="C102" s="16">
        <v>19.786999999999999</v>
      </c>
      <c r="D102" s="4"/>
      <c r="E102" s="20" t="s">
        <v>26</v>
      </c>
      <c r="F102" s="16">
        <v>24.219000000000001</v>
      </c>
      <c r="G102" s="4"/>
      <c r="H102" s="16">
        <f>F102-C102</f>
        <v>4.4320000000000022</v>
      </c>
      <c r="I102" s="16">
        <f>H102-H110</f>
        <v>-0.38899999999999935</v>
      </c>
      <c r="J102" s="4">
        <f>2^-I102</f>
        <v>1.3094854230835644</v>
      </c>
      <c r="K102" s="4"/>
      <c r="L102" s="5"/>
      <c r="M102" s="5"/>
    </row>
    <row r="103" spans="1:13" s="1" customFormat="1" x14ac:dyDescent="0.35">
      <c r="A103" s="4" t="s">
        <v>15</v>
      </c>
      <c r="B103" s="4" t="s">
        <v>10</v>
      </c>
      <c r="C103" s="16">
        <v>19.690999999999999</v>
      </c>
      <c r="D103" s="4"/>
      <c r="E103" s="20" t="s">
        <v>26</v>
      </c>
      <c r="F103" s="16">
        <v>23.966000000000001</v>
      </c>
      <c r="G103" s="4"/>
      <c r="H103" s="16">
        <f>F103-C103</f>
        <v>4.2750000000000021</v>
      </c>
      <c r="I103" s="16">
        <f>H103-H111</f>
        <v>0.19300000000000139</v>
      </c>
      <c r="J103" s="4">
        <f>2^-I103</f>
        <v>0.87478476490582091</v>
      </c>
      <c r="K103" s="4"/>
      <c r="L103" s="5"/>
      <c r="M103" s="5"/>
    </row>
    <row r="104" spans="1:13" s="1" customFormat="1" x14ac:dyDescent="0.35">
      <c r="A104" s="4"/>
      <c r="B104" s="4"/>
      <c r="C104" s="16"/>
      <c r="D104" s="4"/>
      <c r="E104" s="20"/>
      <c r="F104" s="16"/>
      <c r="G104" s="4"/>
      <c r="H104" s="16"/>
      <c r="I104" s="16"/>
      <c r="J104" s="4"/>
      <c r="K104" s="4"/>
      <c r="L104" s="5"/>
      <c r="M104" s="5"/>
    </row>
    <row r="105" spans="1:13" s="1" customFormat="1" x14ac:dyDescent="0.35">
      <c r="A105" s="4" t="s">
        <v>17</v>
      </c>
      <c r="B105" s="4" t="s">
        <v>10</v>
      </c>
      <c r="C105" s="16">
        <v>19.417000000000002</v>
      </c>
      <c r="D105" s="4"/>
      <c r="E105" s="20" t="s">
        <v>26</v>
      </c>
      <c r="F105" s="16">
        <v>22.994</v>
      </c>
      <c r="G105" s="4"/>
      <c r="H105" s="16">
        <f>F105-C105</f>
        <v>3.5769999999999982</v>
      </c>
      <c r="I105" s="16">
        <f>H105-H109</f>
        <v>-0.31900000000000261</v>
      </c>
      <c r="J105" s="4">
        <f>2^-I105</f>
        <v>1.2474655719140479</v>
      </c>
      <c r="K105" s="4"/>
      <c r="L105" s="5">
        <f>TTEST(J105:J107,J93:J95,2,3)</f>
        <v>3.1634285540302745E-2</v>
      </c>
      <c r="M105" s="5" t="s">
        <v>18</v>
      </c>
    </row>
    <row r="106" spans="1:13" s="1" customFormat="1" x14ac:dyDescent="0.35">
      <c r="A106" s="4" t="s">
        <v>17</v>
      </c>
      <c r="B106" s="4" t="s">
        <v>10</v>
      </c>
      <c r="C106" s="16">
        <v>19.347999999999999</v>
      </c>
      <c r="D106" s="4"/>
      <c r="E106" s="20" t="s">
        <v>26</v>
      </c>
      <c r="F106" s="16">
        <v>23.437999999999999</v>
      </c>
      <c r="G106" s="4"/>
      <c r="H106" s="16">
        <f>F106-C106</f>
        <v>4.09</v>
      </c>
      <c r="I106" s="16">
        <f>H106-H110</f>
        <v>-0.73100000000000165</v>
      </c>
      <c r="J106" s="4">
        <f>2^-I106</f>
        <v>1.6597891711799668</v>
      </c>
      <c r="K106" s="4"/>
      <c r="L106" s="5"/>
      <c r="M106" s="5"/>
    </row>
    <row r="107" spans="1:13" s="1" customFormat="1" x14ac:dyDescent="0.35">
      <c r="A107" s="4" t="s">
        <v>17</v>
      </c>
      <c r="B107" s="4" t="s">
        <v>10</v>
      </c>
      <c r="C107" s="16">
        <v>19.292999999999999</v>
      </c>
      <c r="D107" s="4"/>
      <c r="E107" s="20" t="s">
        <v>26</v>
      </c>
      <c r="F107" s="16">
        <v>22.556000000000001</v>
      </c>
      <c r="G107" s="4"/>
      <c r="H107" s="16">
        <f>F107-C107</f>
        <v>3.2630000000000017</v>
      </c>
      <c r="I107" s="16">
        <f>H107-H111</f>
        <v>-0.81899999999999906</v>
      </c>
      <c r="J107" s="4">
        <f>2^-I107</f>
        <v>1.7641827303943518</v>
      </c>
      <c r="K107" s="4"/>
      <c r="L107" s="5"/>
      <c r="M107" s="5"/>
    </row>
    <row r="108" spans="1:13" s="1" customFormat="1" x14ac:dyDescent="0.35">
      <c r="A108" s="4"/>
      <c r="B108" s="4"/>
      <c r="C108" s="16"/>
      <c r="D108" s="4"/>
      <c r="E108" s="20"/>
      <c r="F108" s="16"/>
      <c r="G108" s="4"/>
      <c r="H108" s="16"/>
      <c r="I108" s="16"/>
      <c r="J108" s="4"/>
      <c r="K108" s="4"/>
      <c r="L108" s="5"/>
      <c r="M108" s="5"/>
    </row>
    <row r="109" spans="1:13" s="1" customFormat="1" x14ac:dyDescent="0.35">
      <c r="A109" s="4" t="s">
        <v>19</v>
      </c>
      <c r="B109" s="4" t="s">
        <v>10</v>
      </c>
      <c r="C109" s="16">
        <v>19.355</v>
      </c>
      <c r="D109" s="4"/>
      <c r="E109" s="20" t="s">
        <v>26</v>
      </c>
      <c r="F109" s="16">
        <v>23.251000000000001</v>
      </c>
      <c r="G109" s="4"/>
      <c r="H109" s="16">
        <f>F109-C109</f>
        <v>3.8960000000000008</v>
      </c>
      <c r="I109" s="16"/>
      <c r="J109" s="4"/>
      <c r="K109" s="4"/>
      <c r="L109" s="5"/>
      <c r="M109" s="5"/>
    </row>
    <row r="110" spans="1:13" s="1" customFormat="1" x14ac:dyDescent="0.35">
      <c r="A110" s="4" t="s">
        <v>19</v>
      </c>
      <c r="B110" s="4" t="s">
        <v>10</v>
      </c>
      <c r="C110" s="16">
        <v>19.081</v>
      </c>
      <c r="D110" s="4"/>
      <c r="E110" s="20" t="s">
        <v>26</v>
      </c>
      <c r="F110" s="16">
        <v>23.902000000000001</v>
      </c>
      <c r="G110" s="4"/>
      <c r="H110" s="16">
        <f>F110-C110</f>
        <v>4.8210000000000015</v>
      </c>
      <c r="I110" s="16"/>
      <c r="J110" s="4"/>
      <c r="K110" s="4"/>
      <c r="L110" s="5"/>
      <c r="M110" s="5"/>
    </row>
    <row r="111" spans="1:13" s="1" customFormat="1" x14ac:dyDescent="0.35">
      <c r="A111" s="4" t="s">
        <v>19</v>
      </c>
      <c r="B111" s="4" t="s">
        <v>10</v>
      </c>
      <c r="C111" s="16">
        <v>19.728999999999999</v>
      </c>
      <c r="D111" s="4"/>
      <c r="E111" s="20" t="s">
        <v>26</v>
      </c>
      <c r="F111" s="16">
        <v>23.811</v>
      </c>
      <c r="G111" s="4"/>
      <c r="H111" s="16">
        <f>F111-C111</f>
        <v>4.0820000000000007</v>
      </c>
      <c r="I111" s="16"/>
      <c r="J111" s="4"/>
      <c r="K111" s="4"/>
      <c r="L111" s="5"/>
      <c r="M111" s="5"/>
    </row>
    <row r="112" spans="1:13" s="1" customFormat="1" x14ac:dyDescent="0.35">
      <c r="C112" s="2"/>
      <c r="E112" s="3"/>
      <c r="F112" s="2"/>
      <c r="H112" s="2"/>
      <c r="I112" s="2"/>
      <c r="K112" s="4"/>
      <c r="L112" s="5"/>
      <c r="M112" s="5"/>
    </row>
    <row r="113" spans="1:13" s="19" customFormat="1" x14ac:dyDescent="0.35">
      <c r="A113" s="11" t="s">
        <v>2</v>
      </c>
      <c r="B113" s="11" t="s">
        <v>3</v>
      </c>
      <c r="C113" s="12" t="s">
        <v>4</v>
      </c>
      <c r="D113" s="11"/>
      <c r="E113" s="11" t="s">
        <v>3</v>
      </c>
      <c r="F113" s="12" t="s">
        <v>4</v>
      </c>
      <c r="G113" s="11"/>
      <c r="H113" s="12" t="s">
        <v>5</v>
      </c>
      <c r="I113" s="12" t="s">
        <v>6</v>
      </c>
      <c r="J113" s="11" t="s">
        <v>20</v>
      </c>
      <c r="L113" s="14" t="s">
        <v>7</v>
      </c>
      <c r="M113" s="14" t="s">
        <v>8</v>
      </c>
    </row>
    <row r="114" spans="1:13" s="1" customFormat="1" x14ac:dyDescent="0.35">
      <c r="A114" s="4" t="s">
        <v>9</v>
      </c>
      <c r="B114" s="4" t="s">
        <v>10</v>
      </c>
      <c r="C114" s="16">
        <v>19.734000000000002</v>
      </c>
      <c r="D114" s="4"/>
      <c r="E114" s="22" t="s">
        <v>27</v>
      </c>
      <c r="F114" s="16">
        <v>24.812999999999999</v>
      </c>
      <c r="G114" s="4"/>
      <c r="H114" s="16">
        <f>F114-C114</f>
        <v>5.0789999999999971</v>
      </c>
      <c r="I114" s="16">
        <f>H114-H130</f>
        <v>-0.21300000000000097</v>
      </c>
      <c r="J114" s="4">
        <f>2^-I114</f>
        <v>1.1590959519044566</v>
      </c>
      <c r="K114" s="4"/>
      <c r="L114" s="5"/>
      <c r="M114" s="5"/>
    </row>
    <row r="115" spans="1:13" s="1" customFormat="1" x14ac:dyDescent="0.35">
      <c r="A115" s="4" t="s">
        <v>9</v>
      </c>
      <c r="B115" s="4" t="s">
        <v>10</v>
      </c>
      <c r="C115" s="16">
        <v>19.376999999999999</v>
      </c>
      <c r="D115" s="4"/>
      <c r="E115" s="22" t="s">
        <v>27</v>
      </c>
      <c r="F115" s="16">
        <v>25.087</v>
      </c>
      <c r="G115" s="4"/>
      <c r="H115" s="16">
        <f>F115-C115</f>
        <v>5.7100000000000009</v>
      </c>
      <c r="I115" s="16">
        <f>H115-H131</f>
        <v>-0.21999999999999886</v>
      </c>
      <c r="J115" s="4">
        <f>2^-I115</f>
        <v>1.1647335864684549</v>
      </c>
      <c r="K115" s="4"/>
      <c r="L115" s="5"/>
      <c r="M115" s="5"/>
    </row>
    <row r="116" spans="1:13" s="1" customFormat="1" x14ac:dyDescent="0.35">
      <c r="A116" s="4" t="s">
        <v>9</v>
      </c>
      <c r="B116" s="4" t="s">
        <v>10</v>
      </c>
      <c r="C116" s="16">
        <v>19.489000000000001</v>
      </c>
      <c r="D116" s="4"/>
      <c r="E116" s="22" t="s">
        <v>27</v>
      </c>
      <c r="F116" s="16">
        <v>24.509</v>
      </c>
      <c r="G116" s="4"/>
      <c r="H116" s="16">
        <f>F116-C116</f>
        <v>5.0199999999999996</v>
      </c>
      <c r="I116" s="16">
        <f>H116-H132</f>
        <v>9.9999999999980105E-3</v>
      </c>
      <c r="J116" s="4">
        <f>2^-I116</f>
        <v>0.99309249543703737</v>
      </c>
      <c r="K116" s="4"/>
      <c r="L116" s="5"/>
      <c r="M116" s="5"/>
    </row>
    <row r="117" spans="1:13" s="1" customFormat="1" x14ac:dyDescent="0.35">
      <c r="A117" s="4"/>
      <c r="B117" s="4"/>
      <c r="C117" s="16"/>
      <c r="D117" s="4"/>
      <c r="E117" s="22"/>
      <c r="F117" s="16"/>
      <c r="G117" s="4"/>
      <c r="H117" s="16"/>
      <c r="I117" s="16"/>
      <c r="J117" s="4"/>
      <c r="K117" s="4"/>
      <c r="L117" s="5"/>
      <c r="M117" s="5"/>
    </row>
    <row r="118" spans="1:13" s="1" customFormat="1" x14ac:dyDescent="0.35">
      <c r="A118" s="4" t="s">
        <v>13</v>
      </c>
      <c r="B118" s="4" t="s">
        <v>10</v>
      </c>
      <c r="C118" s="16">
        <v>19.224</v>
      </c>
      <c r="D118" s="4"/>
      <c r="E118" s="22" t="s">
        <v>27</v>
      </c>
      <c r="F118" s="16">
        <v>21.117000000000001</v>
      </c>
      <c r="G118" s="4"/>
      <c r="H118" s="16">
        <f>F118-C118</f>
        <v>1.8930000000000007</v>
      </c>
      <c r="I118" s="16">
        <f>H118-H130</f>
        <v>-3.3989999999999974</v>
      </c>
      <c r="J118" s="4">
        <f>2^-I118</f>
        <v>10.548748915938912</v>
      </c>
      <c r="K118" s="4"/>
      <c r="L118" s="5">
        <f>TTEST(J118:J120,J114:J116,2,3)</f>
        <v>3.2289243118818669E-3</v>
      </c>
      <c r="M118" s="5" t="s">
        <v>22</v>
      </c>
    </row>
    <row r="119" spans="1:13" s="1" customFormat="1" x14ac:dyDescent="0.35">
      <c r="A119" s="4" t="s">
        <v>13</v>
      </c>
      <c r="B119" s="4" t="s">
        <v>10</v>
      </c>
      <c r="C119" s="16">
        <v>19.134</v>
      </c>
      <c r="D119" s="4"/>
      <c r="E119" s="22" t="s">
        <v>27</v>
      </c>
      <c r="F119" s="16">
        <v>21.483000000000001</v>
      </c>
      <c r="G119" s="4"/>
      <c r="H119" s="16">
        <f>F119-C119</f>
        <v>2.3490000000000002</v>
      </c>
      <c r="I119" s="16">
        <f>H119-H131</f>
        <v>-3.5809999999999995</v>
      </c>
      <c r="J119" s="4">
        <f>2^-I119</f>
        <v>11.967086066899116</v>
      </c>
      <c r="K119" s="4"/>
      <c r="L119" s="5"/>
      <c r="M119" s="5"/>
    </row>
    <row r="120" spans="1:13" s="1" customFormat="1" x14ac:dyDescent="0.35">
      <c r="A120" s="4" t="s">
        <v>13</v>
      </c>
      <c r="B120" s="4" t="s">
        <v>10</v>
      </c>
      <c r="C120" s="16">
        <v>19.388999999999999</v>
      </c>
      <c r="D120" s="4"/>
      <c r="E120" s="22" t="s">
        <v>27</v>
      </c>
      <c r="F120" s="16">
        <v>21.071000000000002</v>
      </c>
      <c r="G120" s="4"/>
      <c r="H120" s="16">
        <f>F120-C120</f>
        <v>1.6820000000000022</v>
      </c>
      <c r="I120" s="16">
        <f>H120-H132</f>
        <v>-3.3279999999999994</v>
      </c>
      <c r="J120" s="4">
        <f>2^-I120</f>
        <v>10.042175930261141</v>
      </c>
      <c r="K120" s="4"/>
      <c r="L120" s="5"/>
      <c r="M120" s="5"/>
    </row>
    <row r="121" spans="1:13" s="1" customFormat="1" x14ac:dyDescent="0.35">
      <c r="A121" s="4"/>
      <c r="B121" s="4"/>
      <c r="C121" s="16"/>
      <c r="D121" s="4"/>
      <c r="E121" s="22"/>
      <c r="F121" s="16"/>
      <c r="G121" s="4"/>
      <c r="H121" s="16"/>
      <c r="I121" s="16"/>
      <c r="J121" s="4"/>
      <c r="K121" s="4"/>
      <c r="L121" s="5"/>
      <c r="M121" s="5"/>
    </row>
    <row r="122" spans="1:13" s="1" customFormat="1" x14ac:dyDescent="0.35">
      <c r="A122" s="4" t="s">
        <v>15</v>
      </c>
      <c r="B122" s="4" t="s">
        <v>10</v>
      </c>
      <c r="C122" s="16">
        <v>19.123999999999999</v>
      </c>
      <c r="D122" s="4"/>
      <c r="E122" s="22" t="s">
        <v>27</v>
      </c>
      <c r="F122" s="16">
        <v>21.498999999999999</v>
      </c>
      <c r="G122" s="4"/>
      <c r="H122" s="16">
        <f>F122-C122</f>
        <v>2.375</v>
      </c>
      <c r="I122" s="16">
        <f>H122-H130</f>
        <v>-2.916999999999998</v>
      </c>
      <c r="J122" s="4">
        <f>2^-I122</f>
        <v>7.5527393532019884</v>
      </c>
      <c r="K122" s="4"/>
      <c r="L122" s="5">
        <f>TTEST(J122:J124,J118:J120,2,3)</f>
        <v>0.19513526114962457</v>
      </c>
      <c r="M122" s="5" t="s">
        <v>16</v>
      </c>
    </row>
    <row r="123" spans="1:13" s="1" customFormat="1" x14ac:dyDescent="0.35">
      <c r="A123" s="4" t="s">
        <v>15</v>
      </c>
      <c r="B123" s="4" t="s">
        <v>10</v>
      </c>
      <c r="C123" s="16">
        <v>19.786999999999999</v>
      </c>
      <c r="D123" s="4"/>
      <c r="E123" s="22" t="s">
        <v>27</v>
      </c>
      <c r="F123" s="16">
        <v>22.428000000000001</v>
      </c>
      <c r="G123" s="4"/>
      <c r="H123" s="16">
        <f>F123-C123</f>
        <v>2.6410000000000018</v>
      </c>
      <c r="I123" s="16">
        <f>H123-H131</f>
        <v>-3.2889999999999979</v>
      </c>
      <c r="J123" s="4">
        <f>2^-I123</f>
        <v>9.7743448133879891</v>
      </c>
      <c r="K123" s="4"/>
      <c r="L123" s="5"/>
      <c r="M123" s="5"/>
    </row>
    <row r="124" spans="1:13" s="1" customFormat="1" x14ac:dyDescent="0.35">
      <c r="A124" s="4" t="s">
        <v>15</v>
      </c>
      <c r="B124" s="4" t="s">
        <v>10</v>
      </c>
      <c r="C124" s="16">
        <v>19.690999999999999</v>
      </c>
      <c r="D124" s="4"/>
      <c r="E124" s="22" t="s">
        <v>27</v>
      </c>
      <c r="F124" s="16">
        <v>21.332999999999998</v>
      </c>
      <c r="G124" s="4"/>
      <c r="H124" s="16">
        <f>F124-C124</f>
        <v>1.6419999999999995</v>
      </c>
      <c r="I124" s="16">
        <f>H124-H132</f>
        <v>-3.3680000000000021</v>
      </c>
      <c r="J124" s="4">
        <f>2^-I124</f>
        <v>10.324499923614248</v>
      </c>
      <c r="K124" s="4"/>
      <c r="L124" s="5"/>
      <c r="M124" s="5"/>
    </row>
    <row r="125" spans="1:13" s="1" customFormat="1" x14ac:dyDescent="0.35">
      <c r="A125" s="4"/>
      <c r="B125" s="4"/>
      <c r="C125" s="16"/>
      <c r="D125" s="4"/>
      <c r="E125" s="22"/>
      <c r="F125" s="16"/>
      <c r="G125" s="4"/>
      <c r="H125" s="16"/>
      <c r="I125" s="16"/>
      <c r="J125" s="4"/>
      <c r="K125" s="4"/>
      <c r="L125" s="5"/>
      <c r="M125" s="5"/>
    </row>
    <row r="126" spans="1:13" s="1" customFormat="1" x14ac:dyDescent="0.35">
      <c r="A126" s="4" t="s">
        <v>17</v>
      </c>
      <c r="B126" s="4" t="s">
        <v>10</v>
      </c>
      <c r="C126" s="16">
        <v>19.417000000000002</v>
      </c>
      <c r="D126" s="4"/>
      <c r="E126" s="22" t="s">
        <v>27</v>
      </c>
      <c r="F126" s="16">
        <v>25.326000000000001</v>
      </c>
      <c r="G126" s="4"/>
      <c r="H126" s="16">
        <f>F126-C126</f>
        <v>5.9089999999999989</v>
      </c>
      <c r="I126" s="16">
        <f>H126-H130</f>
        <v>0.61700000000000088</v>
      </c>
      <c r="J126" s="4">
        <f>2^-I126</f>
        <v>0.65202536762927976</v>
      </c>
      <c r="K126" s="4"/>
      <c r="L126" s="5">
        <f>TTEST(J126:J128,J114:J116,2,3)</f>
        <v>5.4627941152281942E-3</v>
      </c>
      <c r="M126" s="5" t="s">
        <v>18</v>
      </c>
    </row>
    <row r="127" spans="1:13" s="1" customFormat="1" x14ac:dyDescent="0.35">
      <c r="A127" s="4" t="s">
        <v>17</v>
      </c>
      <c r="B127" s="4" t="s">
        <v>10</v>
      </c>
      <c r="C127" s="16">
        <v>19.347999999999999</v>
      </c>
      <c r="D127" s="4"/>
      <c r="E127" s="22" t="s">
        <v>27</v>
      </c>
      <c r="F127" s="16">
        <v>25.975999999999999</v>
      </c>
      <c r="G127" s="4"/>
      <c r="H127" s="16">
        <f>F127-C127</f>
        <v>6.6280000000000001</v>
      </c>
      <c r="I127" s="16">
        <f>H127-H131</f>
        <v>0.6980000000000004</v>
      </c>
      <c r="J127" s="4">
        <f>2^-I127</f>
        <v>0.61642616273190309</v>
      </c>
      <c r="K127" s="4"/>
      <c r="L127" s="5"/>
      <c r="M127" s="5"/>
    </row>
    <row r="128" spans="1:13" s="1" customFormat="1" x14ac:dyDescent="0.35">
      <c r="A128" s="4" t="s">
        <v>17</v>
      </c>
      <c r="B128" s="4" t="s">
        <v>10</v>
      </c>
      <c r="C128" s="16">
        <v>19.292999999999999</v>
      </c>
      <c r="D128" s="4"/>
      <c r="E128" s="22" t="s">
        <v>27</v>
      </c>
      <c r="F128" s="16">
        <v>25.123999999999999</v>
      </c>
      <c r="G128" s="4"/>
      <c r="H128" s="16">
        <f>F128-C128</f>
        <v>5.8309999999999995</v>
      </c>
      <c r="I128" s="16">
        <f>H128-H132</f>
        <v>0.82099999999999795</v>
      </c>
      <c r="J128" s="4">
        <f>2^-I128</f>
        <v>0.56604945105533766</v>
      </c>
      <c r="K128" s="4"/>
      <c r="L128" s="5"/>
      <c r="M128" s="5"/>
    </row>
    <row r="129" spans="1:13" s="1" customFormat="1" x14ac:dyDescent="0.35">
      <c r="A129" s="4"/>
      <c r="B129" s="4"/>
      <c r="C129" s="16"/>
      <c r="D129" s="4"/>
      <c r="E129" s="22"/>
      <c r="F129" s="16"/>
      <c r="G129" s="4"/>
      <c r="H129" s="16"/>
      <c r="I129" s="16"/>
      <c r="J129" s="4"/>
      <c r="K129" s="4"/>
      <c r="L129" s="5"/>
      <c r="M129" s="5"/>
    </row>
    <row r="130" spans="1:13" s="1" customFormat="1" x14ac:dyDescent="0.35">
      <c r="A130" s="4" t="s">
        <v>19</v>
      </c>
      <c r="B130" s="4" t="s">
        <v>10</v>
      </c>
      <c r="C130" s="16">
        <v>19.355</v>
      </c>
      <c r="D130" s="4"/>
      <c r="E130" s="22" t="s">
        <v>27</v>
      </c>
      <c r="F130" s="16">
        <v>24.646999999999998</v>
      </c>
      <c r="G130" s="4"/>
      <c r="H130" s="16">
        <f>F130-C130</f>
        <v>5.291999999999998</v>
      </c>
      <c r="I130" s="16"/>
      <c r="J130" s="4"/>
      <c r="K130" s="4"/>
      <c r="L130" s="5"/>
      <c r="M130" s="5"/>
    </row>
    <row r="131" spans="1:13" s="1" customFormat="1" x14ac:dyDescent="0.35">
      <c r="A131" s="4" t="s">
        <v>19</v>
      </c>
      <c r="B131" s="4" t="s">
        <v>10</v>
      </c>
      <c r="C131" s="16">
        <v>19.081</v>
      </c>
      <c r="D131" s="4"/>
      <c r="E131" s="22" t="s">
        <v>27</v>
      </c>
      <c r="F131" s="16">
        <v>25.010999999999999</v>
      </c>
      <c r="G131" s="4"/>
      <c r="H131" s="16">
        <f>F131-C131</f>
        <v>5.93</v>
      </c>
      <c r="I131" s="16"/>
      <c r="J131" s="4"/>
      <c r="K131" s="4"/>
      <c r="L131" s="5"/>
      <c r="M131" s="5"/>
    </row>
    <row r="132" spans="1:13" s="1" customFormat="1" x14ac:dyDescent="0.35">
      <c r="A132" s="4" t="s">
        <v>19</v>
      </c>
      <c r="B132" s="4" t="s">
        <v>10</v>
      </c>
      <c r="C132" s="16">
        <v>19.728999999999999</v>
      </c>
      <c r="D132" s="4"/>
      <c r="E132" s="22" t="s">
        <v>27</v>
      </c>
      <c r="F132" s="16">
        <v>24.739000000000001</v>
      </c>
      <c r="G132" s="4"/>
      <c r="H132" s="16">
        <f>F132-C132</f>
        <v>5.0100000000000016</v>
      </c>
      <c r="I132" s="16"/>
      <c r="J132" s="4"/>
      <c r="K132" s="4"/>
      <c r="L132" s="5"/>
      <c r="M132" s="5"/>
    </row>
    <row r="133" spans="1:13" s="4" customFormat="1" x14ac:dyDescent="0.35">
      <c r="C133" s="16"/>
      <c r="E133" s="18"/>
      <c r="F133" s="16"/>
      <c r="H133" s="16"/>
      <c r="I133" s="16"/>
      <c r="L133" s="21"/>
      <c r="M133" s="21"/>
    </row>
    <row r="134" spans="1:13" s="19" customFormat="1" x14ac:dyDescent="0.35">
      <c r="A134" s="11" t="s">
        <v>2</v>
      </c>
      <c r="B134" s="11" t="s">
        <v>3</v>
      </c>
      <c r="C134" s="12" t="s">
        <v>4</v>
      </c>
      <c r="D134" s="11"/>
      <c r="E134" s="11" t="s">
        <v>3</v>
      </c>
      <c r="F134" s="12" t="s">
        <v>4</v>
      </c>
      <c r="G134" s="11"/>
      <c r="H134" s="12" t="s">
        <v>5</v>
      </c>
      <c r="I134" s="12" t="s">
        <v>6</v>
      </c>
      <c r="J134" s="11" t="s">
        <v>20</v>
      </c>
      <c r="L134" s="14" t="s">
        <v>7</v>
      </c>
      <c r="M134" s="14" t="s">
        <v>8</v>
      </c>
    </row>
    <row r="135" spans="1:13" s="1" customFormat="1" x14ac:dyDescent="0.35">
      <c r="A135" s="4" t="s">
        <v>9</v>
      </c>
      <c r="B135" s="4" t="s">
        <v>10</v>
      </c>
      <c r="C135" s="16">
        <v>19.734000000000002</v>
      </c>
      <c r="D135" s="4"/>
      <c r="E135" s="6" t="s">
        <v>28</v>
      </c>
      <c r="F135" s="16">
        <v>23.812999999999999</v>
      </c>
      <c r="G135" s="4"/>
      <c r="H135" s="16">
        <f>F135-C135</f>
        <v>4.0789999999999971</v>
      </c>
      <c r="I135" s="16">
        <f>H135-H151</f>
        <v>0.12199999999999633</v>
      </c>
      <c r="J135" s="4">
        <f>2^-I135</f>
        <v>0.9189128834790522</v>
      </c>
      <c r="K135" s="4"/>
      <c r="L135" s="5"/>
      <c r="M135" s="5"/>
    </row>
    <row r="136" spans="1:13" s="1" customFormat="1" x14ac:dyDescent="0.35">
      <c r="A136" s="4" t="s">
        <v>9</v>
      </c>
      <c r="B136" s="4" t="s">
        <v>10</v>
      </c>
      <c r="C136" s="16">
        <v>19.376999999999999</v>
      </c>
      <c r="D136" s="4"/>
      <c r="E136" s="6" t="s">
        <v>28</v>
      </c>
      <c r="F136" s="16">
        <v>23.253</v>
      </c>
      <c r="G136" s="4"/>
      <c r="H136" s="16">
        <f>F136-C136</f>
        <v>3.8760000000000012</v>
      </c>
      <c r="I136" s="16">
        <f>H136-H152</f>
        <v>-0.15700000000000003</v>
      </c>
      <c r="J136" s="4">
        <f>2^-I136</f>
        <v>1.1149662187276974</v>
      </c>
      <c r="K136" s="4"/>
      <c r="L136" s="5"/>
      <c r="M136" s="5"/>
    </row>
    <row r="137" spans="1:13" s="1" customFormat="1" x14ac:dyDescent="0.35">
      <c r="A137" s="4" t="s">
        <v>9</v>
      </c>
      <c r="B137" s="4" t="s">
        <v>10</v>
      </c>
      <c r="C137" s="16">
        <v>19.489000000000001</v>
      </c>
      <c r="D137" s="4"/>
      <c r="E137" s="6" t="s">
        <v>28</v>
      </c>
      <c r="F137" s="16">
        <v>23.709</v>
      </c>
      <c r="G137" s="4"/>
      <c r="H137" s="16">
        <f>F137-C137</f>
        <v>4.2199999999999989</v>
      </c>
      <c r="I137" s="16">
        <f>H137-H153</f>
        <v>0.17399999999999949</v>
      </c>
      <c r="J137" s="4">
        <f>2^-I137</f>
        <v>0.88638169919486764</v>
      </c>
      <c r="K137" s="4"/>
      <c r="L137" s="5"/>
      <c r="M137" s="5"/>
    </row>
    <row r="138" spans="1:13" s="1" customFormat="1" x14ac:dyDescent="0.35">
      <c r="A138" s="4"/>
      <c r="B138" s="4"/>
      <c r="C138" s="16"/>
      <c r="D138" s="4"/>
      <c r="E138" s="6"/>
      <c r="F138" s="16"/>
      <c r="G138" s="4"/>
      <c r="H138" s="16"/>
      <c r="I138" s="16"/>
      <c r="J138" s="4"/>
      <c r="K138" s="4"/>
      <c r="L138" s="5"/>
      <c r="M138" s="5"/>
    </row>
    <row r="139" spans="1:13" s="1" customFormat="1" x14ac:dyDescent="0.35">
      <c r="A139" s="4" t="s">
        <v>13</v>
      </c>
      <c r="B139" s="4" t="s">
        <v>10</v>
      </c>
      <c r="C139" s="16">
        <v>19.224</v>
      </c>
      <c r="D139" s="4"/>
      <c r="E139" s="6" t="s">
        <v>28</v>
      </c>
      <c r="F139" s="16">
        <v>26.074000000000002</v>
      </c>
      <c r="G139" s="4"/>
      <c r="H139" s="16">
        <f>F139-C139</f>
        <v>6.8500000000000014</v>
      </c>
      <c r="I139" s="16">
        <f>H139-H151</f>
        <v>2.8930000000000007</v>
      </c>
      <c r="J139" s="4">
        <f>2^-I139</f>
        <v>0.13462329702413098</v>
      </c>
      <c r="K139" s="4"/>
      <c r="L139" s="5">
        <f>TTEST(J139:J141,J135:J137,2,3)</f>
        <v>5.26123798981744E-3</v>
      </c>
      <c r="M139" s="5" t="s">
        <v>22</v>
      </c>
    </row>
    <row r="140" spans="1:13" s="1" customFormat="1" x14ac:dyDescent="0.35">
      <c r="A140" s="4" t="s">
        <v>13</v>
      </c>
      <c r="B140" s="4" t="s">
        <v>10</v>
      </c>
      <c r="C140" s="16">
        <v>19.134</v>
      </c>
      <c r="D140" s="4"/>
      <c r="E140" s="6" t="s">
        <v>28</v>
      </c>
      <c r="F140" s="16">
        <v>26.178000000000001</v>
      </c>
      <c r="G140" s="4"/>
      <c r="H140" s="16">
        <f>F140-C140</f>
        <v>7.0440000000000005</v>
      </c>
      <c r="I140" s="16">
        <f>H140-H152</f>
        <v>3.0109999999999992</v>
      </c>
      <c r="J140" s="4">
        <f>2^-I140</f>
        <v>0.12405054683572739</v>
      </c>
      <c r="K140" s="4"/>
      <c r="L140" s="5"/>
      <c r="M140" s="5"/>
    </row>
    <row r="141" spans="1:13" s="1" customFormat="1" x14ac:dyDescent="0.35">
      <c r="A141" s="4" t="s">
        <v>13</v>
      </c>
      <c r="B141" s="4" t="s">
        <v>10</v>
      </c>
      <c r="C141" s="16">
        <v>19.388999999999999</v>
      </c>
      <c r="D141" s="4"/>
      <c r="E141" s="6" t="s">
        <v>28</v>
      </c>
      <c r="F141" s="16">
        <v>26.971</v>
      </c>
      <c r="G141" s="4"/>
      <c r="H141" s="16">
        <f>F141-C141</f>
        <v>7.5820000000000007</v>
      </c>
      <c r="I141" s="16">
        <f>H141-H153</f>
        <v>3.5360000000000014</v>
      </c>
      <c r="J141" s="4">
        <f>2^-I141</f>
        <v>8.6210057614191232E-2</v>
      </c>
      <c r="K141" s="4"/>
      <c r="L141" s="5"/>
      <c r="M141" s="5"/>
    </row>
    <row r="142" spans="1:13" s="1" customFormat="1" x14ac:dyDescent="0.35">
      <c r="A142" s="4"/>
      <c r="B142" s="4"/>
      <c r="C142" s="16"/>
      <c r="D142" s="4"/>
      <c r="E142" s="6"/>
      <c r="F142" s="16"/>
      <c r="G142" s="4"/>
      <c r="H142" s="16"/>
      <c r="I142" s="16"/>
      <c r="J142" s="4"/>
      <c r="K142" s="4"/>
      <c r="L142" s="5"/>
      <c r="M142" s="5"/>
    </row>
    <row r="143" spans="1:13" s="1" customFormat="1" x14ac:dyDescent="0.35">
      <c r="A143" s="4" t="s">
        <v>15</v>
      </c>
      <c r="B143" s="4" t="s">
        <v>10</v>
      </c>
      <c r="C143" s="16">
        <v>19.123999999999999</v>
      </c>
      <c r="D143" s="4"/>
      <c r="E143" s="6" t="s">
        <v>28</v>
      </c>
      <c r="F143" s="16">
        <v>23.292000000000002</v>
      </c>
      <c r="G143" s="4"/>
      <c r="H143" s="16">
        <f>F143-C143</f>
        <v>4.1680000000000028</v>
      </c>
      <c r="I143" s="16">
        <f>H143-H151</f>
        <v>0.21100000000000207</v>
      </c>
      <c r="J143" s="4">
        <f>2^-I143</f>
        <v>0.86393818740027595</v>
      </c>
      <c r="K143" s="4"/>
      <c r="L143" s="5">
        <f>TTEST(J143:J145,J139:J141,2,3)</f>
        <v>3.7603615546014261E-6</v>
      </c>
      <c r="M143" s="5" t="s">
        <v>16</v>
      </c>
    </row>
    <row r="144" spans="1:13" s="1" customFormat="1" x14ac:dyDescent="0.35">
      <c r="A144" s="4" t="s">
        <v>15</v>
      </c>
      <c r="B144" s="4" t="s">
        <v>10</v>
      </c>
      <c r="C144" s="16">
        <v>19.786999999999999</v>
      </c>
      <c r="D144" s="4"/>
      <c r="E144" s="6" t="s">
        <v>28</v>
      </c>
      <c r="F144" s="16">
        <v>24.105</v>
      </c>
      <c r="G144" s="4"/>
      <c r="H144" s="16">
        <f>F144-C144</f>
        <v>4.3180000000000014</v>
      </c>
      <c r="I144" s="16">
        <f>H144-H152</f>
        <v>0.28500000000000014</v>
      </c>
      <c r="J144" s="4">
        <f>2^-I144</f>
        <v>0.82074160881049829</v>
      </c>
      <c r="K144" s="4"/>
      <c r="L144" s="5"/>
      <c r="M144" s="5"/>
    </row>
    <row r="145" spans="1:13" s="1" customFormat="1" x14ac:dyDescent="0.35">
      <c r="A145" s="4" t="s">
        <v>15</v>
      </c>
      <c r="B145" s="4" t="s">
        <v>10</v>
      </c>
      <c r="C145" s="16">
        <v>19.690999999999999</v>
      </c>
      <c r="D145" s="4"/>
      <c r="E145" s="6" t="s">
        <v>28</v>
      </c>
      <c r="F145" s="16">
        <v>24.001000000000001</v>
      </c>
      <c r="G145" s="4"/>
      <c r="H145" s="16">
        <f>F145-C145</f>
        <v>4.3100000000000023</v>
      </c>
      <c r="I145" s="16">
        <f>H145-H153</f>
        <v>0.2640000000000029</v>
      </c>
      <c r="J145" s="4">
        <f>2^-I145</f>
        <v>0.83277577088054733</v>
      </c>
      <c r="K145" s="4"/>
      <c r="L145" s="5"/>
      <c r="M145" s="5"/>
    </row>
    <row r="146" spans="1:13" s="1" customFormat="1" x14ac:dyDescent="0.35">
      <c r="A146" s="4"/>
      <c r="B146" s="4"/>
      <c r="C146" s="16"/>
      <c r="D146" s="4"/>
      <c r="E146" s="6"/>
      <c r="F146" s="16"/>
      <c r="G146" s="4"/>
      <c r="H146" s="16"/>
      <c r="I146" s="16"/>
      <c r="J146" s="4"/>
      <c r="K146" s="4"/>
      <c r="L146" s="5"/>
      <c r="M146" s="5"/>
    </row>
    <row r="147" spans="1:13" s="1" customFormat="1" x14ac:dyDescent="0.35">
      <c r="A147" s="4" t="s">
        <v>17</v>
      </c>
      <c r="B147" s="4" t="s">
        <v>10</v>
      </c>
      <c r="C147" s="16">
        <v>19.417000000000002</v>
      </c>
      <c r="D147" s="4"/>
      <c r="E147" s="6" t="s">
        <v>28</v>
      </c>
      <c r="F147" s="16">
        <v>22.081</v>
      </c>
      <c r="G147" s="4"/>
      <c r="H147" s="16">
        <f>F147-C147</f>
        <v>2.6639999999999979</v>
      </c>
      <c r="I147" s="16">
        <f>H147-H151</f>
        <v>-1.2930000000000028</v>
      </c>
      <c r="J147" s="4">
        <f>2^-I147</f>
        <v>2.4503706638093568</v>
      </c>
      <c r="K147" s="4"/>
      <c r="L147" s="5">
        <f>TTEST(J147:J149,J135:J137,2,3)</f>
        <v>1.5251532801544894E-4</v>
      </c>
      <c r="M147" s="5" t="s">
        <v>18</v>
      </c>
    </row>
    <row r="148" spans="1:13" s="1" customFormat="1" x14ac:dyDescent="0.35">
      <c r="A148" s="4" t="s">
        <v>17</v>
      </c>
      <c r="B148" s="4" t="s">
        <v>10</v>
      </c>
      <c r="C148" s="16">
        <v>19.347999999999999</v>
      </c>
      <c r="D148" s="4"/>
      <c r="E148" s="6" t="s">
        <v>28</v>
      </c>
      <c r="F148" s="16">
        <v>22.215</v>
      </c>
      <c r="G148" s="4"/>
      <c r="H148" s="16">
        <f>F148-C148</f>
        <v>2.8670000000000009</v>
      </c>
      <c r="I148" s="16">
        <f>H148-H152</f>
        <v>-1.1660000000000004</v>
      </c>
      <c r="J148" s="4">
        <f>2^-I148</f>
        <v>2.2438869610609697</v>
      </c>
      <c r="K148" s="4"/>
      <c r="L148" s="5"/>
      <c r="M148" s="5"/>
    </row>
    <row r="149" spans="1:13" s="1" customFormat="1" x14ac:dyDescent="0.35">
      <c r="A149" s="4" t="s">
        <v>17</v>
      </c>
      <c r="B149" s="4" t="s">
        <v>10</v>
      </c>
      <c r="C149" s="16">
        <v>19.292999999999999</v>
      </c>
      <c r="D149" s="4"/>
      <c r="E149" s="6" t="s">
        <v>28</v>
      </c>
      <c r="F149" s="16">
        <v>22.123999999999999</v>
      </c>
      <c r="G149" s="4"/>
      <c r="H149" s="16">
        <f>F149-C149</f>
        <v>2.8309999999999995</v>
      </c>
      <c r="I149" s="16">
        <f>H149-H153</f>
        <v>-1.2149999999999999</v>
      </c>
      <c r="J149" s="4">
        <f>2^-I149</f>
        <v>2.3214078287674398</v>
      </c>
      <c r="K149" s="4"/>
      <c r="L149" s="5"/>
      <c r="M149" s="5"/>
    </row>
    <row r="150" spans="1:13" s="1" customFormat="1" x14ac:dyDescent="0.35">
      <c r="A150" s="4"/>
      <c r="B150" s="4"/>
      <c r="C150" s="16"/>
      <c r="D150" s="4"/>
      <c r="E150" s="6"/>
      <c r="F150" s="16"/>
      <c r="G150" s="4"/>
      <c r="H150" s="16"/>
      <c r="I150" s="16"/>
      <c r="J150" s="4"/>
      <c r="K150" s="4"/>
      <c r="L150" s="5"/>
      <c r="M150" s="5"/>
    </row>
    <row r="151" spans="1:13" s="1" customFormat="1" x14ac:dyDescent="0.35">
      <c r="A151" s="4" t="s">
        <v>19</v>
      </c>
      <c r="B151" s="4" t="s">
        <v>10</v>
      </c>
      <c r="C151" s="16">
        <v>19.355</v>
      </c>
      <c r="D151" s="4"/>
      <c r="E151" s="6" t="s">
        <v>28</v>
      </c>
      <c r="F151" s="16">
        <v>23.312000000000001</v>
      </c>
      <c r="G151" s="4"/>
      <c r="H151" s="16">
        <f>F151-C151</f>
        <v>3.9570000000000007</v>
      </c>
      <c r="I151" s="16"/>
      <c r="J151" s="4"/>
      <c r="K151" s="4"/>
      <c r="L151" s="5"/>
      <c r="M151" s="5"/>
    </row>
    <row r="152" spans="1:13" s="1" customFormat="1" x14ac:dyDescent="0.35">
      <c r="A152" s="4" t="s">
        <v>19</v>
      </c>
      <c r="B152" s="4" t="s">
        <v>10</v>
      </c>
      <c r="C152" s="16">
        <v>19.081</v>
      </c>
      <c r="D152" s="4"/>
      <c r="E152" s="6" t="s">
        <v>28</v>
      </c>
      <c r="F152" s="16">
        <v>23.114000000000001</v>
      </c>
      <c r="G152" s="4"/>
      <c r="H152" s="16">
        <f>F152-C152</f>
        <v>4.0330000000000013</v>
      </c>
      <c r="I152" s="16"/>
      <c r="J152" s="4"/>
      <c r="K152" s="4"/>
      <c r="L152" s="5"/>
      <c r="M152" s="5"/>
    </row>
    <row r="153" spans="1:13" s="1" customFormat="1" x14ac:dyDescent="0.35">
      <c r="A153" s="4" t="s">
        <v>19</v>
      </c>
      <c r="B153" s="4" t="s">
        <v>10</v>
      </c>
      <c r="C153" s="16">
        <v>19.728999999999999</v>
      </c>
      <c r="D153" s="4"/>
      <c r="E153" s="6" t="s">
        <v>28</v>
      </c>
      <c r="F153" s="16">
        <v>23.774999999999999</v>
      </c>
      <c r="G153" s="4"/>
      <c r="H153" s="16">
        <f>F153-C153</f>
        <v>4.0459999999999994</v>
      </c>
      <c r="I153" s="16"/>
      <c r="J153" s="4"/>
      <c r="K153" s="4"/>
      <c r="L153" s="5"/>
      <c r="M153" s="5"/>
    </row>
    <row r="154" spans="1:13" s="1" customFormat="1" x14ac:dyDescent="0.35">
      <c r="C154" s="2"/>
      <c r="E154" s="3"/>
      <c r="F154" s="2"/>
      <c r="H154" s="2"/>
      <c r="I154" s="2"/>
      <c r="K154" s="4"/>
      <c r="L154" s="5"/>
      <c r="M154" s="5"/>
    </row>
    <row r="155" spans="1:13" s="19" customFormat="1" x14ac:dyDescent="0.35">
      <c r="A155" s="11" t="s">
        <v>2</v>
      </c>
      <c r="B155" s="11" t="s">
        <v>3</v>
      </c>
      <c r="C155" s="12" t="s">
        <v>4</v>
      </c>
      <c r="D155" s="11"/>
      <c r="E155" s="11" t="s">
        <v>3</v>
      </c>
      <c r="F155" s="12" t="s">
        <v>4</v>
      </c>
      <c r="G155" s="11"/>
      <c r="H155" s="12" t="s">
        <v>5</v>
      </c>
      <c r="I155" s="12" t="s">
        <v>6</v>
      </c>
      <c r="J155" s="11" t="s">
        <v>20</v>
      </c>
      <c r="L155" s="14" t="s">
        <v>7</v>
      </c>
      <c r="M155" s="14" t="s">
        <v>8</v>
      </c>
    </row>
    <row r="156" spans="1:13" s="1" customFormat="1" x14ac:dyDescent="0.35">
      <c r="A156" s="4" t="s">
        <v>9</v>
      </c>
      <c r="B156" s="21" t="s">
        <v>10</v>
      </c>
      <c r="C156" s="23">
        <v>19.734000000000002</v>
      </c>
      <c r="D156" s="21"/>
      <c r="E156" s="22" t="s">
        <v>29</v>
      </c>
      <c r="F156" s="23">
        <v>22.562999999999999</v>
      </c>
      <c r="G156" s="21"/>
      <c r="H156" s="23">
        <f>F156-C156</f>
        <v>2.8289999999999971</v>
      </c>
      <c r="I156" s="23">
        <f>H156-H172</f>
        <v>6.6999999999996618E-2</v>
      </c>
      <c r="J156" s="21">
        <f>2^-I156</f>
        <v>0.95462101413971923</v>
      </c>
      <c r="K156" s="4"/>
      <c r="L156" s="5"/>
      <c r="M156" s="5"/>
    </row>
    <row r="157" spans="1:13" s="1" customFormat="1" x14ac:dyDescent="0.35">
      <c r="A157" s="4" t="s">
        <v>9</v>
      </c>
      <c r="B157" s="21" t="s">
        <v>10</v>
      </c>
      <c r="C157" s="23">
        <v>19.376999999999999</v>
      </c>
      <c r="D157" s="21"/>
      <c r="E157" s="22" t="s">
        <v>29</v>
      </c>
      <c r="F157" s="23">
        <v>22.279</v>
      </c>
      <c r="G157" s="21"/>
      <c r="H157" s="23">
        <f>F157-C157</f>
        <v>2.902000000000001</v>
      </c>
      <c r="I157" s="23">
        <f>H157-H173</f>
        <v>-0.45400000000000063</v>
      </c>
      <c r="J157" s="21">
        <f>2^-I157</f>
        <v>1.3698329799655664</v>
      </c>
      <c r="K157" s="4"/>
      <c r="L157" s="5"/>
      <c r="M157" s="5"/>
    </row>
    <row r="158" spans="1:13" s="1" customFormat="1" x14ac:dyDescent="0.35">
      <c r="A158" s="4" t="s">
        <v>9</v>
      </c>
      <c r="B158" s="21" t="s">
        <v>10</v>
      </c>
      <c r="C158" s="23">
        <v>19.489000000000001</v>
      </c>
      <c r="D158" s="21"/>
      <c r="E158" s="22" t="s">
        <v>29</v>
      </c>
      <c r="F158" s="23">
        <v>22.14</v>
      </c>
      <c r="G158" s="21"/>
      <c r="H158" s="23">
        <f>F158-C158</f>
        <v>2.6509999999999998</v>
      </c>
      <c r="I158" s="23">
        <f>H158-H174</f>
        <v>0.29100000000000037</v>
      </c>
      <c r="J158" s="21">
        <f>2^-I158</f>
        <v>0.81733532848828283</v>
      </c>
      <c r="K158" s="4"/>
      <c r="L158" s="5"/>
      <c r="M158" s="5"/>
    </row>
    <row r="159" spans="1:13" s="1" customFormat="1" x14ac:dyDescent="0.35">
      <c r="A159" s="4"/>
      <c r="B159" s="21"/>
      <c r="C159" s="23"/>
      <c r="D159" s="21"/>
      <c r="E159" s="22"/>
      <c r="F159" s="23"/>
      <c r="G159" s="21"/>
      <c r="H159" s="23"/>
      <c r="I159" s="23"/>
      <c r="J159" s="21"/>
      <c r="K159" s="4"/>
      <c r="L159" s="5"/>
      <c r="M159" s="5"/>
    </row>
    <row r="160" spans="1:13" s="1" customFormat="1" x14ac:dyDescent="0.35">
      <c r="A160" s="4" t="s">
        <v>13</v>
      </c>
      <c r="B160" s="21" t="s">
        <v>10</v>
      </c>
      <c r="C160" s="23">
        <v>19.224</v>
      </c>
      <c r="D160" s="21"/>
      <c r="E160" s="22" t="s">
        <v>29</v>
      </c>
      <c r="F160" s="23">
        <v>19.829000000000001</v>
      </c>
      <c r="G160" s="21"/>
      <c r="H160" s="23">
        <f>F160-C160</f>
        <v>0.60500000000000043</v>
      </c>
      <c r="I160" s="23">
        <f>H160-H172</f>
        <v>-2.157</v>
      </c>
      <c r="J160" s="21">
        <f>2^-I160</f>
        <v>4.4598648749107896</v>
      </c>
      <c r="K160" s="4"/>
      <c r="L160" s="5">
        <f>TTEST(J160:J162,J156:J158,2,3)</f>
        <v>5.4275522828384161E-4</v>
      </c>
      <c r="M160" s="5" t="s">
        <v>22</v>
      </c>
    </row>
    <row r="161" spans="1:13" s="1" customFormat="1" x14ac:dyDescent="0.35">
      <c r="A161" s="4" t="s">
        <v>13</v>
      </c>
      <c r="B161" s="21" t="s">
        <v>10</v>
      </c>
      <c r="C161" s="23">
        <v>19.134</v>
      </c>
      <c r="D161" s="21"/>
      <c r="E161" s="22" t="s">
        <v>29</v>
      </c>
      <c r="F161" s="23">
        <v>20.081</v>
      </c>
      <c r="G161" s="21"/>
      <c r="H161" s="23">
        <f>F161-C161</f>
        <v>0.94699999999999918</v>
      </c>
      <c r="I161" s="23">
        <f>H161-H173</f>
        <v>-2.4090000000000025</v>
      </c>
      <c r="J161" s="21">
        <f>2^-I161</f>
        <v>5.3110606335297605</v>
      </c>
      <c r="K161" s="4"/>
      <c r="L161" s="5"/>
      <c r="M161" s="5"/>
    </row>
    <row r="162" spans="1:13" s="1" customFormat="1" x14ac:dyDescent="0.35">
      <c r="A162" s="4" t="s">
        <v>13</v>
      </c>
      <c r="B162" s="21" t="s">
        <v>10</v>
      </c>
      <c r="C162" s="23">
        <v>19.388999999999999</v>
      </c>
      <c r="D162" s="21"/>
      <c r="E162" s="22" t="s">
        <v>29</v>
      </c>
      <c r="F162" s="23">
        <v>19.515999999999998</v>
      </c>
      <c r="G162" s="21"/>
      <c r="H162" s="23">
        <f>F162-C162</f>
        <v>0.12699999999999889</v>
      </c>
      <c r="I162" s="23">
        <f>H162-H174</f>
        <v>-2.2330000000000005</v>
      </c>
      <c r="J162" s="21">
        <f>2^-I162</f>
        <v>4.7011053136790846</v>
      </c>
      <c r="K162" s="4"/>
      <c r="L162" s="5"/>
      <c r="M162" s="5"/>
    </row>
    <row r="163" spans="1:13" s="1" customFormat="1" x14ac:dyDescent="0.35">
      <c r="A163" s="4"/>
      <c r="B163" s="21"/>
      <c r="C163" s="23"/>
      <c r="D163" s="21"/>
      <c r="E163" s="22"/>
      <c r="F163" s="23"/>
      <c r="G163" s="21"/>
      <c r="H163" s="23"/>
      <c r="I163" s="23"/>
      <c r="J163" s="21"/>
      <c r="K163" s="4"/>
      <c r="L163" s="5"/>
      <c r="M163" s="5"/>
    </row>
    <row r="164" spans="1:13" s="1" customFormat="1" x14ac:dyDescent="0.35">
      <c r="A164" s="4" t="s">
        <v>15</v>
      </c>
      <c r="B164" s="21" t="s">
        <v>10</v>
      </c>
      <c r="C164" s="23">
        <v>19.123999999999999</v>
      </c>
      <c r="D164" s="21"/>
      <c r="E164" s="22" t="s">
        <v>29</v>
      </c>
      <c r="F164" s="23">
        <v>23.797999999999998</v>
      </c>
      <c r="G164" s="21"/>
      <c r="H164" s="23">
        <f>F164-C164</f>
        <v>4.6739999999999995</v>
      </c>
      <c r="I164" s="23">
        <f>H164-H172</f>
        <v>1.911999999999999</v>
      </c>
      <c r="J164" s="21">
        <f>2^-I164</f>
        <v>0.26572391858963851</v>
      </c>
      <c r="K164" s="4"/>
      <c r="L164" s="5">
        <f>TTEST(J164:J166,J160:J162,2,3)</f>
        <v>1.1828924964082991E-3</v>
      </c>
      <c r="M164" s="5" t="s">
        <v>16</v>
      </c>
    </row>
    <row r="165" spans="1:13" s="1" customFormat="1" x14ac:dyDescent="0.35">
      <c r="A165" s="4" t="s">
        <v>15</v>
      </c>
      <c r="B165" s="21" t="s">
        <v>10</v>
      </c>
      <c r="C165" s="23">
        <v>19.786999999999999</v>
      </c>
      <c r="D165" s="21"/>
      <c r="E165" s="22" t="s">
        <v>29</v>
      </c>
      <c r="F165" s="23">
        <v>24.126000000000001</v>
      </c>
      <c r="G165" s="21"/>
      <c r="H165" s="23">
        <f>F165-C165</f>
        <v>4.3390000000000022</v>
      </c>
      <c r="I165" s="23">
        <f>H165-H173</f>
        <v>0.98300000000000054</v>
      </c>
      <c r="J165" s="21">
        <f>2^-I165</f>
        <v>0.50592660051346416</v>
      </c>
      <c r="K165" s="4"/>
      <c r="L165" s="5"/>
      <c r="M165" s="5"/>
    </row>
    <row r="166" spans="1:13" s="1" customFormat="1" x14ac:dyDescent="0.35">
      <c r="A166" s="4" t="s">
        <v>15</v>
      </c>
      <c r="B166" s="21" t="s">
        <v>10</v>
      </c>
      <c r="C166" s="23">
        <v>19.690999999999999</v>
      </c>
      <c r="D166" s="21"/>
      <c r="E166" s="22" t="s">
        <v>29</v>
      </c>
      <c r="F166" s="23">
        <v>24.373000000000001</v>
      </c>
      <c r="G166" s="21"/>
      <c r="H166" s="23">
        <f>F166-C166</f>
        <v>4.6820000000000022</v>
      </c>
      <c r="I166" s="23">
        <f>H166-H174</f>
        <v>2.3220000000000027</v>
      </c>
      <c r="J166" s="21">
        <f>2^-I166</f>
        <v>0.19999003208318777</v>
      </c>
      <c r="K166" s="4"/>
      <c r="L166" s="5"/>
      <c r="M166" s="5"/>
    </row>
    <row r="167" spans="1:13" s="1" customFormat="1" x14ac:dyDescent="0.35">
      <c r="A167" s="4"/>
      <c r="B167" s="21"/>
      <c r="C167" s="23"/>
      <c r="D167" s="21"/>
      <c r="E167" s="22"/>
      <c r="F167" s="23"/>
      <c r="G167" s="21"/>
      <c r="H167" s="23"/>
      <c r="I167" s="23"/>
      <c r="J167" s="21"/>
      <c r="K167" s="4"/>
      <c r="L167" s="5"/>
      <c r="M167" s="5"/>
    </row>
    <row r="168" spans="1:13" s="1" customFormat="1" x14ac:dyDescent="0.35">
      <c r="A168" s="4" t="s">
        <v>17</v>
      </c>
      <c r="B168" s="21" t="s">
        <v>10</v>
      </c>
      <c r="C168" s="23">
        <v>19.417000000000002</v>
      </c>
      <c r="D168" s="21"/>
      <c r="E168" s="22" t="s">
        <v>29</v>
      </c>
      <c r="F168" s="23">
        <v>25.716999999999999</v>
      </c>
      <c r="G168" s="21"/>
      <c r="H168" s="23">
        <f>F168-C168</f>
        <v>6.2999999999999972</v>
      </c>
      <c r="I168" s="23">
        <f>H168-H172</f>
        <v>3.5379999999999967</v>
      </c>
      <c r="J168" s="21">
        <f>2^-I168</f>
        <v>8.6090627898946295E-2</v>
      </c>
      <c r="K168" s="4"/>
      <c r="L168" s="5">
        <f>TTEST(J168:J170,J156:J158,2,3)</f>
        <v>2.7122881615129428E-2</v>
      </c>
      <c r="M168" s="5" t="s">
        <v>18</v>
      </c>
    </row>
    <row r="169" spans="1:13" s="1" customFormat="1" x14ac:dyDescent="0.35">
      <c r="A169" s="4" t="s">
        <v>17</v>
      </c>
      <c r="B169" s="21" t="s">
        <v>10</v>
      </c>
      <c r="C169" s="23">
        <v>19.347999999999999</v>
      </c>
      <c r="D169" s="21"/>
      <c r="E169" s="22" t="s">
        <v>29</v>
      </c>
      <c r="F169" s="23">
        <v>25.834</v>
      </c>
      <c r="G169" s="21"/>
      <c r="H169" s="23">
        <f>F169-C169</f>
        <v>6.4860000000000007</v>
      </c>
      <c r="I169" s="23">
        <f>H169-H173</f>
        <v>3.129999999999999</v>
      </c>
      <c r="J169" s="21">
        <f>2^-I169</f>
        <v>0.11422893127867514</v>
      </c>
      <c r="K169" s="4"/>
      <c r="L169" s="5"/>
      <c r="M169" s="5"/>
    </row>
    <row r="170" spans="1:13" s="1" customFormat="1" x14ac:dyDescent="0.35">
      <c r="A170" s="4" t="s">
        <v>17</v>
      </c>
      <c r="B170" s="21" t="s">
        <v>10</v>
      </c>
      <c r="C170" s="23">
        <v>19.292999999999999</v>
      </c>
      <c r="D170" s="21"/>
      <c r="E170" s="22" t="s">
        <v>29</v>
      </c>
      <c r="F170" s="23">
        <v>26.003</v>
      </c>
      <c r="G170" s="21"/>
      <c r="H170" s="23">
        <f>F170-C170</f>
        <v>6.7100000000000009</v>
      </c>
      <c r="I170" s="23">
        <f>H170-H174</f>
        <v>4.3500000000000014</v>
      </c>
      <c r="J170" s="21">
        <f>2^-I170</f>
        <v>4.9036506118546881E-2</v>
      </c>
      <c r="K170" s="4"/>
      <c r="L170" s="5"/>
      <c r="M170" s="5"/>
    </row>
    <row r="171" spans="1:13" s="1" customFormat="1" x14ac:dyDescent="0.35">
      <c r="A171" s="4"/>
      <c r="B171" s="21"/>
      <c r="C171" s="23"/>
      <c r="D171" s="21"/>
      <c r="E171" s="22"/>
      <c r="F171" s="23"/>
      <c r="G171" s="21"/>
      <c r="H171" s="23"/>
      <c r="I171" s="23"/>
      <c r="J171" s="21"/>
      <c r="K171" s="4"/>
      <c r="L171" s="5"/>
      <c r="M171" s="5"/>
    </row>
    <row r="172" spans="1:13" s="1" customFormat="1" x14ac:dyDescent="0.35">
      <c r="A172" s="4" t="s">
        <v>19</v>
      </c>
      <c r="B172" s="21" t="s">
        <v>10</v>
      </c>
      <c r="C172" s="23">
        <v>19.355</v>
      </c>
      <c r="D172" s="21"/>
      <c r="E172" s="22" t="s">
        <v>29</v>
      </c>
      <c r="F172" s="23">
        <v>22.117000000000001</v>
      </c>
      <c r="G172" s="21"/>
      <c r="H172" s="23">
        <f>F172-C172</f>
        <v>2.7620000000000005</v>
      </c>
      <c r="I172" s="23"/>
      <c r="J172" s="21"/>
      <c r="K172" s="4"/>
      <c r="L172" s="5"/>
      <c r="M172" s="5"/>
    </row>
    <row r="173" spans="1:13" s="1" customFormat="1" x14ac:dyDescent="0.35">
      <c r="A173" s="4" t="s">
        <v>19</v>
      </c>
      <c r="B173" s="21" t="s">
        <v>10</v>
      </c>
      <c r="C173" s="23">
        <v>19.081</v>
      </c>
      <c r="D173" s="21"/>
      <c r="E173" s="22" t="s">
        <v>29</v>
      </c>
      <c r="F173" s="23">
        <v>22.437000000000001</v>
      </c>
      <c r="G173" s="21"/>
      <c r="H173" s="23">
        <f>F173-C173</f>
        <v>3.3560000000000016</v>
      </c>
      <c r="I173" s="23"/>
      <c r="J173" s="21"/>
      <c r="K173" s="4"/>
      <c r="L173" s="5"/>
      <c r="M173" s="5"/>
    </row>
    <row r="174" spans="1:13" s="1" customFormat="1" x14ac:dyDescent="0.35">
      <c r="A174" s="4" t="s">
        <v>19</v>
      </c>
      <c r="B174" s="21" t="s">
        <v>10</v>
      </c>
      <c r="C174" s="23">
        <v>19.728999999999999</v>
      </c>
      <c r="D174" s="21"/>
      <c r="E174" s="22" t="s">
        <v>29</v>
      </c>
      <c r="F174" s="23">
        <v>22.088999999999999</v>
      </c>
      <c r="G174" s="21"/>
      <c r="H174" s="23">
        <f>F174-C174</f>
        <v>2.3599999999999994</v>
      </c>
      <c r="I174" s="23"/>
      <c r="J174" s="21"/>
      <c r="K174" s="4"/>
      <c r="L174" s="5"/>
      <c r="M174" s="5"/>
    </row>
    <row r="175" spans="1:13" s="1" customFormat="1" x14ac:dyDescent="0.35">
      <c r="C175" s="2"/>
      <c r="E175" s="3"/>
      <c r="F175" s="2"/>
      <c r="H175" s="2"/>
      <c r="I175" s="2"/>
      <c r="K175" s="4"/>
      <c r="L175" s="5"/>
      <c r="M175" s="5"/>
    </row>
    <row r="176" spans="1:13" s="19" customFormat="1" x14ac:dyDescent="0.35">
      <c r="A176" s="11" t="s">
        <v>2</v>
      </c>
      <c r="B176" s="11" t="s">
        <v>3</v>
      </c>
      <c r="C176" s="12" t="s">
        <v>4</v>
      </c>
      <c r="D176" s="11"/>
      <c r="E176" s="11" t="s">
        <v>3</v>
      </c>
      <c r="F176" s="12" t="s">
        <v>4</v>
      </c>
      <c r="G176" s="11"/>
      <c r="H176" s="12" t="s">
        <v>5</v>
      </c>
      <c r="I176" s="12" t="s">
        <v>6</v>
      </c>
      <c r="J176" s="11" t="s">
        <v>20</v>
      </c>
      <c r="L176" s="14" t="s">
        <v>7</v>
      </c>
      <c r="M176" s="14" t="s">
        <v>8</v>
      </c>
    </row>
    <row r="177" spans="1:13" s="1" customFormat="1" x14ac:dyDescent="0.35">
      <c r="A177" s="4" t="s">
        <v>9</v>
      </c>
      <c r="B177" s="21" t="s">
        <v>10</v>
      </c>
      <c r="C177" s="16">
        <v>19.734000000000002</v>
      </c>
      <c r="D177" s="4"/>
      <c r="E177" s="22" t="s">
        <v>30</v>
      </c>
      <c r="F177" s="16">
        <v>25.850999999999999</v>
      </c>
      <c r="G177" s="4"/>
      <c r="H177" s="16">
        <f>F177-C177</f>
        <v>6.1169999999999973</v>
      </c>
      <c r="I177" s="16">
        <f>H177-H193</f>
        <v>-0.24600000000000222</v>
      </c>
      <c r="J177" s="4">
        <f>2^-I177</f>
        <v>1.1859144994109498</v>
      </c>
      <c r="K177" s="4"/>
      <c r="L177" s="5"/>
      <c r="M177" s="5"/>
    </row>
    <row r="178" spans="1:13" s="1" customFormat="1" x14ac:dyDescent="0.35">
      <c r="A178" s="4" t="s">
        <v>9</v>
      </c>
      <c r="B178" s="21" t="s">
        <v>10</v>
      </c>
      <c r="C178" s="16">
        <v>19.376999999999999</v>
      </c>
      <c r="D178" s="4"/>
      <c r="E178" s="22" t="s">
        <v>30</v>
      </c>
      <c r="F178" s="16">
        <v>25.382999999999999</v>
      </c>
      <c r="G178" s="4"/>
      <c r="H178" s="16">
        <f>F178-C178</f>
        <v>6.0060000000000002</v>
      </c>
      <c r="I178" s="16">
        <f>H178-H194</f>
        <v>-0.18900000000000006</v>
      </c>
      <c r="J178" s="4">
        <f>2^-I178</f>
        <v>1.139973272693461</v>
      </c>
      <c r="K178" s="4"/>
      <c r="L178" s="5"/>
      <c r="M178" s="5"/>
    </row>
    <row r="179" spans="1:13" s="1" customFormat="1" x14ac:dyDescent="0.35">
      <c r="A179" s="4" t="s">
        <v>9</v>
      </c>
      <c r="B179" s="21" t="s">
        <v>10</v>
      </c>
      <c r="C179" s="16">
        <v>19.489000000000001</v>
      </c>
      <c r="D179" s="4"/>
      <c r="E179" s="22" t="s">
        <v>30</v>
      </c>
      <c r="F179" s="16">
        <v>25.661999999999999</v>
      </c>
      <c r="G179" s="4"/>
      <c r="H179" s="16">
        <f>F179-C179</f>
        <v>6.1729999999999983</v>
      </c>
      <c r="I179" s="16">
        <f>H179-H195</f>
        <v>4.4999999999998153E-2</v>
      </c>
      <c r="J179" s="4">
        <f>2^-I179</f>
        <v>0.96928981693506611</v>
      </c>
      <c r="K179" s="4"/>
      <c r="L179" s="5"/>
      <c r="M179" s="5"/>
    </row>
    <row r="180" spans="1:13" s="1" customFormat="1" x14ac:dyDescent="0.35">
      <c r="A180" s="4"/>
      <c r="B180" s="21"/>
      <c r="C180" s="16"/>
      <c r="D180" s="4"/>
      <c r="E180" s="22"/>
      <c r="F180" s="16"/>
      <c r="G180" s="4"/>
      <c r="H180" s="16"/>
      <c r="I180" s="16"/>
      <c r="J180" s="4"/>
      <c r="K180" s="4"/>
      <c r="L180" s="5"/>
      <c r="M180" s="5"/>
    </row>
    <row r="181" spans="1:13" s="1" customFormat="1" x14ac:dyDescent="0.35">
      <c r="A181" s="4" t="s">
        <v>13</v>
      </c>
      <c r="B181" s="21" t="s">
        <v>10</v>
      </c>
      <c r="C181" s="16">
        <v>19.224</v>
      </c>
      <c r="D181" s="4"/>
      <c r="E181" s="22" t="s">
        <v>30</v>
      </c>
      <c r="F181" s="16">
        <v>22.016999999999999</v>
      </c>
      <c r="G181" s="4"/>
      <c r="H181" s="16">
        <f>F181-C181</f>
        <v>2.7929999999999993</v>
      </c>
      <c r="I181" s="16">
        <f>H181-H193</f>
        <v>-3.5700000000000003</v>
      </c>
      <c r="J181" s="4">
        <f>2^-I181</f>
        <v>11.876188565032393</v>
      </c>
      <c r="K181" s="4"/>
      <c r="L181" s="5">
        <f>TTEST(J181:J183,J177:J179,2,3)</f>
        <v>5.0399521063217573E-3</v>
      </c>
      <c r="M181" s="5" t="s">
        <v>22</v>
      </c>
    </row>
    <row r="182" spans="1:13" s="1" customFormat="1" x14ac:dyDescent="0.35">
      <c r="A182" s="4" t="s">
        <v>13</v>
      </c>
      <c r="B182" s="21" t="s">
        <v>10</v>
      </c>
      <c r="C182" s="16">
        <v>19.134</v>
      </c>
      <c r="D182" s="4"/>
      <c r="E182" s="22" t="s">
        <v>30</v>
      </c>
      <c r="F182" s="16">
        <v>21.518000000000001</v>
      </c>
      <c r="G182" s="4"/>
      <c r="H182" s="16">
        <f>F182-C182</f>
        <v>2.3840000000000003</v>
      </c>
      <c r="I182" s="16">
        <f>H182-H194</f>
        <v>-3.8109999999999999</v>
      </c>
      <c r="J182" s="4">
        <f>2^-I182</f>
        <v>14.035416779725153</v>
      </c>
      <c r="K182" s="4"/>
      <c r="L182" s="5"/>
      <c r="M182" s="5"/>
    </row>
    <row r="183" spans="1:13" s="1" customFormat="1" x14ac:dyDescent="0.35">
      <c r="A183" s="4" t="s">
        <v>13</v>
      </c>
      <c r="B183" s="21" t="s">
        <v>10</v>
      </c>
      <c r="C183" s="16">
        <v>19.388999999999999</v>
      </c>
      <c r="D183" s="4"/>
      <c r="E183" s="22" t="s">
        <v>30</v>
      </c>
      <c r="F183" s="16">
        <v>21.616</v>
      </c>
      <c r="G183" s="4"/>
      <c r="H183" s="16">
        <f>F183-C183</f>
        <v>2.2270000000000003</v>
      </c>
      <c r="I183" s="16">
        <f>H183-H195</f>
        <v>-3.9009999999999998</v>
      </c>
      <c r="J183" s="4">
        <f>2^-I183</f>
        <v>14.938879118645007</v>
      </c>
      <c r="K183" s="4"/>
      <c r="L183" s="5"/>
      <c r="M183" s="5"/>
    </row>
    <row r="184" spans="1:13" s="1" customFormat="1" x14ac:dyDescent="0.35">
      <c r="A184" s="4"/>
      <c r="B184" s="21"/>
      <c r="C184" s="16"/>
      <c r="D184" s="4"/>
      <c r="E184" s="22"/>
      <c r="F184" s="16"/>
      <c r="G184" s="4"/>
      <c r="H184" s="16"/>
      <c r="I184" s="16"/>
      <c r="J184" s="4"/>
      <c r="K184" s="4"/>
      <c r="L184" s="5"/>
      <c r="M184" s="5"/>
    </row>
    <row r="185" spans="1:13" s="1" customFormat="1" x14ac:dyDescent="0.35">
      <c r="A185" s="4" t="s">
        <v>15</v>
      </c>
      <c r="B185" s="21" t="s">
        <v>10</v>
      </c>
      <c r="C185" s="16">
        <v>19.123999999999999</v>
      </c>
      <c r="D185" s="4"/>
      <c r="E185" s="22" t="s">
        <v>30</v>
      </c>
      <c r="F185" s="16">
        <v>23.117999999999999</v>
      </c>
      <c r="G185" s="4"/>
      <c r="H185" s="16">
        <f>F185-C185</f>
        <v>3.9939999999999998</v>
      </c>
      <c r="I185" s="16">
        <f>H185-H193</f>
        <v>-2.3689999999999998</v>
      </c>
      <c r="J185" s="4">
        <f>2^-I185</f>
        <v>5.1658294012093391</v>
      </c>
      <c r="K185" s="4"/>
      <c r="L185" s="5">
        <f>TTEST(J185:J187,J181:J183,2,3)</f>
        <v>5.7869264014458665E-3</v>
      </c>
      <c r="M185" s="5" t="s">
        <v>16</v>
      </c>
    </row>
    <row r="186" spans="1:13" s="1" customFormat="1" x14ac:dyDescent="0.35">
      <c r="A186" s="4" t="s">
        <v>15</v>
      </c>
      <c r="B186" s="21" t="s">
        <v>10</v>
      </c>
      <c r="C186" s="16">
        <v>19.786999999999999</v>
      </c>
      <c r="D186" s="4"/>
      <c r="E186" s="22" t="s">
        <v>30</v>
      </c>
      <c r="F186" s="16">
        <v>23.436</v>
      </c>
      <c r="G186" s="4"/>
      <c r="H186" s="16">
        <f>F186-C186</f>
        <v>3.6490000000000009</v>
      </c>
      <c r="I186" s="16">
        <f>H186-H194</f>
        <v>-2.5459999999999994</v>
      </c>
      <c r="J186" s="4">
        <f>2^-I186</f>
        <v>5.8401280426180833</v>
      </c>
      <c r="K186" s="4"/>
      <c r="L186" s="5"/>
      <c r="M186" s="5"/>
    </row>
    <row r="187" spans="1:13" s="1" customFormat="1" x14ac:dyDescent="0.35">
      <c r="A187" s="4" t="s">
        <v>15</v>
      </c>
      <c r="B187" s="21" t="s">
        <v>10</v>
      </c>
      <c r="C187" s="16">
        <v>19.690999999999999</v>
      </c>
      <c r="D187" s="4"/>
      <c r="E187" s="22" t="s">
        <v>30</v>
      </c>
      <c r="F187" s="16">
        <v>23.603000000000002</v>
      </c>
      <c r="G187" s="4"/>
      <c r="H187" s="16">
        <f>F187-C187</f>
        <v>3.9120000000000026</v>
      </c>
      <c r="I187" s="16">
        <f>H187-H195</f>
        <v>-2.2159999999999975</v>
      </c>
      <c r="J187" s="4">
        <f>2^-I187</f>
        <v>4.6460349277028801</v>
      </c>
      <c r="K187" s="4"/>
      <c r="L187" s="5"/>
      <c r="M187" s="5"/>
    </row>
    <row r="188" spans="1:13" s="1" customFormat="1" x14ac:dyDescent="0.35">
      <c r="A188" s="4"/>
      <c r="B188" s="21"/>
      <c r="C188" s="16"/>
      <c r="D188" s="4"/>
      <c r="E188" s="22"/>
      <c r="F188" s="16"/>
      <c r="G188" s="4"/>
      <c r="H188" s="16"/>
      <c r="I188" s="16"/>
      <c r="J188" s="4"/>
      <c r="K188" s="4"/>
      <c r="L188" s="5"/>
      <c r="M188" s="5"/>
    </row>
    <row r="189" spans="1:13" s="1" customFormat="1" x14ac:dyDescent="0.35">
      <c r="A189" s="4" t="s">
        <v>17</v>
      </c>
      <c r="B189" s="21" t="s">
        <v>10</v>
      </c>
      <c r="C189" s="16">
        <v>19.417000000000002</v>
      </c>
      <c r="D189" s="4"/>
      <c r="E189" s="22" t="s">
        <v>30</v>
      </c>
      <c r="F189" s="16">
        <v>28.911999999999999</v>
      </c>
      <c r="G189" s="4"/>
      <c r="H189" s="16">
        <f>F189-C189</f>
        <v>9.4949999999999974</v>
      </c>
      <c r="I189" s="16">
        <f>H189-H193</f>
        <v>3.1319999999999979</v>
      </c>
      <c r="J189" s="4">
        <f>2^-I189</f>
        <v>0.11407068606793164</v>
      </c>
      <c r="K189" s="4"/>
      <c r="L189" s="5">
        <f>TTEST(J189:J191,J177:J179,2,3)</f>
        <v>2.4075224666202217E-3</v>
      </c>
      <c r="M189" s="5" t="s">
        <v>18</v>
      </c>
    </row>
    <row r="190" spans="1:13" s="1" customFormat="1" x14ac:dyDescent="0.35">
      <c r="A190" s="4" t="s">
        <v>17</v>
      </c>
      <c r="B190" s="21" t="s">
        <v>10</v>
      </c>
      <c r="C190" s="16">
        <v>19.347999999999999</v>
      </c>
      <c r="D190" s="4"/>
      <c r="E190" s="22" t="s">
        <v>30</v>
      </c>
      <c r="F190" s="16">
        <v>29.337</v>
      </c>
      <c r="G190" s="4"/>
      <c r="H190" s="16">
        <f>F190-C190</f>
        <v>9.9890000000000008</v>
      </c>
      <c r="I190" s="16">
        <f>H190-H194</f>
        <v>3.7940000000000005</v>
      </c>
      <c r="J190" s="4">
        <f>2^-I190</f>
        <v>7.2092850316251372E-2</v>
      </c>
      <c r="K190" s="4"/>
      <c r="L190" s="5"/>
      <c r="M190" s="5"/>
    </row>
    <row r="191" spans="1:13" s="1" customFormat="1" x14ac:dyDescent="0.35">
      <c r="A191" s="4" t="s">
        <v>17</v>
      </c>
      <c r="B191" s="21" t="s">
        <v>10</v>
      </c>
      <c r="C191" s="16">
        <v>19.292999999999999</v>
      </c>
      <c r="D191" s="4"/>
      <c r="E191" s="22" t="s">
        <v>30</v>
      </c>
      <c r="F191" s="16">
        <v>29.695</v>
      </c>
      <c r="G191" s="4"/>
      <c r="H191" s="16">
        <f>F191-C191</f>
        <v>10.402000000000001</v>
      </c>
      <c r="I191" s="16">
        <f>H191-H195</f>
        <v>4.2740000000000009</v>
      </c>
      <c r="J191" s="4">
        <f>2^-I191</f>
        <v>5.1688960527704067E-2</v>
      </c>
      <c r="K191" s="4"/>
      <c r="L191" s="5"/>
      <c r="M191" s="5"/>
    </row>
    <row r="192" spans="1:13" s="1" customFormat="1" x14ac:dyDescent="0.35">
      <c r="A192" s="4"/>
      <c r="B192" s="21"/>
      <c r="C192" s="16"/>
      <c r="D192" s="4"/>
      <c r="E192" s="22"/>
      <c r="F192" s="16"/>
      <c r="G192" s="4"/>
      <c r="H192" s="16"/>
      <c r="I192" s="16"/>
      <c r="J192" s="4"/>
      <c r="K192" s="4"/>
      <c r="L192" s="5"/>
      <c r="M192" s="5"/>
    </row>
    <row r="193" spans="1:13" s="1" customFormat="1" x14ac:dyDescent="0.35">
      <c r="A193" s="4" t="s">
        <v>19</v>
      </c>
      <c r="B193" s="21" t="s">
        <v>10</v>
      </c>
      <c r="C193" s="16">
        <v>19.355</v>
      </c>
      <c r="D193" s="4"/>
      <c r="E193" s="22" t="s">
        <v>30</v>
      </c>
      <c r="F193" s="16">
        <v>25.718</v>
      </c>
      <c r="G193" s="4"/>
      <c r="H193" s="16">
        <f>F193-C193</f>
        <v>6.3629999999999995</v>
      </c>
      <c r="I193" s="16"/>
      <c r="J193" s="4"/>
      <c r="K193" s="4"/>
      <c r="L193" s="5"/>
      <c r="M193" s="5"/>
    </row>
    <row r="194" spans="1:13" s="1" customFormat="1" x14ac:dyDescent="0.35">
      <c r="A194" s="4" t="s">
        <v>19</v>
      </c>
      <c r="B194" s="21" t="s">
        <v>10</v>
      </c>
      <c r="C194" s="16">
        <v>19.081</v>
      </c>
      <c r="D194" s="4"/>
      <c r="E194" s="22" t="s">
        <v>30</v>
      </c>
      <c r="F194" s="16">
        <v>25.276</v>
      </c>
      <c r="G194" s="4"/>
      <c r="H194" s="16">
        <f>F194-C194</f>
        <v>6.1950000000000003</v>
      </c>
      <c r="I194" s="16"/>
      <c r="J194" s="4"/>
      <c r="K194" s="4"/>
      <c r="L194" s="5"/>
      <c r="M194" s="5"/>
    </row>
    <row r="195" spans="1:13" s="1" customFormat="1" x14ac:dyDescent="0.35">
      <c r="A195" s="4" t="s">
        <v>19</v>
      </c>
      <c r="B195" s="21" t="s">
        <v>10</v>
      </c>
      <c r="C195" s="16">
        <v>19.728999999999999</v>
      </c>
      <c r="D195" s="4"/>
      <c r="E195" s="22" t="s">
        <v>30</v>
      </c>
      <c r="F195" s="16">
        <v>25.856999999999999</v>
      </c>
      <c r="G195" s="4"/>
      <c r="H195" s="16">
        <f>F195-C195</f>
        <v>6.1280000000000001</v>
      </c>
      <c r="I195" s="16"/>
      <c r="J195" s="4"/>
      <c r="K195" s="4"/>
      <c r="L195" s="5"/>
      <c r="M195" s="5"/>
    </row>
    <row r="196" spans="1:13" s="4" customFormat="1" x14ac:dyDescent="0.35">
      <c r="B196" s="21"/>
      <c r="C196" s="16"/>
      <c r="E196" s="18"/>
      <c r="F196" s="16"/>
      <c r="H196" s="16"/>
      <c r="I196" s="16"/>
      <c r="L196" s="21"/>
      <c r="M196" s="21"/>
    </row>
    <row r="197" spans="1:13" s="19" customFormat="1" x14ac:dyDescent="0.35">
      <c r="A197" s="11" t="s">
        <v>2</v>
      </c>
      <c r="B197" s="11" t="s">
        <v>3</v>
      </c>
      <c r="C197" s="12" t="s">
        <v>4</v>
      </c>
      <c r="D197" s="11"/>
      <c r="E197" s="11" t="s">
        <v>3</v>
      </c>
      <c r="F197" s="12" t="s">
        <v>4</v>
      </c>
      <c r="G197" s="11"/>
      <c r="H197" s="12" t="s">
        <v>5</v>
      </c>
      <c r="I197" s="12" t="s">
        <v>6</v>
      </c>
      <c r="J197" s="11" t="s">
        <v>20</v>
      </c>
      <c r="L197" s="14" t="s">
        <v>7</v>
      </c>
      <c r="M197" s="14" t="s">
        <v>8</v>
      </c>
    </row>
    <row r="198" spans="1:13" s="1" customFormat="1" x14ac:dyDescent="0.35">
      <c r="A198" s="4" t="s">
        <v>9</v>
      </c>
      <c r="B198" s="21" t="s">
        <v>10</v>
      </c>
      <c r="C198" s="16">
        <v>19.734000000000002</v>
      </c>
      <c r="D198" s="4"/>
      <c r="E198" s="22" t="s">
        <v>31</v>
      </c>
      <c r="F198" s="16">
        <v>24.571999999999999</v>
      </c>
      <c r="G198" s="4"/>
      <c r="H198" s="16">
        <f>F198-C198</f>
        <v>4.8379999999999974</v>
      </c>
      <c r="I198" s="16">
        <f>H198-H214</f>
        <v>8.1999999999997186E-2</v>
      </c>
      <c r="J198" s="4">
        <f>2^-I198</f>
        <v>0.94474704099720785</v>
      </c>
      <c r="K198" s="4"/>
      <c r="L198" s="5"/>
      <c r="M198" s="5"/>
    </row>
    <row r="199" spans="1:13" s="1" customFormat="1" x14ac:dyDescent="0.35">
      <c r="A199" s="4" t="s">
        <v>9</v>
      </c>
      <c r="B199" s="21" t="s">
        <v>10</v>
      </c>
      <c r="C199" s="16">
        <v>19.376999999999999</v>
      </c>
      <c r="D199" s="4"/>
      <c r="E199" s="22" t="s">
        <v>31</v>
      </c>
      <c r="F199" s="16">
        <v>24.759</v>
      </c>
      <c r="G199" s="4"/>
      <c r="H199" s="16">
        <f>F199-C199</f>
        <v>5.3820000000000014</v>
      </c>
      <c r="I199" s="16">
        <f>H199-H215</f>
        <v>-0.16499999999999915</v>
      </c>
      <c r="J199" s="4">
        <f>2^-I199</f>
        <v>1.1211660780285082</v>
      </c>
      <c r="K199" s="4"/>
      <c r="L199" s="5"/>
      <c r="M199" s="5"/>
    </row>
    <row r="200" spans="1:13" s="1" customFormat="1" x14ac:dyDescent="0.35">
      <c r="A200" s="4" t="s">
        <v>9</v>
      </c>
      <c r="B200" s="21" t="s">
        <v>10</v>
      </c>
      <c r="C200" s="16">
        <v>19.489000000000001</v>
      </c>
      <c r="D200" s="4"/>
      <c r="E200" s="22" t="s">
        <v>31</v>
      </c>
      <c r="F200" s="16">
        <v>24.285</v>
      </c>
      <c r="G200" s="4"/>
      <c r="H200" s="16">
        <f>F200-C200</f>
        <v>4.7959999999999994</v>
      </c>
      <c r="I200" s="16">
        <f>H200-H216</f>
        <v>0.26899999999999835</v>
      </c>
      <c r="J200" s="4">
        <f>2^-I200</f>
        <v>0.82989458558998341</v>
      </c>
      <c r="K200" s="4"/>
      <c r="L200" s="5"/>
      <c r="M200" s="5"/>
    </row>
    <row r="201" spans="1:13" s="1" customFormat="1" x14ac:dyDescent="0.35">
      <c r="A201" s="4"/>
      <c r="B201" s="21"/>
      <c r="C201" s="16"/>
      <c r="D201" s="4"/>
      <c r="E201" s="22"/>
      <c r="F201" s="16"/>
      <c r="G201" s="4"/>
      <c r="H201" s="16"/>
      <c r="I201" s="16"/>
      <c r="J201" s="4"/>
      <c r="K201" s="4"/>
      <c r="L201" s="5"/>
      <c r="M201" s="5"/>
    </row>
    <row r="202" spans="1:13" s="1" customFormat="1" x14ac:dyDescent="0.35">
      <c r="A202" s="4" t="s">
        <v>13</v>
      </c>
      <c r="B202" s="21" t="s">
        <v>10</v>
      </c>
      <c r="C202" s="16">
        <v>19.224</v>
      </c>
      <c r="D202" s="4"/>
      <c r="E202" s="22" t="s">
        <v>31</v>
      </c>
      <c r="F202" s="16">
        <v>20.457000000000001</v>
      </c>
      <c r="G202" s="4"/>
      <c r="H202" s="16">
        <f>F202-C202</f>
        <v>1.2330000000000005</v>
      </c>
      <c r="I202" s="16">
        <f>H202-H214</f>
        <v>-3.5229999999999997</v>
      </c>
      <c r="J202" s="4">
        <f>2^-I202</f>
        <v>11.495521412352501</v>
      </c>
      <c r="K202" s="4"/>
      <c r="L202" s="5">
        <f>TTEST(J202:J204,J198:J200,2,3)</f>
        <v>3.3268414787262527E-3</v>
      </c>
      <c r="M202" s="24" t="s">
        <v>22</v>
      </c>
    </row>
    <row r="203" spans="1:13" s="1" customFormat="1" x14ac:dyDescent="0.35">
      <c r="A203" s="4" t="s">
        <v>13</v>
      </c>
      <c r="B203" s="21" t="s">
        <v>10</v>
      </c>
      <c r="C203" s="16">
        <v>19.134</v>
      </c>
      <c r="D203" s="4"/>
      <c r="E203" s="22" t="s">
        <v>31</v>
      </c>
      <c r="F203" s="16">
        <v>21.225000000000001</v>
      </c>
      <c r="G203" s="4"/>
      <c r="H203" s="16">
        <f>F203-C203</f>
        <v>2.0910000000000011</v>
      </c>
      <c r="I203" s="16">
        <f>H203-H215</f>
        <v>-3.4559999999999995</v>
      </c>
      <c r="J203" s="4">
        <f>2^-I203</f>
        <v>10.973866308724773</v>
      </c>
      <c r="K203" s="4"/>
      <c r="L203" s="5"/>
      <c r="M203" s="24"/>
    </row>
    <row r="204" spans="1:13" s="1" customFormat="1" x14ac:dyDescent="0.35">
      <c r="A204" s="4" t="s">
        <v>13</v>
      </c>
      <c r="B204" s="21" t="s">
        <v>10</v>
      </c>
      <c r="C204" s="16">
        <v>19.388999999999999</v>
      </c>
      <c r="D204" s="4"/>
      <c r="E204" s="22" t="s">
        <v>31</v>
      </c>
      <c r="F204" s="16">
        <v>20.193999999999999</v>
      </c>
      <c r="G204" s="4"/>
      <c r="H204" s="16">
        <f>F204-C204</f>
        <v>0.80499999999999972</v>
      </c>
      <c r="I204" s="16">
        <f>H204-H216</f>
        <v>-3.7220000000000013</v>
      </c>
      <c r="J204" s="4">
        <f>2^-I204</f>
        <v>13.195736777761315</v>
      </c>
      <c r="K204" s="4"/>
      <c r="L204" s="5"/>
      <c r="M204" s="24"/>
    </row>
    <row r="205" spans="1:13" s="1" customFormat="1" x14ac:dyDescent="0.35">
      <c r="A205" s="4"/>
      <c r="B205" s="21"/>
      <c r="C205" s="16"/>
      <c r="D205" s="4"/>
      <c r="E205" s="22"/>
      <c r="F205" s="16"/>
      <c r="G205" s="4"/>
      <c r="H205" s="16"/>
      <c r="I205" s="16"/>
      <c r="J205" s="4"/>
      <c r="K205" s="4"/>
      <c r="L205" s="5"/>
      <c r="M205" s="24"/>
    </row>
    <row r="206" spans="1:13" s="1" customFormat="1" x14ac:dyDescent="0.35">
      <c r="A206" s="4" t="s">
        <v>15</v>
      </c>
      <c r="B206" s="21" t="s">
        <v>10</v>
      </c>
      <c r="C206" s="16">
        <v>19.123999999999999</v>
      </c>
      <c r="D206" s="4"/>
      <c r="E206" s="22" t="s">
        <v>31</v>
      </c>
      <c r="F206" s="16">
        <v>24.003</v>
      </c>
      <c r="G206" s="4"/>
      <c r="H206" s="16">
        <f>F206-C206</f>
        <v>4.8790000000000013</v>
      </c>
      <c r="I206" s="16">
        <f>H206-H214</f>
        <v>0.12300000000000111</v>
      </c>
      <c r="J206" s="4">
        <f>2^-I206</f>
        <v>0.91827616230092302</v>
      </c>
      <c r="K206" s="4"/>
      <c r="L206" s="5">
        <f>TTEST(J206:J208,J202:J204,2,3)</f>
        <v>2.6236069791492839E-3</v>
      </c>
      <c r="M206" s="24" t="s">
        <v>16</v>
      </c>
    </row>
    <row r="207" spans="1:13" s="1" customFormat="1" x14ac:dyDescent="0.35">
      <c r="A207" s="4" t="s">
        <v>15</v>
      </c>
      <c r="B207" s="21" t="s">
        <v>10</v>
      </c>
      <c r="C207" s="16">
        <v>19.786999999999999</v>
      </c>
      <c r="D207" s="4"/>
      <c r="E207" s="22" t="s">
        <v>31</v>
      </c>
      <c r="F207" s="16">
        <v>25.088999999999999</v>
      </c>
      <c r="G207" s="4"/>
      <c r="H207" s="16">
        <f>F207-C207</f>
        <v>5.3019999999999996</v>
      </c>
      <c r="I207" s="16">
        <f>H207-H215</f>
        <v>-0.24500000000000099</v>
      </c>
      <c r="J207" s="4">
        <f>2^-I207</f>
        <v>1.1850927709415828</v>
      </c>
      <c r="K207" s="4"/>
      <c r="L207" s="5"/>
      <c r="M207" s="24"/>
    </row>
    <row r="208" spans="1:13" s="1" customFormat="1" x14ac:dyDescent="0.35">
      <c r="A208" s="4" t="s">
        <v>15</v>
      </c>
      <c r="B208" s="21" t="s">
        <v>10</v>
      </c>
      <c r="C208" s="16">
        <v>19.690999999999999</v>
      </c>
      <c r="D208" s="4"/>
      <c r="E208" s="22" t="s">
        <v>31</v>
      </c>
      <c r="F208" s="16">
        <v>24.776</v>
      </c>
      <c r="G208" s="4"/>
      <c r="H208" s="16">
        <f>F208-C208</f>
        <v>5.0850000000000009</v>
      </c>
      <c r="I208" s="16">
        <f>H208-H216</f>
        <v>0.55799999999999983</v>
      </c>
      <c r="J208" s="4">
        <f>2^-I208</f>
        <v>0.67924314227447247</v>
      </c>
      <c r="K208" s="4"/>
      <c r="L208" s="5"/>
      <c r="M208" s="24"/>
    </row>
    <row r="209" spans="1:13" s="1" customFormat="1" x14ac:dyDescent="0.35">
      <c r="A209" s="4"/>
      <c r="B209" s="21"/>
      <c r="C209" s="16"/>
      <c r="D209" s="4"/>
      <c r="E209" s="22"/>
      <c r="F209" s="16"/>
      <c r="G209" s="4"/>
      <c r="H209" s="16"/>
      <c r="I209" s="16"/>
      <c r="J209" s="4"/>
      <c r="K209" s="4"/>
      <c r="L209" s="5"/>
      <c r="M209" s="24"/>
    </row>
    <row r="210" spans="1:13" s="1" customFormat="1" x14ac:dyDescent="0.35">
      <c r="A210" s="4" t="s">
        <v>17</v>
      </c>
      <c r="B210" s="21" t="s">
        <v>10</v>
      </c>
      <c r="C210" s="16">
        <v>19.417000000000002</v>
      </c>
      <c r="D210" s="4"/>
      <c r="E210" s="22" t="s">
        <v>31</v>
      </c>
      <c r="F210" s="16">
        <v>26.120999999999999</v>
      </c>
      <c r="G210" s="4"/>
      <c r="H210" s="16">
        <f>F210-C210</f>
        <v>6.7039999999999971</v>
      </c>
      <c r="I210" s="16">
        <f>H210-H214</f>
        <v>1.9479999999999968</v>
      </c>
      <c r="J210" s="4">
        <f>2^-I210</f>
        <v>0.25917527525493078</v>
      </c>
      <c r="K210" s="4"/>
      <c r="L210" s="5">
        <f>TTEST(J210:J212,J198:J200,2,3)</f>
        <v>7.1447941661673285E-3</v>
      </c>
      <c r="M210" s="24" t="s">
        <v>18</v>
      </c>
    </row>
    <row r="211" spans="1:13" s="1" customFormat="1" x14ac:dyDescent="0.35">
      <c r="A211" s="4" t="s">
        <v>17</v>
      </c>
      <c r="B211" s="21" t="s">
        <v>10</v>
      </c>
      <c r="C211" s="16">
        <v>19.347999999999999</v>
      </c>
      <c r="D211" s="4"/>
      <c r="E211" s="22" t="s">
        <v>31</v>
      </c>
      <c r="F211" s="16">
        <v>26.35</v>
      </c>
      <c r="G211" s="4"/>
      <c r="H211" s="16">
        <f>F211-C211</f>
        <v>7.0020000000000024</v>
      </c>
      <c r="I211" s="16">
        <f>H211-H215</f>
        <v>1.4550000000000018</v>
      </c>
      <c r="J211" s="4">
        <f>2^-I211</f>
        <v>0.36475508606004342</v>
      </c>
      <c r="K211" s="4"/>
      <c r="L211" s="5"/>
      <c r="M211" s="5"/>
    </row>
    <row r="212" spans="1:13" s="1" customFormat="1" x14ac:dyDescent="0.35">
      <c r="A212" s="4" t="s">
        <v>17</v>
      </c>
      <c r="B212" s="21" t="s">
        <v>10</v>
      </c>
      <c r="C212" s="16">
        <v>19.292999999999999</v>
      </c>
      <c r="D212" s="4"/>
      <c r="E212" s="22" t="s">
        <v>31</v>
      </c>
      <c r="F212" s="16">
        <v>25.832000000000001</v>
      </c>
      <c r="G212" s="4"/>
      <c r="H212" s="16">
        <f>F212-C212</f>
        <v>6.5390000000000015</v>
      </c>
      <c r="I212" s="16">
        <f>H212-H216</f>
        <v>2.0120000000000005</v>
      </c>
      <c r="J212" s="4">
        <f>2^-I212</f>
        <v>0.24792918268457317</v>
      </c>
      <c r="K212" s="4"/>
      <c r="L212" s="5"/>
      <c r="M212" s="5"/>
    </row>
    <row r="213" spans="1:13" s="1" customFormat="1" x14ac:dyDescent="0.35">
      <c r="A213" s="4"/>
      <c r="B213" s="21"/>
      <c r="C213" s="16"/>
      <c r="D213" s="4"/>
      <c r="E213" s="22"/>
      <c r="F213" s="16"/>
      <c r="G213" s="4"/>
      <c r="H213" s="16"/>
      <c r="I213" s="16"/>
      <c r="J213" s="4"/>
      <c r="K213" s="4"/>
      <c r="L213" s="5"/>
      <c r="M213" s="5"/>
    </row>
    <row r="214" spans="1:13" s="1" customFormat="1" x14ac:dyDescent="0.35">
      <c r="A214" s="4" t="s">
        <v>19</v>
      </c>
      <c r="B214" s="21" t="s">
        <v>10</v>
      </c>
      <c r="C214" s="16">
        <v>19.355</v>
      </c>
      <c r="D214" s="4"/>
      <c r="E214" s="22" t="s">
        <v>31</v>
      </c>
      <c r="F214" s="16">
        <v>24.111000000000001</v>
      </c>
      <c r="G214" s="4"/>
      <c r="H214" s="16">
        <f>F214-C214</f>
        <v>4.7560000000000002</v>
      </c>
      <c r="I214" s="16"/>
      <c r="J214" s="4"/>
      <c r="K214" s="4"/>
      <c r="L214" s="5"/>
      <c r="M214" s="5"/>
    </row>
    <row r="215" spans="1:13" s="1" customFormat="1" x14ac:dyDescent="0.35">
      <c r="A215" s="4" t="s">
        <v>19</v>
      </c>
      <c r="B215" s="21" t="s">
        <v>10</v>
      </c>
      <c r="C215" s="16">
        <v>19.081</v>
      </c>
      <c r="D215" s="4"/>
      <c r="E215" s="22" t="s">
        <v>31</v>
      </c>
      <c r="F215" s="16">
        <v>24.628</v>
      </c>
      <c r="G215" s="4"/>
      <c r="H215" s="16">
        <f>F215-C215</f>
        <v>5.5470000000000006</v>
      </c>
      <c r="I215" s="16"/>
      <c r="J215" s="4"/>
      <c r="K215" s="4"/>
      <c r="L215" s="5"/>
      <c r="M215" s="5"/>
    </row>
    <row r="216" spans="1:13" s="1" customFormat="1" x14ac:dyDescent="0.35">
      <c r="A216" s="4" t="s">
        <v>19</v>
      </c>
      <c r="B216" s="21" t="s">
        <v>10</v>
      </c>
      <c r="C216" s="16">
        <v>19.728999999999999</v>
      </c>
      <c r="D216" s="4"/>
      <c r="E216" s="22" t="s">
        <v>31</v>
      </c>
      <c r="F216" s="16">
        <v>24.256</v>
      </c>
      <c r="G216" s="4"/>
      <c r="H216" s="16">
        <f>F216-C216</f>
        <v>4.527000000000001</v>
      </c>
      <c r="I216" s="16"/>
      <c r="J216" s="4"/>
      <c r="K216" s="4"/>
      <c r="L216" s="5"/>
      <c r="M21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dcterms:created xsi:type="dcterms:W3CDTF">2021-09-21T15:28:28Z</dcterms:created>
  <dcterms:modified xsi:type="dcterms:W3CDTF">2021-09-21T15:29:31Z</dcterms:modified>
</cp:coreProperties>
</file>