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vek\Documents\1_GargLab Documents\1_MCU manuscript\Cell Metabolism\FinalDocs for CellMetabolism_03162021\eLife\SourceData_ExcelSheets\"/>
    </mc:Choice>
  </mc:AlternateContent>
  <xr:revisionPtr revIDLastSave="0" documentId="8_{3DE84894-F10D-4E26-A5C0-F1A0F3468743}" xr6:coauthVersionLast="47" xr6:coauthVersionMax="47" xr10:uidLastSave="{00000000-0000-0000-0000-000000000000}"/>
  <bookViews>
    <workbookView xWindow="57480" yWindow="-120" windowWidth="29040" windowHeight="15225" xr2:uid="{E7A8241B-35A9-4C0B-BB31-2E759852F5C8}"/>
  </bookViews>
  <sheets>
    <sheet name="Figure 1–figure supplement 3C" sheetId="1" r:id="rId1"/>
    <sheet name="Figure 1–figure supplement 3D" sheetId="2" r:id="rId2"/>
    <sheet name="Figure 1–figure supplement 3E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C12" i="2"/>
  <c r="D12" i="2"/>
  <c r="E12" i="2"/>
  <c r="F12" i="2"/>
  <c r="G12" i="2"/>
  <c r="B13" i="2"/>
  <c r="C13" i="2"/>
  <c r="D13" i="2"/>
  <c r="E13" i="2"/>
  <c r="F13" i="2"/>
  <c r="G13" i="2"/>
  <c r="B12" i="1"/>
  <c r="C12" i="1"/>
  <c r="D12" i="1"/>
  <c r="E12" i="1"/>
  <c r="F12" i="1"/>
  <c r="G12" i="1"/>
  <c r="B13" i="1"/>
  <c r="C13" i="1"/>
  <c r="D13" i="1"/>
  <c r="E13" i="1"/>
  <c r="F13" i="1"/>
  <c r="G13" i="1"/>
</calcChain>
</file>

<file path=xl/sharedStrings.xml><?xml version="1.0" encoding="utf-8"?>
<sst xmlns="http://schemas.openxmlformats.org/spreadsheetml/2006/main" count="26" uniqueCount="13">
  <si>
    <t>SE</t>
  </si>
  <si>
    <t>Mean</t>
  </si>
  <si>
    <t>MICU3-KO</t>
  </si>
  <si>
    <t>MICU2-KO</t>
  </si>
  <si>
    <t>MICU1-KO</t>
  </si>
  <si>
    <t>EMRE-KO</t>
  </si>
  <si>
    <t>MCU-KO</t>
  </si>
  <si>
    <t>Control</t>
  </si>
  <si>
    <t>Resting [Ca2+]i in various cell lines</t>
  </si>
  <si>
    <t>Peak [Ca2+]i in various cell lines</t>
  </si>
  <si>
    <t>J (nM/mg/sec)</t>
  </si>
  <si>
    <t>[Ca]i</t>
  </si>
  <si>
    <t>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</si>
</sst>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" fillId="0" borderId="0" xfId="0" applyFont="1"/>
    <xf numFmtId="11" fontId="0" fillId="0" borderId="1" xfId="0" applyNumberForma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9F88C-6C6B-4B71-AD42-C03A3D7A39FD}">
  <dimension ref="A2:L18"/>
  <sheetViews>
    <sheetView tabSelected="1" workbookViewId="0">
      <selection activeCell="K23" sqref="K23"/>
    </sheetView>
  </sheetViews>
  <sheetFormatPr defaultRowHeight="14.75" x14ac:dyDescent="0.75"/>
  <sheetData>
    <row r="2" spans="1:7" x14ac:dyDescent="0.75">
      <c r="B2" s="4" t="s">
        <v>8</v>
      </c>
    </row>
    <row r="4" spans="1:7" x14ac:dyDescent="0.75">
      <c r="A4" s="3"/>
      <c r="B4" s="2" t="s">
        <v>7</v>
      </c>
      <c r="C4" s="2" t="s">
        <v>6</v>
      </c>
      <c r="D4" s="2" t="s">
        <v>5</v>
      </c>
      <c r="E4" s="2" t="s">
        <v>4</v>
      </c>
      <c r="F4" s="2" t="s">
        <v>3</v>
      </c>
      <c r="G4" s="2" t="s">
        <v>2</v>
      </c>
    </row>
    <row r="5" spans="1:7" x14ac:dyDescent="0.75">
      <c r="A5" s="3"/>
      <c r="B5" s="3">
        <v>66.589340000000007</v>
      </c>
      <c r="C5" s="3">
        <v>70.446749999999994</v>
      </c>
      <c r="D5" s="3">
        <v>70.05574</v>
      </c>
      <c r="E5" s="3">
        <v>59.887189999999997</v>
      </c>
      <c r="F5" s="3">
        <v>98.894949999999994</v>
      </c>
      <c r="G5" s="3">
        <v>66.62724</v>
      </c>
    </row>
    <row r="6" spans="1:7" x14ac:dyDescent="0.75">
      <c r="A6" s="3"/>
      <c r="B6" s="3">
        <v>84.123540000000006</v>
      </c>
      <c r="C6" s="3">
        <v>66.829260000000005</v>
      </c>
      <c r="D6" s="3">
        <v>67.970079999999996</v>
      </c>
      <c r="E6" s="3">
        <v>64.061250000000001</v>
      </c>
      <c r="F6" s="3">
        <v>80.290279999999996</v>
      </c>
      <c r="G6" s="3">
        <v>80.778440000000003</v>
      </c>
    </row>
    <row r="7" spans="1:7" x14ac:dyDescent="0.75">
      <c r="A7" s="3"/>
      <c r="B7" s="3">
        <v>100.28473</v>
      </c>
      <c r="C7" s="3">
        <v>51.221440000000001</v>
      </c>
      <c r="D7" s="3">
        <v>93.449179999999998</v>
      </c>
      <c r="E7" s="3">
        <v>58.85342</v>
      </c>
      <c r="F7" s="3">
        <v>76.166970000000006</v>
      </c>
      <c r="G7" s="3">
        <v>89.008759999999995</v>
      </c>
    </row>
    <row r="8" spans="1:7" x14ac:dyDescent="0.75">
      <c r="A8" s="3"/>
      <c r="B8" s="3">
        <v>93.880510000000001</v>
      </c>
      <c r="C8" s="3"/>
      <c r="D8" s="3">
        <v>29.786259999999999</v>
      </c>
      <c r="E8" s="3">
        <v>68.037639999999996</v>
      </c>
      <c r="F8" s="3">
        <v>65.481369999999998</v>
      </c>
      <c r="G8" s="3"/>
    </row>
    <row r="9" spans="1:7" x14ac:dyDescent="0.75">
      <c r="A9" s="3"/>
      <c r="B9" s="3">
        <v>82.701830000000001</v>
      </c>
      <c r="C9" s="3"/>
      <c r="D9" s="3"/>
      <c r="E9" s="3"/>
      <c r="F9" s="3">
        <v>66.221770000000006</v>
      </c>
      <c r="G9" s="3"/>
    </row>
    <row r="10" spans="1:7" x14ac:dyDescent="0.75">
      <c r="A10" s="3"/>
      <c r="B10" s="3"/>
      <c r="C10" s="3"/>
      <c r="D10" s="3"/>
      <c r="E10" s="3"/>
      <c r="F10" s="3"/>
      <c r="G10" s="3"/>
    </row>
    <row r="11" spans="1:7" x14ac:dyDescent="0.75">
      <c r="A11" s="3"/>
      <c r="B11" s="3"/>
      <c r="C11" s="3"/>
      <c r="D11" s="3"/>
      <c r="E11" s="3"/>
      <c r="F11" s="3"/>
      <c r="G11" s="3"/>
    </row>
    <row r="12" spans="1:7" x14ac:dyDescent="0.75">
      <c r="A12" s="2" t="s">
        <v>1</v>
      </c>
      <c r="B12" s="2">
        <f>AVERAGE(B5:B9)</f>
        <v>85.515990000000016</v>
      </c>
      <c r="C12" s="2">
        <f>AVERAGE(C5:C9)</f>
        <v>62.832483333333329</v>
      </c>
      <c r="D12" s="2">
        <f>AVERAGE(D5:D9)</f>
        <v>65.315314999999998</v>
      </c>
      <c r="E12" s="2">
        <f>AVERAGE(E5:E9)</f>
        <v>62.709874999999997</v>
      </c>
      <c r="F12" s="2">
        <f>AVERAGE(F5:F9)</f>
        <v>77.411068</v>
      </c>
      <c r="G12" s="2">
        <f>AVERAGE(G5:G9)</f>
        <v>78.804813333333342</v>
      </c>
    </row>
    <row r="13" spans="1:7" x14ac:dyDescent="0.75">
      <c r="A13" s="2" t="s">
        <v>0</v>
      </c>
      <c r="B13" s="2">
        <f>(STDEV(B5:B9))/SQRT(COUNT(B5:B9))</f>
        <v>5.7278153328672996</v>
      </c>
      <c r="C13" s="2">
        <f>(STDEV(C5:C9))/SQRT(COUNT(C5:C9))</f>
        <v>5.8986948822439826</v>
      </c>
      <c r="D13" s="2">
        <f>(STDEV(D5:D9))/SQRT(COUNT(D5:D9))</f>
        <v>13.176201764978602</v>
      </c>
      <c r="E13" s="2">
        <f>(STDEV(E5:E9))/SQRT(COUNT(E5:E9))</f>
        <v>2.102599384533741</v>
      </c>
      <c r="F13" s="2">
        <f>(STDEV(F5:F9))/SQRT(COUNT(F5:F9))</f>
        <v>6.078292981867869</v>
      </c>
      <c r="G13" s="2">
        <f>(STDEV(G5:G9))/SQRT(COUNT(G5:G9))</f>
        <v>6.5359138876960401</v>
      </c>
    </row>
    <row r="17" spans="12:12" x14ac:dyDescent="0.75">
      <c r="L17" s="1"/>
    </row>
    <row r="18" spans="12:12" x14ac:dyDescent="0.75">
      <c r="L18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E5F24-A71C-4F8B-8805-5C28AE0DBEDA}">
  <dimension ref="A2:K16"/>
  <sheetViews>
    <sheetView workbookViewId="0">
      <selection activeCell="K23" sqref="K23"/>
    </sheetView>
  </sheetViews>
  <sheetFormatPr defaultRowHeight="14.75" x14ac:dyDescent="0.75"/>
  <sheetData>
    <row r="2" spans="1:11" x14ac:dyDescent="0.75">
      <c r="B2" s="4" t="s">
        <v>9</v>
      </c>
    </row>
    <row r="4" spans="1:11" x14ac:dyDescent="0.75">
      <c r="A4" s="3"/>
      <c r="B4" s="2" t="s">
        <v>7</v>
      </c>
      <c r="C4" s="2" t="s">
        <v>6</v>
      </c>
      <c r="D4" s="2" t="s">
        <v>5</v>
      </c>
      <c r="E4" s="2" t="s">
        <v>4</v>
      </c>
      <c r="F4" s="2" t="s">
        <v>3</v>
      </c>
      <c r="G4" s="2" t="s">
        <v>2</v>
      </c>
    </row>
    <row r="5" spans="1:11" x14ac:dyDescent="0.75">
      <c r="A5" s="3"/>
      <c r="B5" s="3">
        <v>640.70459000000005</v>
      </c>
      <c r="C5" s="3">
        <v>570.02266999999995</v>
      </c>
      <c r="D5" s="3">
        <v>560.31574999999998</v>
      </c>
      <c r="E5" s="3">
        <v>374.09667000000002</v>
      </c>
      <c r="F5" s="3">
        <v>654.67546000000004</v>
      </c>
      <c r="G5" s="3">
        <v>996.41447000000005</v>
      </c>
    </row>
    <row r="6" spans="1:11" x14ac:dyDescent="0.75">
      <c r="A6" s="3"/>
      <c r="B6" s="3">
        <v>633.66297999999995</v>
      </c>
      <c r="C6" s="3">
        <v>459.26830000000001</v>
      </c>
      <c r="D6" s="3">
        <v>628.50498000000005</v>
      </c>
      <c r="E6" s="3">
        <v>268.14386000000002</v>
      </c>
      <c r="F6" s="3">
        <v>668.85073999999997</v>
      </c>
      <c r="G6" s="3">
        <v>691.83365000000003</v>
      </c>
      <c r="K6" s="1"/>
    </row>
    <row r="7" spans="1:11" x14ac:dyDescent="0.75">
      <c r="A7" s="3"/>
      <c r="B7" s="3">
        <v>739.76468999999997</v>
      </c>
      <c r="C7" s="3">
        <v>478.93018999999998</v>
      </c>
      <c r="D7" s="3">
        <v>461.84460000000001</v>
      </c>
      <c r="E7" s="3">
        <v>454.31486000000001</v>
      </c>
      <c r="F7" s="3">
        <v>679.82521999999994</v>
      </c>
      <c r="G7" s="3">
        <v>681.54112999999995</v>
      </c>
    </row>
    <row r="8" spans="1:11" x14ac:dyDescent="0.75">
      <c r="A8" s="3"/>
      <c r="B8" s="3">
        <v>855.33157000000006</v>
      </c>
      <c r="C8" s="3"/>
      <c r="D8" s="3">
        <v>386.82128</v>
      </c>
      <c r="E8" s="3">
        <v>370.11608999999999</v>
      </c>
      <c r="F8" s="3">
        <v>699.15416000000005</v>
      </c>
      <c r="G8" s="3"/>
    </row>
    <row r="9" spans="1:11" x14ac:dyDescent="0.75">
      <c r="A9" s="3"/>
      <c r="B9" s="3">
        <v>731.94113000000004</v>
      </c>
      <c r="C9" s="3"/>
      <c r="D9" s="3"/>
      <c r="E9" s="3"/>
      <c r="F9" s="3">
        <v>626.93507999999997</v>
      </c>
      <c r="G9" s="3"/>
    </row>
    <row r="10" spans="1:11" x14ac:dyDescent="0.75">
      <c r="A10" s="3"/>
      <c r="B10" s="3"/>
      <c r="C10" s="3"/>
      <c r="D10" s="3"/>
      <c r="E10" s="3"/>
      <c r="F10" s="3"/>
      <c r="G10" s="3"/>
    </row>
    <row r="11" spans="1:11" x14ac:dyDescent="0.75">
      <c r="A11" s="3"/>
      <c r="B11" s="3"/>
      <c r="C11" s="3"/>
      <c r="D11" s="3"/>
      <c r="E11" s="3"/>
      <c r="F11" s="3"/>
      <c r="G11" s="3"/>
    </row>
    <row r="12" spans="1:11" x14ac:dyDescent="0.75">
      <c r="A12" s="2" t="s">
        <v>1</v>
      </c>
      <c r="B12" s="2">
        <f>AVERAGE(B5:B9)</f>
        <v>720.28099199999997</v>
      </c>
      <c r="C12" s="2">
        <f>AVERAGE(C5:C9)</f>
        <v>502.74038666666667</v>
      </c>
      <c r="D12" s="2">
        <f>AVERAGE(D5:D9)</f>
        <v>509.37165249999998</v>
      </c>
      <c r="E12" s="2">
        <f>AVERAGE(E5:E9)</f>
        <v>366.66786999999999</v>
      </c>
      <c r="F12" s="2">
        <f>AVERAGE(F5:F9)</f>
        <v>665.88813200000004</v>
      </c>
      <c r="G12" s="2">
        <f>AVERAGE(G5:G9)</f>
        <v>789.92975000000013</v>
      </c>
    </row>
    <row r="13" spans="1:11" x14ac:dyDescent="0.75">
      <c r="A13" s="2" t="s">
        <v>0</v>
      </c>
      <c r="B13" s="2">
        <f>(STDEV(B5:B9))/SQRT(COUNT(B5:B9))</f>
        <v>40.366641972157069</v>
      </c>
      <c r="C13" s="2">
        <f>(STDEV(C5:C9))/SQRT(COUNT(C5:C9))</f>
        <v>34.116597707974094</v>
      </c>
      <c r="D13" s="2">
        <f>(STDEV(D5:D9))/SQRT(COUNT(D5:D9))</f>
        <v>53.280285058154497</v>
      </c>
      <c r="E13" s="2">
        <f>(STDEV(E5:E9))/SQRT(COUNT(E5:E9))</f>
        <v>38.140150206342717</v>
      </c>
      <c r="F13" s="2">
        <f>(STDEV(F5:F9))/SQRT(COUNT(F5:F9))</f>
        <v>12.150539824370938</v>
      </c>
      <c r="G13" s="2">
        <f>(STDEV(G5:G9))/SQRT(COUNT(G5:G9))</f>
        <v>103.28510490723581</v>
      </c>
    </row>
    <row r="16" spans="1:11" x14ac:dyDescent="0.75">
      <c r="K16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56AD9-FD97-4140-927F-2134F4DF5330}">
  <dimension ref="B2:F67"/>
  <sheetViews>
    <sheetView zoomScale="55" zoomScaleNormal="55" workbookViewId="0">
      <selection activeCell="K23" sqref="K23"/>
    </sheetView>
  </sheetViews>
  <sheetFormatPr defaultRowHeight="14.75" x14ac:dyDescent="0.75"/>
  <cols>
    <col min="5" max="6" width="13.6328125" customWidth="1"/>
  </cols>
  <sheetData>
    <row r="2" spans="2:6" x14ac:dyDescent="0.75">
      <c r="B2" s="7" t="s">
        <v>12</v>
      </c>
      <c r="C2" s="7" t="s">
        <v>12</v>
      </c>
      <c r="D2" s="7"/>
      <c r="E2" s="2" t="s">
        <v>4</v>
      </c>
      <c r="F2" s="2" t="s">
        <v>4</v>
      </c>
    </row>
    <row r="3" spans="2:6" x14ac:dyDescent="0.75">
      <c r="B3" s="7" t="s">
        <v>11</v>
      </c>
      <c r="C3" s="6" t="s">
        <v>10</v>
      </c>
      <c r="D3" s="7"/>
      <c r="E3" s="7" t="s">
        <v>11</v>
      </c>
      <c r="F3" s="6" t="s">
        <v>10</v>
      </c>
    </row>
    <row r="4" spans="2:6" x14ac:dyDescent="0.75">
      <c r="B4" s="3">
        <v>9.1139999999999999E-2</v>
      </c>
      <c r="C4" s="3">
        <v>3.8E-3</v>
      </c>
      <c r="D4" s="3"/>
      <c r="E4" s="3">
        <v>0.16636000000000001</v>
      </c>
      <c r="F4" s="5">
        <v>1.6666700000000001E-4</v>
      </c>
    </row>
    <row r="5" spans="2:6" x14ac:dyDescent="0.75">
      <c r="B5" s="3">
        <v>7.3130000000000001E-2</v>
      </c>
      <c r="C5" s="3">
        <v>2.8E-3</v>
      </c>
      <c r="D5" s="3"/>
      <c r="E5" s="3">
        <v>0.26138</v>
      </c>
      <c r="F5" s="5">
        <v>-7.6000000000000004E-4</v>
      </c>
    </row>
    <row r="6" spans="2:6" x14ac:dyDescent="0.75">
      <c r="B6" s="3">
        <v>7.0860000000000006E-2</v>
      </c>
      <c r="C6" s="3">
        <v>1.1999999999999999E-3</v>
      </c>
      <c r="D6" s="3"/>
      <c r="E6" s="3">
        <v>0.30618000000000001</v>
      </c>
      <c r="F6" s="5">
        <v>-6.3333300000000003E-4</v>
      </c>
    </row>
    <row r="7" spans="2:6" x14ac:dyDescent="0.75">
      <c r="B7" s="3">
        <v>0.20115</v>
      </c>
      <c r="C7" s="3">
        <v>8.3999999999999995E-3</v>
      </c>
      <c r="D7" s="3"/>
      <c r="E7" s="3">
        <v>0.36048999999999998</v>
      </c>
      <c r="F7" s="3">
        <v>-1.5E-3</v>
      </c>
    </row>
    <row r="8" spans="2:6" x14ac:dyDescent="0.75">
      <c r="B8" s="3">
        <v>0.18331</v>
      </c>
      <c r="C8" s="3">
        <v>9.5999999999999992E-3</v>
      </c>
      <c r="D8" s="3"/>
      <c r="E8" s="3">
        <v>0.37191999999999997</v>
      </c>
      <c r="F8" s="5">
        <v>4.8333300000000002E-4</v>
      </c>
    </row>
    <row r="9" spans="2:6" x14ac:dyDescent="0.75">
      <c r="B9" s="3">
        <v>0.21026</v>
      </c>
      <c r="C9" s="3">
        <v>6.7999999999999996E-3</v>
      </c>
      <c r="D9" s="3"/>
      <c r="E9" s="3">
        <v>0.45563999999999999</v>
      </c>
      <c r="F9" s="3">
        <v>3.48E-3</v>
      </c>
    </row>
    <row r="10" spans="2:6" x14ac:dyDescent="0.75">
      <c r="B10" s="3">
        <v>0.44553999999999999</v>
      </c>
      <c r="C10" s="3">
        <v>3.3599999999999998E-2</v>
      </c>
      <c r="D10" s="3"/>
      <c r="E10" s="3">
        <v>0.46</v>
      </c>
      <c r="F10" s="3">
        <v>-1.1000000000000001E-3</v>
      </c>
    </row>
    <row r="11" spans="2:6" x14ac:dyDescent="0.75">
      <c r="B11" s="3">
        <v>0.43112</v>
      </c>
      <c r="C11" s="3">
        <v>2.9000000000000001E-2</v>
      </c>
      <c r="D11" s="3"/>
      <c r="E11" s="3">
        <v>0.56640000000000001</v>
      </c>
      <c r="F11" s="3">
        <v>4.5999999999999999E-3</v>
      </c>
    </row>
    <row r="12" spans="2:6" x14ac:dyDescent="0.75">
      <c r="B12" s="3">
        <v>0.40967999999999999</v>
      </c>
      <c r="C12" s="3">
        <v>2.52E-2</v>
      </c>
      <c r="D12" s="3"/>
      <c r="E12" s="3">
        <v>0.70435999999999999</v>
      </c>
      <c r="F12" s="5">
        <v>8.0000000000000004E-4</v>
      </c>
    </row>
    <row r="13" spans="2:6" x14ac:dyDescent="0.75">
      <c r="B13" s="3">
        <v>0.79762999999999995</v>
      </c>
      <c r="C13" s="3">
        <v>7.2800000000000004E-2</v>
      </c>
      <c r="D13" s="3"/>
      <c r="E13" s="3">
        <v>0.94537000000000004</v>
      </c>
      <c r="F13" s="3">
        <v>-4.4000000000000003E-3</v>
      </c>
    </row>
    <row r="14" spans="2:6" x14ac:dyDescent="0.75">
      <c r="B14" s="3">
        <v>0.78163000000000005</v>
      </c>
      <c r="C14" s="3">
        <v>5.9799999999999999E-2</v>
      </c>
      <c r="D14" s="3"/>
      <c r="E14" s="3">
        <v>0.94884999999999997</v>
      </c>
      <c r="F14" s="5">
        <v>-8.9999999999999998E-4</v>
      </c>
    </row>
    <row r="15" spans="2:6" x14ac:dyDescent="0.75">
      <c r="B15" s="3">
        <v>0.87122999999999995</v>
      </c>
      <c r="C15" s="3">
        <v>7.5600000000000001E-2</v>
      </c>
      <c r="D15" s="3"/>
      <c r="E15" s="3">
        <v>1.0135700000000001</v>
      </c>
      <c r="F15" s="3">
        <v>-2.4599999999999999E-3</v>
      </c>
    </row>
    <row r="16" spans="2:6" x14ac:dyDescent="0.75">
      <c r="B16" s="3">
        <v>1.24851</v>
      </c>
      <c r="C16" s="3">
        <v>9.8400000000000001E-2</v>
      </c>
      <c r="D16" s="3"/>
      <c r="E16" s="3">
        <v>1.3391599999999999</v>
      </c>
      <c r="F16" s="3">
        <v>2.4399999999999999E-3</v>
      </c>
    </row>
    <row r="17" spans="2:6" x14ac:dyDescent="0.75">
      <c r="B17" s="3">
        <v>1.27247</v>
      </c>
      <c r="C17" s="3">
        <v>9.4799999999999995E-2</v>
      </c>
      <c r="D17" s="3"/>
      <c r="E17" s="3">
        <v>1.35711</v>
      </c>
      <c r="F17" s="5">
        <v>1.4999999999999999E-4</v>
      </c>
    </row>
    <row r="18" spans="2:6" x14ac:dyDescent="0.75">
      <c r="B18" s="3">
        <v>1.14141</v>
      </c>
      <c r="C18" s="3">
        <v>9.2799999999999994E-2</v>
      </c>
      <c r="D18" s="3"/>
      <c r="E18" s="3">
        <v>1.55562</v>
      </c>
      <c r="F18" s="5">
        <v>4.0000000000000003E-5</v>
      </c>
    </row>
    <row r="19" spans="2:6" x14ac:dyDescent="0.75">
      <c r="B19" s="3">
        <v>1.6020300000000001</v>
      </c>
      <c r="C19" s="3">
        <v>0.14380000000000001</v>
      </c>
      <c r="D19" s="3"/>
      <c r="E19" s="3">
        <v>1.6339300000000001</v>
      </c>
      <c r="F19" s="3">
        <v>-4.5300000000000002E-3</v>
      </c>
    </row>
    <row r="20" spans="2:6" x14ac:dyDescent="0.75">
      <c r="B20" s="3">
        <v>1.8022800000000001</v>
      </c>
      <c r="C20" s="3">
        <v>0.13880000000000001</v>
      </c>
      <c r="D20" s="3"/>
      <c r="E20" s="3">
        <v>1.75864</v>
      </c>
      <c r="F20" s="3">
        <v>6.3E-3</v>
      </c>
    </row>
    <row r="21" spans="2:6" x14ac:dyDescent="0.75">
      <c r="B21" s="3">
        <v>1.7040500000000001</v>
      </c>
      <c r="C21" s="3">
        <v>0.13039999999999999</v>
      </c>
      <c r="D21" s="3"/>
      <c r="E21" s="3">
        <v>1.9584299999999999</v>
      </c>
      <c r="F21" s="3">
        <v>1.11E-2</v>
      </c>
    </row>
    <row r="22" spans="2:6" x14ac:dyDescent="0.75">
      <c r="B22" s="3">
        <v>0.18351999999999999</v>
      </c>
      <c r="C22" s="3">
        <v>9.7999999999999997E-3</v>
      </c>
      <c r="D22" s="3"/>
      <c r="E22" s="3">
        <v>2.0442100000000001</v>
      </c>
      <c r="F22" s="3">
        <v>1.4919999999999999E-2</v>
      </c>
    </row>
    <row r="23" spans="2:6" x14ac:dyDescent="0.75">
      <c r="B23" s="3">
        <v>0.19289000000000001</v>
      </c>
      <c r="C23" s="3">
        <v>7.0000000000000001E-3</v>
      </c>
      <c r="D23" s="3"/>
      <c r="E23" s="3">
        <v>2.2244999999999999</v>
      </c>
      <c r="F23" s="3">
        <v>1.4760000000000001E-2</v>
      </c>
    </row>
    <row r="24" spans="2:6" x14ac:dyDescent="0.75">
      <c r="B24" s="3">
        <v>0.21931</v>
      </c>
      <c r="C24" s="3">
        <v>8.9999999999999993E-3</v>
      </c>
      <c r="D24" s="3"/>
      <c r="E24" s="3">
        <v>2.26065</v>
      </c>
      <c r="F24" s="3">
        <v>3.175E-2</v>
      </c>
    </row>
    <row r="25" spans="2:6" x14ac:dyDescent="0.75">
      <c r="B25" s="3">
        <v>0.34023999999999999</v>
      </c>
      <c r="C25" s="3">
        <v>1.4E-2</v>
      </c>
      <c r="D25" s="3"/>
      <c r="E25" s="3">
        <v>2.3645900000000002</v>
      </c>
      <c r="F25" s="3">
        <v>1.9099999999999999E-2</v>
      </c>
    </row>
    <row r="26" spans="2:6" x14ac:dyDescent="0.75">
      <c r="B26" s="3">
        <v>0.30804999999999999</v>
      </c>
      <c r="C26" s="3">
        <v>2.24E-2</v>
      </c>
      <c r="D26" s="3"/>
      <c r="E26" s="3">
        <v>2.3704399999999999</v>
      </c>
      <c r="F26" s="3">
        <v>1.4279999999999999E-2</v>
      </c>
    </row>
    <row r="27" spans="2:6" x14ac:dyDescent="0.75">
      <c r="B27" s="3">
        <v>0.32089000000000001</v>
      </c>
      <c r="C27" s="3">
        <v>2.4400000000000002E-2</v>
      </c>
      <c r="D27" s="3"/>
      <c r="E27" s="3">
        <v>2.3833799999999998</v>
      </c>
      <c r="F27" s="3">
        <v>2.8250000000000001E-2</v>
      </c>
    </row>
    <row r="28" spans="2:6" x14ac:dyDescent="0.75">
      <c r="B28" s="3">
        <v>0.77036000000000004</v>
      </c>
      <c r="C28" s="3">
        <v>7.0000000000000007E-2</v>
      </c>
      <c r="D28" s="3"/>
      <c r="E28" s="3">
        <v>2.3845999999999998</v>
      </c>
      <c r="F28" s="3">
        <v>1.6240000000000001E-2</v>
      </c>
    </row>
    <row r="29" spans="2:6" x14ac:dyDescent="0.75">
      <c r="B29" s="3">
        <v>0.75938000000000005</v>
      </c>
      <c r="C29" s="3">
        <v>6.5799999999999997E-2</v>
      </c>
      <c r="D29" s="3"/>
      <c r="E29" s="3">
        <v>2.4679899999999999</v>
      </c>
      <c r="F29" s="3">
        <v>1.452E-2</v>
      </c>
    </row>
    <row r="30" spans="2:6" x14ac:dyDescent="0.75">
      <c r="B30" s="3">
        <v>0.74421999999999999</v>
      </c>
      <c r="C30" s="3">
        <v>5.3999999999999999E-2</v>
      </c>
      <c r="D30" s="3"/>
      <c r="E30" s="3">
        <v>2.6326700000000001</v>
      </c>
      <c r="F30" s="3">
        <v>1.9040000000000001E-2</v>
      </c>
    </row>
    <row r="31" spans="2:6" x14ac:dyDescent="0.75">
      <c r="B31" s="3">
        <v>9.2270000000000005E-2</v>
      </c>
      <c r="C31" s="3">
        <v>1.4E-3</v>
      </c>
      <c r="D31" s="3"/>
      <c r="E31" s="3">
        <v>2.7048399999999999</v>
      </c>
      <c r="F31" s="3">
        <v>4.3950000000000003E-2</v>
      </c>
    </row>
    <row r="32" spans="2:6" x14ac:dyDescent="0.75">
      <c r="B32" s="3">
        <v>8.9679999999999996E-2</v>
      </c>
      <c r="C32" s="3">
        <v>1.6000000000000001E-3</v>
      </c>
      <c r="D32" s="3"/>
      <c r="E32" s="3">
        <v>2.8186599999999999</v>
      </c>
      <c r="F32" s="3">
        <v>4.7759999999999997E-2</v>
      </c>
    </row>
    <row r="33" spans="2:6" x14ac:dyDescent="0.75">
      <c r="B33" s="3">
        <v>0.21904999999999999</v>
      </c>
      <c r="C33" s="3">
        <v>1.8200000000000001E-2</v>
      </c>
      <c r="D33" s="3"/>
      <c r="E33" s="3">
        <v>2.8459599999999998</v>
      </c>
      <c r="F33" s="3">
        <v>1.915E-2</v>
      </c>
    </row>
    <row r="34" spans="2:6" x14ac:dyDescent="0.75">
      <c r="B34" s="3">
        <v>0.2157</v>
      </c>
      <c r="C34" s="3">
        <v>1.7000000000000001E-2</v>
      </c>
      <c r="D34" s="3"/>
      <c r="E34" s="3">
        <v>3.1523500000000002</v>
      </c>
      <c r="F34" s="3">
        <v>2.4279999999999999E-2</v>
      </c>
    </row>
    <row r="35" spans="2:6" x14ac:dyDescent="0.75">
      <c r="B35" s="3">
        <v>0.21328</v>
      </c>
      <c r="C35" s="3">
        <v>9.7999999999999997E-3</v>
      </c>
      <c r="D35" s="3"/>
      <c r="E35" s="3">
        <v>5.9374000000000002</v>
      </c>
      <c r="F35" s="3">
        <v>0.62460000000000004</v>
      </c>
    </row>
    <row r="36" spans="2:6" x14ac:dyDescent="0.75">
      <c r="B36" s="3">
        <v>0.2329</v>
      </c>
      <c r="C36" s="3">
        <v>1.06E-2</v>
      </c>
      <c r="D36" s="3"/>
      <c r="E36" s="3">
        <v>7.2567399999999997</v>
      </c>
      <c r="F36" s="3">
        <v>0.16500000000000001</v>
      </c>
    </row>
    <row r="37" spans="2:6" x14ac:dyDescent="0.75">
      <c r="B37" s="3">
        <v>0.38252999999999998</v>
      </c>
      <c r="C37" s="3">
        <v>3.3399999999999999E-2</v>
      </c>
      <c r="D37" s="3"/>
      <c r="E37" s="3">
        <v>5.0766</v>
      </c>
      <c r="F37" s="3">
        <v>0.1056</v>
      </c>
    </row>
    <row r="38" spans="2:6" x14ac:dyDescent="0.75">
      <c r="B38" s="3">
        <v>0.39229000000000003</v>
      </c>
      <c r="C38" s="3">
        <v>2.24E-2</v>
      </c>
      <c r="D38" s="3"/>
      <c r="E38" s="3">
        <v>5.5623500000000003</v>
      </c>
      <c r="F38" s="3">
        <v>0.45500000000000002</v>
      </c>
    </row>
    <row r="39" spans="2:6" x14ac:dyDescent="0.75">
      <c r="B39" s="3">
        <v>0.38255</v>
      </c>
      <c r="C39" s="3">
        <v>3.1600000000000003E-2</v>
      </c>
      <c r="D39" s="3"/>
      <c r="E39" s="3">
        <v>13.73739</v>
      </c>
      <c r="F39" s="3">
        <v>2.8403999999999998</v>
      </c>
    </row>
    <row r="40" spans="2:6" x14ac:dyDescent="0.75">
      <c r="B40" s="3">
        <v>0.70194000000000001</v>
      </c>
      <c r="C40" s="3">
        <v>6.7000000000000004E-2</v>
      </c>
      <c r="D40" s="3"/>
      <c r="E40" s="3">
        <v>13.999370000000001</v>
      </c>
      <c r="F40" s="3">
        <v>3.0366</v>
      </c>
    </row>
    <row r="41" spans="2:6" x14ac:dyDescent="0.75">
      <c r="B41" s="3">
        <v>0.65556000000000003</v>
      </c>
      <c r="C41" s="3">
        <v>6.5600000000000006E-2</v>
      </c>
      <c r="D41" s="3"/>
      <c r="E41" s="3">
        <v>3.2488899999999998</v>
      </c>
      <c r="F41" s="3">
        <v>3.7600000000000001E-2</v>
      </c>
    </row>
    <row r="42" spans="2:6" x14ac:dyDescent="0.75">
      <c r="B42" s="3">
        <v>0.68867999999999996</v>
      </c>
      <c r="C42" s="3">
        <v>5.1400000000000001E-2</v>
      </c>
      <c r="D42" s="3"/>
      <c r="E42" s="3">
        <v>2.8254100000000002</v>
      </c>
      <c r="F42" s="3">
        <v>4.02E-2</v>
      </c>
    </row>
    <row r="43" spans="2:6" x14ac:dyDescent="0.75">
      <c r="B43" s="3">
        <v>1.1412100000000001</v>
      </c>
      <c r="C43" s="3">
        <v>9.3799999999999994E-2</v>
      </c>
      <c r="D43" s="3"/>
      <c r="E43" s="3">
        <v>9.4114799999999992</v>
      </c>
      <c r="F43" s="3">
        <v>1.8011999999999999</v>
      </c>
    </row>
    <row r="44" spans="2:6" x14ac:dyDescent="0.75">
      <c r="B44" s="3">
        <v>1.1737299999999999</v>
      </c>
      <c r="C44" s="3">
        <v>9.9400000000000002E-2</v>
      </c>
      <c r="D44" s="3"/>
      <c r="E44" s="3">
        <v>10.784610000000001</v>
      </c>
      <c r="F44" s="3">
        <v>1.8406</v>
      </c>
    </row>
    <row r="45" spans="2:6" x14ac:dyDescent="0.75">
      <c r="B45" s="3">
        <v>1.0875600000000001</v>
      </c>
      <c r="C45" s="3">
        <v>0.114</v>
      </c>
      <c r="D45" s="3"/>
      <c r="E45" s="3">
        <v>11.1319</v>
      </c>
      <c r="F45" s="3">
        <v>1.7831999999999999</v>
      </c>
    </row>
    <row r="46" spans="2:6" x14ac:dyDescent="0.75">
      <c r="B46" s="3">
        <v>10.00726</v>
      </c>
      <c r="C46" s="3">
        <v>1.1388</v>
      </c>
      <c r="D46" s="3"/>
      <c r="E46" s="3">
        <v>8.6436200000000003</v>
      </c>
      <c r="F46" s="3">
        <v>1.1948000000000001</v>
      </c>
    </row>
    <row r="47" spans="2:6" x14ac:dyDescent="0.75">
      <c r="B47" s="3">
        <v>10.5703</v>
      </c>
      <c r="C47" s="3">
        <v>1.1599999999999999</v>
      </c>
      <c r="D47" s="3"/>
      <c r="E47" s="3">
        <v>10.43857</v>
      </c>
      <c r="F47" s="3">
        <v>0.77939999999999998</v>
      </c>
    </row>
    <row r="48" spans="2:6" x14ac:dyDescent="0.75">
      <c r="B48" s="3">
        <v>10.07944</v>
      </c>
      <c r="C48" s="3">
        <v>0.67320000000000002</v>
      </c>
      <c r="D48" s="3"/>
      <c r="E48" s="3"/>
      <c r="F48" s="3"/>
    </row>
    <row r="49" spans="2:6" x14ac:dyDescent="0.75">
      <c r="B49" s="3">
        <v>4.3261200000000004</v>
      </c>
      <c r="C49" s="3">
        <v>0.35520000000000002</v>
      </c>
      <c r="D49" s="3"/>
      <c r="E49" s="3"/>
      <c r="F49" s="3"/>
    </row>
    <row r="50" spans="2:6" x14ac:dyDescent="0.75">
      <c r="B50" s="3">
        <v>5.0772300000000001</v>
      </c>
      <c r="C50" s="3">
        <v>0.3896</v>
      </c>
      <c r="D50" s="3"/>
      <c r="E50" s="3"/>
      <c r="F50" s="3"/>
    </row>
    <row r="51" spans="2:6" x14ac:dyDescent="0.75">
      <c r="B51" s="3">
        <v>4.4783900000000001</v>
      </c>
      <c r="C51" s="3">
        <v>0.28000000000000003</v>
      </c>
      <c r="D51" s="3"/>
      <c r="E51" s="3"/>
      <c r="F51" s="3"/>
    </row>
    <row r="52" spans="2:6" x14ac:dyDescent="0.75">
      <c r="B52" s="3">
        <v>6.8784400000000003</v>
      </c>
      <c r="C52" s="3">
        <v>0.622</v>
      </c>
      <c r="D52" s="3"/>
      <c r="E52" s="3"/>
      <c r="F52" s="3"/>
    </row>
    <row r="53" spans="2:6" x14ac:dyDescent="0.75">
      <c r="B53" s="3">
        <v>6.5635599999999998</v>
      </c>
      <c r="C53" s="3">
        <v>0.64</v>
      </c>
      <c r="D53" s="3"/>
      <c r="E53" s="3"/>
      <c r="F53" s="3"/>
    </row>
    <row r="54" spans="2:6" x14ac:dyDescent="0.75">
      <c r="B54" s="3">
        <v>6.84415</v>
      </c>
      <c r="C54" s="3">
        <v>0.5756</v>
      </c>
      <c r="D54" s="3"/>
      <c r="E54" s="3"/>
      <c r="F54" s="3"/>
    </row>
    <row r="55" spans="2:6" x14ac:dyDescent="0.75">
      <c r="B55" s="3">
        <v>16.525200000000002</v>
      </c>
      <c r="C55" s="3">
        <v>1.5895999999999999</v>
      </c>
      <c r="D55" s="3"/>
      <c r="E55" s="3"/>
      <c r="F55" s="3"/>
    </row>
    <row r="56" spans="2:6" x14ac:dyDescent="0.75">
      <c r="B56" s="3">
        <v>16.07254</v>
      </c>
      <c r="C56" s="3">
        <v>1.5855999999999999</v>
      </c>
      <c r="D56" s="3"/>
      <c r="E56" s="3"/>
      <c r="F56" s="3"/>
    </row>
    <row r="57" spans="2:6" x14ac:dyDescent="0.75">
      <c r="B57" s="3">
        <v>15.880269999999999</v>
      </c>
      <c r="C57" s="3">
        <v>1.2887999999999999</v>
      </c>
      <c r="D57" s="3"/>
      <c r="E57" s="3"/>
      <c r="F57" s="3"/>
    </row>
    <row r="58" spans="2:6" x14ac:dyDescent="0.75">
      <c r="B58" s="3">
        <v>18.829910000000002</v>
      </c>
      <c r="C58" s="3">
        <v>1.3724000000000001</v>
      </c>
      <c r="D58" s="3"/>
      <c r="E58" s="3"/>
      <c r="F58" s="3"/>
    </row>
    <row r="59" spans="2:6" x14ac:dyDescent="0.75">
      <c r="B59" s="3">
        <v>21.485220000000002</v>
      </c>
      <c r="C59" s="3">
        <v>1.6048</v>
      </c>
      <c r="D59" s="3"/>
      <c r="E59" s="3"/>
      <c r="F59" s="3"/>
    </row>
    <row r="60" spans="2:6" x14ac:dyDescent="0.75">
      <c r="B60" s="3">
        <v>20.68103</v>
      </c>
      <c r="C60" s="3">
        <v>1.4748000000000001</v>
      </c>
      <c r="D60" s="3"/>
      <c r="E60" s="3"/>
      <c r="F60" s="3"/>
    </row>
    <row r="61" spans="2:6" x14ac:dyDescent="0.75">
      <c r="B61" s="3">
        <v>9.4308200000000006</v>
      </c>
      <c r="C61" s="3">
        <v>0.76719999999999999</v>
      </c>
      <c r="D61" s="3"/>
      <c r="E61" s="3"/>
      <c r="F61" s="3"/>
    </row>
    <row r="62" spans="2:6" x14ac:dyDescent="0.75">
      <c r="B62" s="3">
        <v>9.0330100000000009</v>
      </c>
      <c r="C62" s="3">
        <v>0.86360000000000003</v>
      </c>
      <c r="D62" s="3"/>
      <c r="E62" s="3"/>
      <c r="F62" s="3"/>
    </row>
    <row r="63" spans="2:6" x14ac:dyDescent="0.75">
      <c r="B63" s="3">
        <v>8.8619800000000009</v>
      </c>
      <c r="C63" s="3">
        <v>0.76519999999999999</v>
      </c>
      <c r="D63" s="3"/>
      <c r="E63" s="3"/>
      <c r="F63" s="3"/>
    </row>
    <row r="64" spans="2:6" x14ac:dyDescent="0.75">
      <c r="B64" s="3">
        <v>8.4659700000000004</v>
      </c>
      <c r="C64" s="3">
        <v>0.66</v>
      </c>
      <c r="D64" s="3"/>
      <c r="E64" s="3"/>
      <c r="F64" s="3"/>
    </row>
    <row r="65" spans="2:6" x14ac:dyDescent="0.75">
      <c r="B65" s="3">
        <v>31.483309999999999</v>
      </c>
      <c r="C65" s="3">
        <v>1.4972000000000001</v>
      </c>
      <c r="D65" s="3"/>
      <c r="E65" s="3"/>
      <c r="F65" s="3"/>
    </row>
    <row r="66" spans="2:6" x14ac:dyDescent="0.75">
      <c r="B66" s="3">
        <v>24.8674</v>
      </c>
      <c r="C66" s="3">
        <v>1.2312000000000001</v>
      </c>
      <c r="D66" s="3"/>
      <c r="E66" s="3"/>
      <c r="F66" s="3"/>
    </row>
    <row r="67" spans="2:6" x14ac:dyDescent="0.75">
      <c r="B67" s="3">
        <v>26.3765</v>
      </c>
      <c r="C67" s="3">
        <v>1.8320000000000001</v>
      </c>
      <c r="D67" s="3"/>
      <c r="E67" s="3"/>
      <c r="F6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1–figure supplement 3C</vt:lpstr>
      <vt:lpstr>Figure 1–figure supplement 3D</vt:lpstr>
      <vt:lpstr>Figure 1–figure supplement 3E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Garg</dc:creator>
  <cp:lastModifiedBy>Vivek Garg</cp:lastModifiedBy>
  <dcterms:created xsi:type="dcterms:W3CDTF">2021-07-23T21:17:31Z</dcterms:created>
  <dcterms:modified xsi:type="dcterms:W3CDTF">2021-07-23T21:18:07Z</dcterms:modified>
</cp:coreProperties>
</file>