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8_{EF5B659F-C1F5-49BE-9C64-B51CFF075BCB}" xr6:coauthVersionLast="47" xr6:coauthVersionMax="47" xr10:uidLastSave="{00000000-0000-0000-0000-000000000000}"/>
  <bookViews>
    <workbookView xWindow="57480" yWindow="-120" windowWidth="29040" windowHeight="15225" xr2:uid="{707816BE-C325-4C3D-B7EC-547CC1B6E37C}"/>
  </bookViews>
  <sheets>
    <sheet name="Figure 3–figure supplement 1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G15" i="1"/>
  <c r="H15" i="1"/>
  <c r="I15" i="1"/>
  <c r="K15" i="1"/>
  <c r="L15" i="1"/>
  <c r="M15" i="1"/>
  <c r="C16" i="1"/>
  <c r="D16" i="1"/>
  <c r="E16" i="1"/>
  <c r="G16" i="1"/>
  <c r="H16" i="1"/>
  <c r="I16" i="1"/>
  <c r="K16" i="1"/>
  <c r="L16" i="1"/>
  <c r="M16" i="1"/>
</calcChain>
</file>

<file path=xl/sharedStrings.xml><?xml version="1.0" encoding="utf-8"?>
<sst xmlns="http://schemas.openxmlformats.org/spreadsheetml/2006/main" count="24" uniqueCount="12">
  <si>
    <t>SE</t>
  </si>
  <si>
    <t>Mean</t>
  </si>
  <si>
    <t>5 mM</t>
  </si>
  <si>
    <t>1 mM</t>
  </si>
  <si>
    <r>
      <t xml:space="preserve">100 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</t>
    </r>
  </si>
  <si>
    <t>Bath [Ca2+]</t>
  </si>
  <si>
    <t>400 uM Ca</t>
  </si>
  <si>
    <t>400 nM Ca</t>
  </si>
  <si>
    <t>0 Ca</t>
  </si>
  <si>
    <t>Pipette [Ca2+]</t>
  </si>
  <si>
    <t>Effect of matrix [Ca2+] on ICa</t>
  </si>
  <si>
    <t>Figure 3–figure supplement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</si>
</sst>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F70D-0D28-4E9F-8B7A-2061A23CD5FC}">
  <dimension ref="B3:M16"/>
  <sheetViews>
    <sheetView tabSelected="1" workbookViewId="0">
      <selection activeCell="S14" sqref="S14"/>
    </sheetView>
  </sheetViews>
  <sheetFormatPr defaultRowHeight="14.75" x14ac:dyDescent="0.75"/>
  <cols>
    <col min="2" max="2" width="15.26953125" customWidth="1"/>
    <col min="4" max="5" width="10.2265625" customWidth="1"/>
    <col min="8" max="9" width="10.2265625" customWidth="1"/>
    <col min="12" max="13" width="10.2265625" customWidth="1"/>
  </cols>
  <sheetData>
    <row r="3" spans="2:13" x14ac:dyDescent="0.75">
      <c r="C3" s="4" t="s">
        <v>11</v>
      </c>
    </row>
    <row r="4" spans="2:13" x14ac:dyDescent="0.75">
      <c r="C4" s="4" t="s">
        <v>10</v>
      </c>
    </row>
    <row r="6" spans="2:13" x14ac:dyDescent="0.75">
      <c r="B6" s="3" t="s">
        <v>9</v>
      </c>
      <c r="C6" s="3" t="s">
        <v>8</v>
      </c>
      <c r="D6" s="3" t="s">
        <v>7</v>
      </c>
      <c r="E6" s="3" t="s">
        <v>6</v>
      </c>
      <c r="F6" s="3"/>
      <c r="G6" s="3" t="s">
        <v>8</v>
      </c>
      <c r="H6" s="3" t="s">
        <v>7</v>
      </c>
      <c r="I6" s="3" t="s">
        <v>6</v>
      </c>
      <c r="J6" s="3"/>
      <c r="K6" s="3" t="s">
        <v>8</v>
      </c>
      <c r="L6" s="3" t="s">
        <v>7</v>
      </c>
      <c r="M6" s="3" t="s">
        <v>6</v>
      </c>
    </row>
    <row r="7" spans="2:13" x14ac:dyDescent="0.75">
      <c r="B7" s="3" t="s">
        <v>5</v>
      </c>
      <c r="C7" s="3" t="s">
        <v>4</v>
      </c>
      <c r="D7" s="3" t="s">
        <v>3</v>
      </c>
      <c r="E7" s="3" t="s">
        <v>2</v>
      </c>
      <c r="F7" s="3"/>
      <c r="G7" s="3" t="s">
        <v>4</v>
      </c>
      <c r="H7" s="3" t="s">
        <v>3</v>
      </c>
      <c r="I7" s="3" t="s">
        <v>2</v>
      </c>
      <c r="J7" s="3"/>
      <c r="K7" s="3" t="s">
        <v>4</v>
      </c>
      <c r="L7" s="3" t="s">
        <v>3</v>
      </c>
      <c r="M7" s="3" t="s">
        <v>2</v>
      </c>
    </row>
    <row r="8" spans="2:13" x14ac:dyDescent="0.75">
      <c r="B8" s="2"/>
      <c r="C8" s="2">
        <v>-81.041709999999995</v>
      </c>
      <c r="D8" s="2">
        <v>-105.65554</v>
      </c>
      <c r="E8" s="2">
        <v>-106.39124</v>
      </c>
      <c r="F8" s="2"/>
      <c r="G8" s="2">
        <v>-259.18423999999999</v>
      </c>
      <c r="H8" s="2">
        <v>-356.13153999999997</v>
      </c>
      <c r="I8" s="2">
        <v>-436.76569000000001</v>
      </c>
      <c r="J8" s="2"/>
      <c r="K8" s="2">
        <v>-430.54736000000003</v>
      </c>
      <c r="L8" s="2">
        <v>-478.08800000000002</v>
      </c>
      <c r="M8" s="2">
        <v>-571.57300999999995</v>
      </c>
    </row>
    <row r="9" spans="2:13" x14ac:dyDescent="0.75">
      <c r="B9" s="2"/>
      <c r="C9" s="2">
        <v>-187.02177</v>
      </c>
      <c r="D9" s="2">
        <v>-97.943700000000007</v>
      </c>
      <c r="E9" s="2">
        <v>-169.25861</v>
      </c>
      <c r="F9" s="2"/>
      <c r="G9" s="2">
        <v>-553.19063000000006</v>
      </c>
      <c r="H9" s="2">
        <v>-298.01868000000002</v>
      </c>
      <c r="I9" s="2">
        <v>-542.54561000000001</v>
      </c>
      <c r="J9" s="2"/>
      <c r="K9" s="2">
        <v>-659.14707999999996</v>
      </c>
      <c r="L9" s="2">
        <v>-409.84291999999999</v>
      </c>
      <c r="M9" s="2">
        <v>-722.48535000000004</v>
      </c>
    </row>
    <row r="10" spans="2:13" x14ac:dyDescent="0.75">
      <c r="B10" s="2"/>
      <c r="C10" s="2">
        <v>-107.50939</v>
      </c>
      <c r="D10" s="2">
        <v>-116.5956</v>
      </c>
      <c r="E10" s="2">
        <v>-126.10748</v>
      </c>
      <c r="F10" s="2"/>
      <c r="G10" s="2">
        <v>-344.44074999999998</v>
      </c>
      <c r="H10" s="2">
        <v>-379.79214000000002</v>
      </c>
      <c r="I10" s="2">
        <v>-354.41478000000001</v>
      </c>
      <c r="J10" s="2"/>
      <c r="K10" s="2">
        <v>-446.14595000000003</v>
      </c>
      <c r="L10" s="2">
        <v>-541.92872999999997</v>
      </c>
      <c r="M10" s="2">
        <v>-463.91977000000003</v>
      </c>
    </row>
    <row r="11" spans="2:13" x14ac:dyDescent="0.75">
      <c r="B11" s="2"/>
      <c r="C11" s="2">
        <v>-108.70235</v>
      </c>
      <c r="D11" s="2">
        <v>-186.78627</v>
      </c>
      <c r="E11" s="2"/>
      <c r="F11" s="2"/>
      <c r="G11" s="2">
        <v>-443.24820999999997</v>
      </c>
      <c r="H11" s="2">
        <v>-535.75558999999998</v>
      </c>
      <c r="I11" s="2"/>
      <c r="J11" s="2"/>
      <c r="K11" s="2"/>
      <c r="L11" s="2">
        <v>-747.84235999999999</v>
      </c>
      <c r="M11" s="2"/>
    </row>
    <row r="12" spans="2:13" x14ac:dyDescent="0.75">
      <c r="B12" s="2"/>
      <c r="C12" s="2">
        <v>-162.26559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x14ac:dyDescent="0.7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7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x14ac:dyDescent="0.75">
      <c r="B15" s="1" t="s">
        <v>1</v>
      </c>
      <c r="C15" s="1">
        <f>AVERAGE(C8:C12)</f>
        <v>-129.30816199999998</v>
      </c>
      <c r="D15" s="1">
        <f>AVERAGE(D8:D12)</f>
        <v>-126.7452775</v>
      </c>
      <c r="E15" s="1">
        <f>AVERAGE(E8:E12)</f>
        <v>-133.91911000000002</v>
      </c>
      <c r="F15" s="1"/>
      <c r="G15" s="1">
        <f>AVERAGE(G8:G12)</f>
        <v>-400.01595750000001</v>
      </c>
      <c r="H15" s="1">
        <f>AVERAGE(H8:H12)</f>
        <v>-392.4244875</v>
      </c>
      <c r="I15" s="1">
        <f>AVERAGE(I8:I12)</f>
        <v>-444.57536000000005</v>
      </c>
      <c r="J15" s="1"/>
      <c r="K15" s="1">
        <f>AVERAGE(K8:K12)</f>
        <v>-511.94679666666667</v>
      </c>
      <c r="L15" s="1">
        <f>AVERAGE(L8:L12)</f>
        <v>-544.42550249999999</v>
      </c>
      <c r="M15" s="1">
        <f>AVERAGE(M8:M12)</f>
        <v>-585.99270999999999</v>
      </c>
    </row>
    <row r="16" spans="2:13" x14ac:dyDescent="0.75">
      <c r="B16" s="1" t="s">
        <v>0</v>
      </c>
      <c r="C16" s="1">
        <f>(STDEV(C8:C12))/SQRT(COUNT(C8:C12))</f>
        <v>19.553118608432367</v>
      </c>
      <c r="D16" s="1">
        <f>(STDEV(D8:D12))/SQRT(COUNT(D8:D12))</f>
        <v>20.376139289306185</v>
      </c>
      <c r="E16" s="1">
        <f>(STDEV(E8:E12))/SQRT(COUNT(E8:E12))</f>
        <v>18.563788452449536</v>
      </c>
      <c r="F16" s="1"/>
      <c r="G16" s="1">
        <f>(STDEV(G8:G12))/SQRT(COUNT(G8:G12))</f>
        <v>63.412462165291267</v>
      </c>
      <c r="H16" s="1">
        <f>(STDEV(H8:H12))/SQRT(COUNT(H8:H12))</f>
        <v>50.77156001410556</v>
      </c>
      <c r="I16" s="1">
        <f>(STDEV(I8:I12))/SQRT(COUNT(I8:I12))</f>
        <v>54.448891963791311</v>
      </c>
      <c r="J16" s="1"/>
      <c r="K16" s="1">
        <f>(STDEV(K8:K12))/SQRT(COUNT(K8:K12))</f>
        <v>73.737759577566834</v>
      </c>
      <c r="L16" s="1">
        <f>(STDEV(L8:L12))/SQRT(COUNT(L8:L12))</f>
        <v>72.971334290938501</v>
      </c>
      <c r="M16" s="1">
        <f>(STDEV(M8:M12))/SQRT(COUNT(M8:M12))</f>
        <v>74.988856063754909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3–figure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2021-07-23T21:24:13Z</dcterms:created>
  <dcterms:modified xsi:type="dcterms:W3CDTF">2021-07-23T21:24:32Z</dcterms:modified>
</cp:coreProperties>
</file>