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ek\Documents\1_GargLab Documents\1_MCU manuscript\Cell Metabolism\FinalDocs for CellMetabolism_03162021\eLife\SourceData_ExcelSheets\"/>
    </mc:Choice>
  </mc:AlternateContent>
  <xr:revisionPtr revIDLastSave="0" documentId="13_ncr:1_{75DF87BC-D24C-43D2-BDC7-DB9B4B5BFC7C}" xr6:coauthVersionLast="47" xr6:coauthVersionMax="47" xr10:uidLastSave="{00000000-0000-0000-0000-000000000000}"/>
  <bookViews>
    <workbookView xWindow="57765" yWindow="225" windowWidth="18285" windowHeight="14385" tabRatio="762" activeTab="2" xr2:uid="{C051A986-2A9B-45D3-AE8F-D3FBFF7C037C}"/>
  </bookViews>
  <sheets>
    <sheet name="Figure 4C" sheetId="7" r:id="rId1"/>
    <sheet name="Figure 4D" sheetId="11" r:id="rId2"/>
    <sheet name="Figure 4E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2" l="1"/>
  <c r="D38" i="12"/>
  <c r="E25" i="12"/>
  <c r="D25" i="12"/>
  <c r="E12" i="12"/>
  <c r="D12" i="12"/>
  <c r="D11" i="12"/>
  <c r="E41" i="11"/>
  <c r="G41" i="11"/>
  <c r="H41" i="11"/>
  <c r="J41" i="11"/>
  <c r="K41" i="11"/>
  <c r="D41" i="11"/>
  <c r="H27" i="11"/>
  <c r="E28" i="11"/>
  <c r="G28" i="11"/>
  <c r="H28" i="11"/>
  <c r="D28" i="11"/>
  <c r="E13" i="11"/>
  <c r="D13" i="11"/>
  <c r="E41" i="7"/>
  <c r="G41" i="7"/>
  <c r="H41" i="7"/>
  <c r="J41" i="7"/>
  <c r="K41" i="7"/>
  <c r="D40" i="7"/>
  <c r="D41" i="7"/>
  <c r="E27" i="7"/>
  <c r="G27" i="7"/>
  <c r="H27" i="7"/>
  <c r="E28" i="7"/>
  <c r="G28" i="7"/>
  <c r="H28" i="7"/>
  <c r="D28" i="7"/>
  <c r="E12" i="7"/>
  <c r="E13" i="7"/>
  <c r="D13" i="7"/>
  <c r="D12" i="7"/>
  <c r="E37" i="12" l="1"/>
  <c r="D37" i="12"/>
  <c r="D24" i="12"/>
  <c r="E24" i="12" l="1"/>
  <c r="E11" i="12"/>
  <c r="K40" i="11"/>
  <c r="D12" i="11"/>
  <c r="D27" i="11"/>
  <c r="J40" i="11"/>
  <c r="H40" i="11"/>
  <c r="G40" i="11"/>
  <c r="E40" i="11"/>
  <c r="D40" i="11"/>
  <c r="G27" i="11"/>
  <c r="E27" i="11"/>
  <c r="E12" i="11"/>
  <c r="E40" i="7"/>
  <c r="G40" i="7"/>
  <c r="H40" i="7"/>
  <c r="J40" i="7"/>
  <c r="K40" i="7"/>
  <c r="D27" i="7"/>
</calcChain>
</file>

<file path=xl/sharedStrings.xml><?xml version="1.0" encoding="utf-8"?>
<sst xmlns="http://schemas.openxmlformats.org/spreadsheetml/2006/main" count="80" uniqueCount="13">
  <si>
    <t>Mean</t>
  </si>
  <si>
    <t>WT</t>
  </si>
  <si>
    <t>-40 mV</t>
  </si>
  <si>
    <t>-80 mV</t>
  </si>
  <si>
    <t>-120 mV</t>
  </si>
  <si>
    <t>O1</t>
  </si>
  <si>
    <t>O2</t>
  </si>
  <si>
    <t>O3</t>
  </si>
  <si>
    <t>SE</t>
  </si>
  <si>
    <t>ICa: Single Channel current amplitude (pA)</t>
  </si>
  <si>
    <t>ICa: Single Channel current open probability</t>
  </si>
  <si>
    <t>ICa: Total Current (pA)</t>
  </si>
  <si>
    <t>MICU1-KO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</si>
</sst>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DC1B-7436-49F8-8C99-C397C75530D5}">
  <dimension ref="B2:L42"/>
  <sheetViews>
    <sheetView zoomScale="55" zoomScaleNormal="55" workbookViewId="0">
      <selection activeCell="S23" sqref="S23"/>
    </sheetView>
  </sheetViews>
  <sheetFormatPr defaultRowHeight="14.75" x14ac:dyDescent="0.75"/>
  <cols>
    <col min="5" max="5" width="13.90625" customWidth="1"/>
    <col min="8" max="8" width="13.90625" customWidth="1"/>
    <col min="11" max="11" width="13.90625" customWidth="1"/>
  </cols>
  <sheetData>
    <row r="2" spans="2:12" x14ac:dyDescent="0.75">
      <c r="B2" s="1" t="s">
        <v>9</v>
      </c>
    </row>
    <row r="4" spans="2:12" x14ac:dyDescent="0.75">
      <c r="B4" s="2"/>
      <c r="C4" s="3" t="s">
        <v>2</v>
      </c>
      <c r="D4" s="4" t="s">
        <v>1</v>
      </c>
      <c r="E4" s="4" t="s">
        <v>12</v>
      </c>
      <c r="F4" s="4"/>
      <c r="G4" s="2"/>
      <c r="H4" s="2"/>
      <c r="I4" s="2"/>
      <c r="J4" s="2"/>
      <c r="K4" s="2"/>
      <c r="L4" s="2"/>
    </row>
    <row r="5" spans="2:12" x14ac:dyDescent="0.75">
      <c r="B5" s="2"/>
      <c r="C5" s="2"/>
      <c r="D5" s="2">
        <v>-5.1470000000000002E-2</v>
      </c>
      <c r="E5" s="2">
        <v>-0.1057</v>
      </c>
      <c r="F5" s="2"/>
      <c r="G5" s="2"/>
      <c r="H5" s="2"/>
      <c r="I5" s="2"/>
      <c r="J5" s="2"/>
      <c r="K5" s="2"/>
      <c r="L5" s="2"/>
    </row>
    <row r="6" spans="2:12" x14ac:dyDescent="0.75">
      <c r="B6" s="2"/>
      <c r="C6" s="2"/>
      <c r="D6" s="2">
        <v>-8.8569999999999996E-2</v>
      </c>
      <c r="E6" s="2">
        <v>-0.1012</v>
      </c>
      <c r="F6" s="2"/>
      <c r="G6" s="2"/>
      <c r="H6" s="2"/>
      <c r="I6" s="2"/>
      <c r="J6" s="2"/>
      <c r="K6" s="2"/>
      <c r="L6" s="2"/>
    </row>
    <row r="7" spans="2:12" x14ac:dyDescent="0.75">
      <c r="B7" s="2"/>
      <c r="C7" s="2"/>
      <c r="D7" s="2">
        <v>-9.2280000000000001E-2</v>
      </c>
      <c r="E7" s="2">
        <v>-8.0170000000000005E-2</v>
      </c>
      <c r="F7" s="2"/>
      <c r="G7" s="2"/>
      <c r="H7" s="2"/>
      <c r="I7" s="2"/>
      <c r="J7" s="2"/>
      <c r="K7" s="2"/>
      <c r="L7" s="2"/>
    </row>
    <row r="8" spans="2:12" x14ac:dyDescent="0.75">
      <c r="B8" s="2"/>
      <c r="C8" s="2"/>
      <c r="D8" s="2">
        <v>-7.5429999999999997E-2</v>
      </c>
      <c r="E8" s="2">
        <v>-6.8690000000000001E-2</v>
      </c>
      <c r="F8" s="2"/>
      <c r="G8" s="2"/>
      <c r="H8" s="2"/>
      <c r="I8" s="2"/>
      <c r="J8" s="2"/>
      <c r="K8" s="2"/>
      <c r="L8" s="2"/>
    </row>
    <row r="9" spans="2:12" x14ac:dyDescent="0.75">
      <c r="B9" s="2"/>
      <c r="C9" s="2"/>
      <c r="D9" s="2">
        <v>-8.2699999999999996E-2</v>
      </c>
      <c r="E9" s="2">
        <v>-6.7299999999999999E-2</v>
      </c>
      <c r="F9" s="2"/>
      <c r="G9" s="2"/>
      <c r="H9" s="2"/>
      <c r="I9" s="2"/>
      <c r="J9" s="2"/>
      <c r="K9" s="2"/>
      <c r="L9" s="2"/>
    </row>
    <row r="10" spans="2:12" x14ac:dyDescent="0.75">
      <c r="B10" s="2"/>
      <c r="C10" s="2"/>
      <c r="D10" s="2">
        <v>-6.0780000000000001E-2</v>
      </c>
      <c r="E10" s="2"/>
      <c r="F10" s="2"/>
      <c r="G10" s="2"/>
      <c r="H10" s="2"/>
      <c r="I10" s="2"/>
      <c r="J10" s="2"/>
      <c r="K10" s="2"/>
      <c r="L10" s="2"/>
    </row>
    <row r="11" spans="2:12" x14ac:dyDescent="0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x14ac:dyDescent="0.75">
      <c r="B12" s="2"/>
      <c r="C12" s="4" t="s">
        <v>0</v>
      </c>
      <c r="D12" s="4">
        <f>AVERAGE(D5:D10)</f>
        <v>-7.5204999999999994E-2</v>
      </c>
      <c r="E12" s="4">
        <f>AVERAGE(E5:E10)</f>
        <v>-8.4611999999999993E-2</v>
      </c>
      <c r="F12" s="2"/>
      <c r="G12" s="2"/>
      <c r="H12" s="2"/>
      <c r="I12" s="2"/>
      <c r="J12" s="2"/>
      <c r="K12" s="2"/>
      <c r="L12" s="2"/>
    </row>
    <row r="13" spans="2:12" x14ac:dyDescent="0.75">
      <c r="B13" s="2"/>
      <c r="C13" s="4" t="s">
        <v>8</v>
      </c>
      <c r="D13" s="4">
        <f>(STDEV(D5:D10))/SQRT(COUNT(D5:D10))</f>
        <v>6.5773230370214843E-3</v>
      </c>
      <c r="E13" s="4">
        <f>(STDEV(E5:E10))/SQRT(COUNT(E5:E10))</f>
        <v>8.0399386813582094E-3</v>
      </c>
      <c r="F13" s="2"/>
      <c r="G13" s="2"/>
      <c r="H13" s="2"/>
      <c r="I13" s="2"/>
      <c r="J13" s="2"/>
      <c r="K13" s="2"/>
      <c r="L13" s="2"/>
    </row>
    <row r="14" spans="2:12" x14ac:dyDescent="0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x14ac:dyDescent="0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x14ac:dyDescent="0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x14ac:dyDescent="0.75">
      <c r="B17" s="2"/>
      <c r="C17" s="3" t="s">
        <v>3</v>
      </c>
      <c r="D17" s="4" t="s">
        <v>1</v>
      </c>
      <c r="E17" s="4" t="s">
        <v>12</v>
      </c>
      <c r="F17" s="2"/>
      <c r="G17" s="4" t="s">
        <v>1</v>
      </c>
      <c r="H17" s="4" t="s">
        <v>12</v>
      </c>
      <c r="I17" s="2"/>
      <c r="J17" s="2"/>
      <c r="K17" s="2"/>
      <c r="L17" s="2"/>
    </row>
    <row r="18" spans="2:12" x14ac:dyDescent="0.75">
      <c r="B18" s="2"/>
      <c r="C18" s="2"/>
      <c r="D18" s="4" t="s">
        <v>5</v>
      </c>
      <c r="E18" s="4" t="s">
        <v>5</v>
      </c>
      <c r="F18" s="4"/>
      <c r="G18" s="4" t="s">
        <v>6</v>
      </c>
      <c r="H18" s="4" t="s">
        <v>6</v>
      </c>
      <c r="I18" s="2"/>
      <c r="J18" s="2"/>
      <c r="K18" s="2"/>
      <c r="L18" s="2"/>
    </row>
    <row r="19" spans="2:12" x14ac:dyDescent="0.75">
      <c r="B19" s="2"/>
      <c r="C19" s="2"/>
      <c r="D19" s="2">
        <v>-0.14777999999999999</v>
      </c>
      <c r="E19" s="2">
        <v>-0.17</v>
      </c>
      <c r="F19" s="2"/>
      <c r="G19" s="2">
        <v>-0.21414</v>
      </c>
      <c r="H19" s="2">
        <v>-0.24</v>
      </c>
      <c r="I19" s="2"/>
      <c r="J19" s="2"/>
      <c r="K19" s="2"/>
      <c r="L19" s="2"/>
    </row>
    <row r="20" spans="2:12" x14ac:dyDescent="0.75">
      <c r="B20" s="2"/>
      <c r="C20" s="2"/>
      <c r="D20" s="2">
        <v>-0.20954999999999999</v>
      </c>
      <c r="E20" s="2">
        <v>-0.21177000000000001</v>
      </c>
      <c r="F20" s="2"/>
      <c r="G20" s="2">
        <v>-0.29128999999999999</v>
      </c>
      <c r="H20" s="2">
        <v>-0.30224000000000001</v>
      </c>
      <c r="I20" s="2"/>
      <c r="J20" s="2"/>
      <c r="K20" s="2"/>
      <c r="L20" s="2"/>
    </row>
    <row r="21" spans="2:12" x14ac:dyDescent="0.75">
      <c r="B21" s="2"/>
      <c r="C21" s="2"/>
      <c r="D21" s="2">
        <v>-0.18955</v>
      </c>
      <c r="E21" s="2">
        <v>-0.18</v>
      </c>
      <c r="F21" s="2"/>
      <c r="G21" s="2">
        <v>-0.26813999999999999</v>
      </c>
      <c r="H21" s="2">
        <v>-0.28000000000000003</v>
      </c>
      <c r="I21" s="2"/>
      <c r="J21" s="2"/>
      <c r="K21" s="2"/>
      <c r="L21" s="2"/>
    </row>
    <row r="22" spans="2:12" x14ac:dyDescent="0.75">
      <c r="B22" s="2"/>
      <c r="C22" s="2"/>
      <c r="D22" s="2">
        <v>-0.15461</v>
      </c>
      <c r="E22" s="2">
        <v>-0.17459</v>
      </c>
      <c r="F22" s="2"/>
      <c r="G22" s="2">
        <v>-0.24657999999999999</v>
      </c>
      <c r="H22" s="2">
        <v>-0.245</v>
      </c>
      <c r="I22" s="2"/>
      <c r="J22" s="2"/>
      <c r="K22" s="2"/>
      <c r="L22" s="2"/>
    </row>
    <row r="23" spans="2:12" x14ac:dyDescent="0.75">
      <c r="B23" s="2"/>
      <c r="C23" s="2"/>
      <c r="D23" s="2">
        <v>-0.13472000000000001</v>
      </c>
      <c r="E23" s="2">
        <v>-0.18</v>
      </c>
      <c r="F23" s="2"/>
      <c r="G23" s="2">
        <v>-0.21331</v>
      </c>
      <c r="H23" s="2">
        <v>-0.26</v>
      </c>
      <c r="I23" s="2"/>
      <c r="J23" s="2"/>
      <c r="K23" s="2"/>
      <c r="L23" s="2"/>
    </row>
    <row r="24" spans="2:12" x14ac:dyDescent="0.75">
      <c r="B24" s="2"/>
      <c r="C24" s="2"/>
      <c r="D24" s="2">
        <v>-0.13039000000000001</v>
      </c>
      <c r="E24" s="2">
        <v>-0.153</v>
      </c>
      <c r="F24" s="2"/>
      <c r="G24" s="2">
        <v>-0.18790000000000001</v>
      </c>
      <c r="H24" s="2">
        <v>-0.249</v>
      </c>
      <c r="I24" s="2"/>
      <c r="J24" s="2"/>
      <c r="K24" s="2"/>
      <c r="L24" s="2"/>
    </row>
    <row r="25" spans="2:12" x14ac:dyDescent="0.75">
      <c r="B25" s="2"/>
      <c r="C25" s="2"/>
      <c r="D25" s="2">
        <v>-0.19114</v>
      </c>
      <c r="E25" s="2"/>
      <c r="F25" s="2"/>
      <c r="G25" s="2">
        <v>-0.26257999999999998</v>
      </c>
      <c r="H25" s="2"/>
      <c r="I25" s="2"/>
      <c r="J25" s="2"/>
      <c r="K25" s="2"/>
      <c r="L25" s="2"/>
    </row>
    <row r="26" spans="2:12" x14ac:dyDescent="0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75">
      <c r="B27" s="2"/>
      <c r="C27" s="4" t="s">
        <v>0</v>
      </c>
      <c r="D27" s="4">
        <f>AVERAGE(D19:D25)</f>
        <v>-0.16539142857142861</v>
      </c>
      <c r="E27" s="4">
        <f t="shared" ref="E27:H27" si="0">AVERAGE(E19:E25)</f>
        <v>-0.17822666666666667</v>
      </c>
      <c r="F27" s="4"/>
      <c r="G27" s="4">
        <f t="shared" si="0"/>
        <v>-0.24056285714285713</v>
      </c>
      <c r="H27" s="4">
        <f t="shared" si="0"/>
        <v>-0.26270666666666664</v>
      </c>
      <c r="I27" s="2"/>
      <c r="J27" s="2"/>
      <c r="K27" s="2"/>
      <c r="L27" s="2"/>
    </row>
    <row r="28" spans="2:12" x14ac:dyDescent="0.75">
      <c r="B28" s="2"/>
      <c r="C28" s="4" t="s">
        <v>8</v>
      </c>
      <c r="D28" s="4">
        <f>(STDEV(D19:D25))/SQRT(COUNT(D19:D25))</f>
        <v>1.1740085062677793E-2</v>
      </c>
      <c r="E28" s="4">
        <f t="shared" ref="E28:H28" si="1">(STDEV(E19:E25))/SQRT(COUNT(E19:E25))</f>
        <v>7.8501225751222824E-3</v>
      </c>
      <c r="F28" s="4"/>
      <c r="G28" s="4">
        <f t="shared" si="1"/>
        <v>1.3860671102127809E-2</v>
      </c>
      <c r="H28" s="4">
        <f t="shared" si="1"/>
        <v>9.8086039328291377E-3</v>
      </c>
      <c r="I28" s="2"/>
      <c r="J28" s="2"/>
      <c r="K28" s="2"/>
      <c r="L28" s="2"/>
    </row>
    <row r="29" spans="2:12" x14ac:dyDescent="0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75">
      <c r="B32" s="2"/>
      <c r="C32" s="3" t="s">
        <v>4</v>
      </c>
      <c r="D32" s="4" t="s">
        <v>1</v>
      </c>
      <c r="E32" s="4" t="s">
        <v>12</v>
      </c>
      <c r="F32" s="2"/>
      <c r="G32" s="4" t="s">
        <v>1</v>
      </c>
      <c r="H32" s="4" t="s">
        <v>12</v>
      </c>
      <c r="I32" s="2"/>
      <c r="J32" s="4" t="s">
        <v>1</v>
      </c>
      <c r="K32" s="4" t="s">
        <v>12</v>
      </c>
      <c r="L32" s="2"/>
    </row>
    <row r="33" spans="2:12" x14ac:dyDescent="0.75">
      <c r="B33" s="2"/>
      <c r="C33" s="2"/>
      <c r="D33" s="4" t="s">
        <v>5</v>
      </c>
      <c r="E33" s="4" t="s">
        <v>5</v>
      </c>
      <c r="F33" s="4"/>
      <c r="G33" s="4" t="s">
        <v>6</v>
      </c>
      <c r="H33" s="4" t="s">
        <v>6</v>
      </c>
      <c r="I33" s="4"/>
      <c r="J33" s="4" t="s">
        <v>7</v>
      </c>
      <c r="K33" s="4" t="s">
        <v>7</v>
      </c>
      <c r="L33" s="2"/>
    </row>
    <row r="34" spans="2:12" x14ac:dyDescent="0.75">
      <c r="B34" s="2"/>
      <c r="C34" s="2"/>
      <c r="D34" s="2">
        <v>-0.26500000000000001</v>
      </c>
      <c r="E34" s="2">
        <v>-0.34916000000000003</v>
      </c>
      <c r="F34" s="2"/>
      <c r="G34" s="2">
        <v>-0.37109999999999999</v>
      </c>
      <c r="H34" s="2">
        <v>-0.46181</v>
      </c>
      <c r="I34" s="2"/>
      <c r="J34" s="2">
        <v>-0.49959999999999999</v>
      </c>
      <c r="K34" s="2">
        <v>-0.52017999999999998</v>
      </c>
      <c r="L34" s="2"/>
    </row>
    <row r="35" spans="2:12" x14ac:dyDescent="0.75">
      <c r="B35" s="2"/>
      <c r="C35" s="2"/>
      <c r="D35" s="2">
        <v>-0.27776000000000001</v>
      </c>
      <c r="E35" s="2">
        <v>-0.31284000000000001</v>
      </c>
      <c r="F35" s="4"/>
      <c r="G35" s="2">
        <v>-0.4587</v>
      </c>
      <c r="H35" s="2">
        <v>-0.41091</v>
      </c>
      <c r="I35" s="2"/>
      <c r="J35" s="2">
        <v>-0.57267000000000001</v>
      </c>
      <c r="K35" s="2">
        <v>-0.49497999999999998</v>
      </c>
      <c r="L35" s="2"/>
    </row>
    <row r="36" spans="2:12" x14ac:dyDescent="0.75">
      <c r="B36" s="2"/>
      <c r="C36" s="2"/>
      <c r="D36" s="2">
        <v>-0.33011000000000001</v>
      </c>
      <c r="E36" s="2">
        <v>-0.3</v>
      </c>
      <c r="F36" s="4"/>
      <c r="G36" s="2">
        <v>-0.43019000000000002</v>
      </c>
      <c r="H36" s="2">
        <v>-0.4</v>
      </c>
      <c r="I36" s="2"/>
      <c r="J36" s="2">
        <v>-0.51636000000000004</v>
      </c>
      <c r="K36" s="2">
        <v>-0.48</v>
      </c>
      <c r="L36" s="2"/>
    </row>
    <row r="37" spans="2:12" x14ac:dyDescent="0.75">
      <c r="B37" s="2"/>
      <c r="C37" s="2"/>
      <c r="D37" s="2">
        <v>-0.32590000000000002</v>
      </c>
      <c r="E37" s="2">
        <v>-0.31753999999999999</v>
      </c>
      <c r="F37" s="2"/>
      <c r="G37" s="2">
        <v>-0.42493999999999998</v>
      </c>
      <c r="H37" s="2">
        <v>-0.41458</v>
      </c>
      <c r="I37" s="2"/>
      <c r="J37" s="2">
        <v>-0.58596000000000004</v>
      </c>
      <c r="K37" s="2">
        <v>-0.49741000000000002</v>
      </c>
      <c r="L37" s="2"/>
    </row>
    <row r="38" spans="2:12" x14ac:dyDescent="0.75">
      <c r="B38" s="2"/>
      <c r="C38" s="2"/>
      <c r="D38" s="2">
        <v>-0.32845000000000002</v>
      </c>
      <c r="E38" s="2">
        <v>-0.30809999999999998</v>
      </c>
      <c r="F38" s="2"/>
      <c r="G38" s="2">
        <v>-0.44302999999999998</v>
      </c>
      <c r="H38" s="2">
        <v>-0.41366999999999998</v>
      </c>
      <c r="I38" s="2"/>
      <c r="J38" s="2">
        <v>-0.52</v>
      </c>
      <c r="K38" s="2">
        <v>-0.49364999999999998</v>
      </c>
      <c r="L38" s="2"/>
    </row>
    <row r="39" spans="2:12" x14ac:dyDescent="0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x14ac:dyDescent="0.75">
      <c r="B40" s="2"/>
      <c r="C40" s="4" t="s">
        <v>0</v>
      </c>
      <c r="D40" s="4">
        <f>AVERAGE(D34:D38)</f>
        <v>-0.30544400000000005</v>
      </c>
      <c r="E40" s="4">
        <f t="shared" ref="E40:K40" si="2">AVERAGE(E34:E38)</f>
        <v>-0.31752799999999998</v>
      </c>
      <c r="F40" s="4"/>
      <c r="G40" s="4">
        <f t="shared" si="2"/>
        <v>-0.42559199999999997</v>
      </c>
      <c r="H40" s="4">
        <f t="shared" si="2"/>
        <v>-0.42019400000000007</v>
      </c>
      <c r="I40" s="4"/>
      <c r="J40" s="4">
        <f t="shared" si="2"/>
        <v>-0.53891800000000001</v>
      </c>
      <c r="K40" s="4">
        <f t="shared" si="2"/>
        <v>-0.49724399999999996</v>
      </c>
      <c r="L40" s="2"/>
    </row>
    <row r="41" spans="2:12" x14ac:dyDescent="0.75">
      <c r="B41" s="2"/>
      <c r="C41" s="4" t="s">
        <v>8</v>
      </c>
      <c r="D41" s="4">
        <f>(STDEV(D34:D38))/SQRT(COUNT(D34:D38))</f>
        <v>1.4068149345240833E-2</v>
      </c>
      <c r="E41" s="4">
        <f t="shared" ref="E41:K41" si="3">(STDEV(E34:E38))/SQRT(COUNT(E34:E38))</f>
        <v>8.4222291586016646E-3</v>
      </c>
      <c r="F41" s="4"/>
      <c r="G41" s="4">
        <f t="shared" si="3"/>
        <v>1.4817503635903046E-2</v>
      </c>
      <c r="H41" s="4">
        <f t="shared" si="3"/>
        <v>1.0723715121169528E-2</v>
      </c>
      <c r="I41" s="4"/>
      <c r="J41" s="4">
        <f t="shared" si="3"/>
        <v>1.6977641885727243E-2</v>
      </c>
      <c r="K41" s="4">
        <f t="shared" si="3"/>
        <v>6.4864694557208846E-3</v>
      </c>
      <c r="L41" s="2"/>
    </row>
    <row r="42" spans="2:12" x14ac:dyDescent="0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6B54-9655-4B7B-B7D5-74CB3E859CC5}">
  <dimension ref="B2:L41"/>
  <sheetViews>
    <sheetView zoomScale="55" zoomScaleNormal="55" workbookViewId="0">
      <selection activeCell="N20" sqref="N20"/>
    </sheetView>
  </sheetViews>
  <sheetFormatPr defaultRowHeight="14.75" x14ac:dyDescent="0.75"/>
  <cols>
    <col min="5" max="5" width="14.86328125" customWidth="1"/>
    <col min="8" max="8" width="14.86328125" customWidth="1"/>
    <col min="11" max="11" width="14.86328125" customWidth="1"/>
  </cols>
  <sheetData>
    <row r="2" spans="2:12" x14ac:dyDescent="0.75">
      <c r="B2" s="1" t="s">
        <v>10</v>
      </c>
    </row>
    <row r="4" spans="2:12" x14ac:dyDescent="0.75">
      <c r="B4" s="2"/>
      <c r="C4" s="3" t="s">
        <v>2</v>
      </c>
      <c r="D4" s="4" t="s">
        <v>1</v>
      </c>
      <c r="E4" s="4" t="s">
        <v>12</v>
      </c>
      <c r="F4" s="4"/>
      <c r="G4" s="2"/>
      <c r="H4" s="2"/>
      <c r="I4" s="2"/>
      <c r="J4" s="2"/>
      <c r="K4" s="2"/>
      <c r="L4" s="2"/>
    </row>
    <row r="5" spans="2:12" x14ac:dyDescent="0.75">
      <c r="B5" s="2"/>
      <c r="C5" s="2"/>
      <c r="D5" s="2">
        <v>0.37040000000000001</v>
      </c>
      <c r="E5" s="2">
        <v>0.15831000000000001</v>
      </c>
      <c r="F5" s="2"/>
      <c r="G5" s="2"/>
      <c r="H5" s="2"/>
      <c r="I5" s="2"/>
      <c r="J5" s="2"/>
      <c r="K5" s="2"/>
      <c r="L5" s="2"/>
    </row>
    <row r="6" spans="2:12" x14ac:dyDescent="0.75">
      <c r="B6" s="2"/>
      <c r="C6" s="2"/>
      <c r="D6" s="2">
        <v>0.17351</v>
      </c>
      <c r="E6" s="2">
        <v>5.7520000000000002E-2</v>
      </c>
      <c r="F6" s="2"/>
      <c r="G6" s="2"/>
      <c r="H6" s="2"/>
      <c r="I6" s="2"/>
      <c r="J6" s="2"/>
      <c r="K6" s="2"/>
      <c r="L6" s="2"/>
    </row>
    <row r="7" spans="2:12" x14ac:dyDescent="0.75">
      <c r="B7" s="2"/>
      <c r="C7" s="2"/>
      <c r="D7" s="2">
        <v>0.16364000000000001</v>
      </c>
      <c r="E7" s="2">
        <v>3.6859999999999997E-2</v>
      </c>
      <c r="F7" s="2"/>
      <c r="G7" s="2"/>
      <c r="H7" s="2"/>
      <c r="I7" s="2"/>
      <c r="J7" s="2"/>
      <c r="K7" s="2"/>
      <c r="L7" s="2"/>
    </row>
    <row r="8" spans="2:12" x14ac:dyDescent="0.75">
      <c r="B8" s="2"/>
      <c r="C8" s="2"/>
      <c r="D8" s="2">
        <v>0.30926999999999999</v>
      </c>
      <c r="E8" s="2">
        <v>4.165E-2</v>
      </c>
      <c r="F8" s="2"/>
      <c r="G8" s="2"/>
      <c r="H8" s="2"/>
      <c r="I8" s="2"/>
      <c r="J8" s="2"/>
      <c r="K8" s="2"/>
      <c r="L8" s="2"/>
    </row>
    <row r="9" spans="2:12" x14ac:dyDescent="0.75">
      <c r="B9" s="2"/>
      <c r="C9" s="2"/>
      <c r="D9" s="2">
        <v>0.29226999999999997</v>
      </c>
      <c r="E9" s="2">
        <v>0.15137</v>
      </c>
      <c r="F9" s="2"/>
      <c r="G9" s="2"/>
      <c r="H9" s="2"/>
      <c r="I9" s="2"/>
      <c r="J9" s="2"/>
      <c r="K9" s="2"/>
      <c r="L9" s="2"/>
    </row>
    <row r="10" spans="2:12" x14ac:dyDescent="0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x14ac:dyDescent="0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x14ac:dyDescent="0.75">
      <c r="B12" s="2"/>
      <c r="C12" s="4" t="s">
        <v>0</v>
      </c>
      <c r="D12" s="4">
        <f>AVERAGE(D5:D10)</f>
        <v>0.261818</v>
      </c>
      <c r="E12" s="4">
        <f>AVERAGE(E5:E10)</f>
        <v>8.9142000000000013E-2</v>
      </c>
      <c r="F12" s="2"/>
      <c r="G12" s="2"/>
      <c r="H12" s="2"/>
      <c r="I12" s="2"/>
      <c r="J12" s="2"/>
      <c r="K12" s="2"/>
      <c r="L12" s="2"/>
    </row>
    <row r="13" spans="2:12" x14ac:dyDescent="0.75">
      <c r="B13" s="2"/>
      <c r="C13" s="4" t="s">
        <v>8</v>
      </c>
      <c r="D13" s="4">
        <f>(STDEV(D5:D9))/SQRT(COUNT(D5:D9))</f>
        <v>4.0253130238529236E-2</v>
      </c>
      <c r="E13" s="4">
        <f>(STDEV(E5:E9))/SQRT(COUNT(E5:E9))</f>
        <v>2.7060473647000326E-2</v>
      </c>
      <c r="F13" s="2"/>
      <c r="G13" s="2"/>
      <c r="H13" s="2"/>
      <c r="I13" s="2"/>
      <c r="J13" s="2"/>
      <c r="K13" s="2"/>
      <c r="L13" s="2"/>
    </row>
    <row r="14" spans="2:12" x14ac:dyDescent="0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x14ac:dyDescent="0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x14ac:dyDescent="0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x14ac:dyDescent="0.75">
      <c r="B17" s="2"/>
      <c r="C17" s="3" t="s">
        <v>3</v>
      </c>
      <c r="D17" s="4" t="s">
        <v>1</v>
      </c>
      <c r="E17" s="4" t="s">
        <v>12</v>
      </c>
      <c r="F17" s="2"/>
      <c r="G17" s="4" t="s">
        <v>1</v>
      </c>
      <c r="H17" s="4" t="s">
        <v>12</v>
      </c>
      <c r="I17" s="2"/>
      <c r="J17" s="2"/>
      <c r="K17" s="2"/>
      <c r="L17" s="2"/>
    </row>
    <row r="18" spans="2:12" x14ac:dyDescent="0.75">
      <c r="B18" s="2"/>
      <c r="C18" s="2"/>
      <c r="D18" s="2" t="s">
        <v>5</v>
      </c>
      <c r="E18" s="2" t="s">
        <v>5</v>
      </c>
      <c r="F18" s="2"/>
      <c r="G18" s="2" t="s">
        <v>6</v>
      </c>
      <c r="H18" s="2" t="s">
        <v>6</v>
      </c>
      <c r="I18" s="2"/>
      <c r="J18" s="2"/>
      <c r="K18" s="2"/>
      <c r="L18" s="2"/>
    </row>
    <row r="19" spans="2:12" x14ac:dyDescent="0.75">
      <c r="B19" s="2"/>
      <c r="C19" s="2"/>
      <c r="D19" s="2">
        <v>0.41238000000000002</v>
      </c>
      <c r="E19" s="2">
        <v>1.5900000000000001E-3</v>
      </c>
      <c r="F19" s="2"/>
      <c r="G19" s="2">
        <v>0.17083999999999999</v>
      </c>
      <c r="H19" s="2">
        <v>4.3360000000000003E-2</v>
      </c>
      <c r="I19" s="2"/>
      <c r="J19" s="2"/>
      <c r="K19" s="2"/>
      <c r="L19" s="2"/>
    </row>
    <row r="20" spans="2:12" x14ac:dyDescent="0.75">
      <c r="B20" s="2"/>
      <c r="C20" s="2"/>
      <c r="D20" s="2">
        <v>0.26008999999999999</v>
      </c>
      <c r="E20" s="2">
        <v>7.9810000000000006E-2</v>
      </c>
      <c r="F20" s="2"/>
      <c r="G20" s="2">
        <v>0.12733</v>
      </c>
      <c r="H20" s="2">
        <v>6.8010000000000001E-2</v>
      </c>
      <c r="I20" s="2"/>
      <c r="J20" s="2"/>
      <c r="K20" s="2"/>
      <c r="L20" s="2"/>
    </row>
    <row r="21" spans="2:12" x14ac:dyDescent="0.75">
      <c r="B21" s="2"/>
      <c r="C21" s="2"/>
      <c r="D21" s="2">
        <v>7.4490000000000001E-2</v>
      </c>
      <c r="E21" s="2">
        <v>5.799E-2</v>
      </c>
      <c r="F21" s="2"/>
      <c r="G21" s="2">
        <v>0.13013</v>
      </c>
      <c r="H21" s="2">
        <v>9.0539999999999995E-2</v>
      </c>
      <c r="I21" s="2"/>
      <c r="J21" s="2"/>
      <c r="K21" s="2"/>
      <c r="L21" s="2"/>
    </row>
    <row r="22" spans="2:12" x14ac:dyDescent="0.75">
      <c r="B22" s="2"/>
      <c r="C22" s="2"/>
      <c r="D22" s="2">
        <v>0.48663000000000001</v>
      </c>
      <c r="E22" s="2">
        <v>3.3360000000000001E-2</v>
      </c>
      <c r="F22" s="2"/>
      <c r="G22" s="2">
        <v>0.15597</v>
      </c>
      <c r="H22" s="2">
        <v>5.2499999999999998E-2</v>
      </c>
      <c r="I22" s="2"/>
      <c r="J22" s="2"/>
      <c r="K22" s="2"/>
      <c r="L22" s="2"/>
    </row>
    <row r="23" spans="2:12" x14ac:dyDescent="0.75">
      <c r="B23" s="2"/>
      <c r="C23" s="2"/>
      <c r="D23" s="2">
        <v>0.11932</v>
      </c>
      <c r="E23" s="2">
        <v>4.7879999999999999E-2</v>
      </c>
      <c r="F23" s="2"/>
      <c r="G23" s="2">
        <v>0.30192999999999998</v>
      </c>
      <c r="H23" s="2">
        <v>8.0159999999999995E-2</v>
      </c>
      <c r="I23" s="2"/>
      <c r="J23" s="2"/>
      <c r="K23" s="2"/>
      <c r="L23" s="2"/>
    </row>
    <row r="24" spans="2:12" x14ac:dyDescent="0.75">
      <c r="B24" s="2"/>
      <c r="C24" s="2"/>
      <c r="D24" s="2">
        <v>2.8989999999999998E-2</v>
      </c>
      <c r="E24" s="2">
        <v>5.2500000000000003E-3</v>
      </c>
      <c r="F24" s="2"/>
      <c r="G24" s="2">
        <v>0.12101000000000001</v>
      </c>
      <c r="H24" s="2">
        <v>2.7570000000000001E-2</v>
      </c>
      <c r="I24" s="2"/>
      <c r="J24" s="2"/>
      <c r="K24" s="2"/>
      <c r="L24" s="2"/>
    </row>
    <row r="25" spans="2:12" x14ac:dyDescent="0.75">
      <c r="B25" s="2"/>
      <c r="C25" s="2"/>
      <c r="D25" s="2">
        <v>0.16577</v>
      </c>
      <c r="E25" s="2">
        <v>0.15543000000000001</v>
      </c>
      <c r="F25" s="2"/>
      <c r="G25" s="2">
        <v>0.15543000000000001</v>
      </c>
      <c r="H25" s="2"/>
      <c r="I25" s="2"/>
      <c r="J25" s="2"/>
      <c r="K25" s="2"/>
      <c r="L25" s="2"/>
    </row>
    <row r="26" spans="2:12" x14ac:dyDescent="0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75">
      <c r="B27" s="2"/>
      <c r="C27" s="4" t="s">
        <v>0</v>
      </c>
      <c r="D27" s="4">
        <f>AVERAGE(D19:D25)</f>
        <v>0.22109571428571431</v>
      </c>
      <c r="E27" s="4">
        <f t="shared" ref="E27:G27" si="0">AVERAGE(E19:E25)</f>
        <v>5.4472857142857149E-2</v>
      </c>
      <c r="F27" s="4"/>
      <c r="G27" s="4">
        <f t="shared" si="0"/>
        <v>0.16609142857142858</v>
      </c>
      <c r="H27" s="4">
        <f>AVERAGE(H19:H25)</f>
        <v>6.0356666666666663E-2</v>
      </c>
      <c r="I27" s="2"/>
      <c r="J27" s="2"/>
      <c r="K27" s="2"/>
      <c r="L27" s="2"/>
    </row>
    <row r="28" spans="2:12" x14ac:dyDescent="0.75">
      <c r="B28" s="2"/>
      <c r="C28" s="4" t="s">
        <v>8</v>
      </c>
      <c r="D28" s="4">
        <f>(STDEV(D19:D25))/SQRT(COUNT(D19:D25))</f>
        <v>6.5544561499615447E-2</v>
      </c>
      <c r="E28" s="4">
        <f t="shared" ref="E28:H28" si="1">(STDEV(E19:E25))/SQRT(COUNT(E19:E25))</f>
        <v>1.9853865248513257E-2</v>
      </c>
      <c r="F28" s="4"/>
      <c r="G28" s="4">
        <f t="shared" si="1"/>
        <v>2.3663707235681682E-2</v>
      </c>
      <c r="H28" s="4">
        <f t="shared" si="1"/>
        <v>9.6390845577321877E-3</v>
      </c>
      <c r="I28" s="2"/>
      <c r="J28" s="2"/>
      <c r="K28" s="2"/>
      <c r="L28" s="2"/>
    </row>
    <row r="29" spans="2:12" x14ac:dyDescent="0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75">
      <c r="B32" s="2"/>
      <c r="C32" s="3" t="s">
        <v>4</v>
      </c>
      <c r="D32" s="4" t="s">
        <v>1</v>
      </c>
      <c r="E32" s="4" t="s">
        <v>12</v>
      </c>
      <c r="F32" s="2"/>
      <c r="G32" s="4" t="s">
        <v>1</v>
      </c>
      <c r="H32" s="4" t="s">
        <v>12</v>
      </c>
      <c r="I32" s="2"/>
      <c r="J32" s="4" t="s">
        <v>1</v>
      </c>
      <c r="K32" s="4" t="s">
        <v>12</v>
      </c>
      <c r="L32" s="2"/>
    </row>
    <row r="33" spans="2:12" x14ac:dyDescent="0.75">
      <c r="B33" s="2"/>
      <c r="C33" s="2"/>
      <c r="D33" s="2" t="s">
        <v>5</v>
      </c>
      <c r="E33" s="2" t="s">
        <v>5</v>
      </c>
      <c r="F33" s="2"/>
      <c r="G33" s="2" t="s">
        <v>6</v>
      </c>
      <c r="H33" s="2" t="s">
        <v>6</v>
      </c>
      <c r="I33" s="2"/>
      <c r="J33" s="2" t="s">
        <v>7</v>
      </c>
      <c r="K33" s="2" t="s">
        <v>7</v>
      </c>
      <c r="L33" s="2"/>
    </row>
    <row r="34" spans="2:12" x14ac:dyDescent="0.75">
      <c r="B34" s="2"/>
      <c r="C34" s="2"/>
      <c r="D34" s="2">
        <v>0.754</v>
      </c>
      <c r="E34" s="2">
        <v>0.22392000000000001</v>
      </c>
      <c r="F34" s="2"/>
      <c r="G34" s="2">
        <v>0.13646</v>
      </c>
      <c r="H34" s="2">
        <v>3.1399999999999997E-2</v>
      </c>
      <c r="I34" s="2"/>
      <c r="J34" s="2">
        <v>3.0040000000000001E-2</v>
      </c>
      <c r="K34" s="2">
        <v>2.393E-2</v>
      </c>
      <c r="L34" s="2"/>
    </row>
    <row r="35" spans="2:12" x14ac:dyDescent="0.75">
      <c r="B35" s="2"/>
      <c r="C35" s="2"/>
      <c r="D35" s="2">
        <v>9.3590000000000007E-2</v>
      </c>
      <c r="E35" s="2">
        <v>0.24932000000000001</v>
      </c>
      <c r="F35" s="4"/>
      <c r="G35" s="2">
        <v>0.45689000000000002</v>
      </c>
      <c r="H35" s="2">
        <v>0.19411999999999999</v>
      </c>
      <c r="I35" s="2"/>
      <c r="J35" s="2">
        <v>0.25384000000000001</v>
      </c>
      <c r="K35" s="2">
        <v>9.4229999999999994E-2</v>
      </c>
      <c r="L35" s="2"/>
    </row>
    <row r="36" spans="2:12" x14ac:dyDescent="0.75">
      <c r="B36" s="2"/>
      <c r="C36" s="2"/>
      <c r="D36" s="2">
        <v>0.22733999999999999</v>
      </c>
      <c r="E36" s="2">
        <v>0.20993999999999999</v>
      </c>
      <c r="F36" s="4"/>
      <c r="G36" s="2">
        <v>0.22373999999999999</v>
      </c>
      <c r="H36" s="2">
        <v>0.13591</v>
      </c>
      <c r="I36" s="2"/>
      <c r="J36" s="2">
        <v>0.1628</v>
      </c>
      <c r="K36" s="2">
        <v>9.6379999999999993E-2</v>
      </c>
      <c r="L36" s="2"/>
    </row>
    <row r="37" spans="2:12" x14ac:dyDescent="0.75">
      <c r="B37" s="2"/>
      <c r="C37" s="2"/>
      <c r="D37" s="2">
        <v>0.47389999999999999</v>
      </c>
      <c r="E37" s="2">
        <v>0.26956000000000002</v>
      </c>
      <c r="F37" s="2"/>
      <c r="G37" s="2">
        <v>0.32656000000000002</v>
      </c>
      <c r="H37" s="2">
        <v>0.20688999999999999</v>
      </c>
      <c r="I37" s="2"/>
      <c r="J37" s="2">
        <v>0.11705</v>
      </c>
      <c r="K37" s="2">
        <v>0.10111000000000001</v>
      </c>
      <c r="L37" s="2"/>
    </row>
    <row r="38" spans="2:12" x14ac:dyDescent="0.75">
      <c r="B38" s="2"/>
      <c r="C38" s="2"/>
      <c r="D38" s="2">
        <v>0.29413</v>
      </c>
      <c r="E38" s="2">
        <v>0.12991</v>
      </c>
      <c r="F38" s="2"/>
      <c r="G38" s="2">
        <v>0.24801000000000001</v>
      </c>
      <c r="H38" s="2">
        <v>7.2480000000000003E-2</v>
      </c>
      <c r="I38" s="2"/>
      <c r="J38" s="2">
        <v>0.10152</v>
      </c>
      <c r="K38" s="2">
        <v>1.469E-2</v>
      </c>
      <c r="L38" s="2"/>
    </row>
    <row r="39" spans="2:12" x14ac:dyDescent="0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x14ac:dyDescent="0.75">
      <c r="B40" s="2"/>
      <c r="C40" s="4" t="s">
        <v>0</v>
      </c>
      <c r="D40" s="4">
        <f>AVERAGE(D34:D38)</f>
        <v>0.36859200000000003</v>
      </c>
      <c r="E40" s="4">
        <f t="shared" ref="E40:J40" si="2">AVERAGE(E34:E38)</f>
        <v>0.21653000000000003</v>
      </c>
      <c r="F40" s="4"/>
      <c r="G40" s="4">
        <f t="shared" si="2"/>
        <v>0.27833200000000002</v>
      </c>
      <c r="H40" s="4">
        <f t="shared" si="2"/>
        <v>0.12816</v>
      </c>
      <c r="I40" s="4"/>
      <c r="J40" s="4">
        <f t="shared" si="2"/>
        <v>0.13305000000000003</v>
      </c>
      <c r="K40" s="4">
        <f>AVERAGE(K34:K38)</f>
        <v>6.6067999999999988E-2</v>
      </c>
      <c r="L40" s="2"/>
    </row>
    <row r="41" spans="2:12" x14ac:dyDescent="0.75">
      <c r="B41" s="2"/>
      <c r="C41" s="4" t="s">
        <v>8</v>
      </c>
      <c r="D41" s="4">
        <f>(STDEV(D34:D38))/SQRT(COUNT(D34:D38))</f>
        <v>0.11418229247129343</v>
      </c>
      <c r="E41" s="4">
        <f t="shared" ref="E41:K41" si="3">(STDEV(E34:E38))/SQRT(COUNT(E34:E38))</f>
        <v>2.3967091604948577E-2</v>
      </c>
      <c r="F41" s="4"/>
      <c r="G41" s="4">
        <f t="shared" si="3"/>
        <v>5.3961223985376762E-2</v>
      </c>
      <c r="H41" s="4">
        <f t="shared" si="3"/>
        <v>3.3964655894031942E-2</v>
      </c>
      <c r="I41" s="4"/>
      <c r="J41" s="4">
        <f t="shared" si="3"/>
        <v>3.6970588039683644E-2</v>
      </c>
      <c r="K41" s="4">
        <f t="shared" si="3"/>
        <v>1.917702698543234E-2</v>
      </c>
      <c r="L4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271D-5067-440C-8E2F-776AFC21031E}">
  <dimension ref="B2:F38"/>
  <sheetViews>
    <sheetView tabSelected="1" zoomScale="55" zoomScaleNormal="55" workbookViewId="0">
      <selection activeCell="E29" sqref="E29"/>
    </sheetView>
  </sheetViews>
  <sheetFormatPr defaultRowHeight="14.75" x14ac:dyDescent="0.75"/>
  <cols>
    <col min="5" max="5" width="12.953125" customWidth="1"/>
  </cols>
  <sheetData>
    <row r="2" spans="2:6" x14ac:dyDescent="0.75">
      <c r="B2" s="1" t="s">
        <v>11</v>
      </c>
    </row>
    <row r="4" spans="2:6" x14ac:dyDescent="0.75">
      <c r="C4" s="3" t="s">
        <v>2</v>
      </c>
      <c r="D4" s="4" t="s">
        <v>1</v>
      </c>
      <c r="E4" s="4" t="s">
        <v>12</v>
      </c>
      <c r="F4" s="1"/>
    </row>
    <row r="5" spans="2:6" x14ac:dyDescent="0.75">
      <c r="C5" s="2"/>
      <c r="D5" s="2">
        <v>-1.90448560233E-2</v>
      </c>
      <c r="E5" s="5">
        <v>-1.6351645813066664E-2</v>
      </c>
    </row>
    <row r="6" spans="2:6" x14ac:dyDescent="0.75">
      <c r="C6" s="2"/>
      <c r="D6" s="2">
        <v>-1.5590763307200002E-2</v>
      </c>
      <c r="E6" s="5">
        <v>-5.8207539047250012E-3</v>
      </c>
    </row>
    <row r="7" spans="2:6" x14ac:dyDescent="0.75">
      <c r="C7" s="2"/>
      <c r="D7" s="2">
        <v>-1.5099990998400002E-2</v>
      </c>
      <c r="E7" s="5">
        <v>-3.0338206209450003E-3</v>
      </c>
    </row>
    <row r="8" spans="2:6" x14ac:dyDescent="0.75">
      <c r="C8" s="2"/>
      <c r="D8" s="2">
        <v>-2.5752053781950002E-2</v>
      </c>
      <c r="E8" s="5">
        <v>-2.8608130194900001E-3</v>
      </c>
    </row>
    <row r="9" spans="2:6" x14ac:dyDescent="0.75">
      <c r="C9" s="2"/>
      <c r="D9" s="2">
        <v>-1.7764638231999998E-2</v>
      </c>
      <c r="E9" s="5">
        <v>-1.0177050590250002E-2</v>
      </c>
    </row>
    <row r="10" spans="2:6" x14ac:dyDescent="0.75">
      <c r="C10" s="2"/>
      <c r="D10" s="2"/>
      <c r="E10" s="2"/>
    </row>
    <row r="11" spans="2:6" x14ac:dyDescent="0.75">
      <c r="C11" s="4" t="s">
        <v>0</v>
      </c>
      <c r="D11" s="4">
        <f>AVERAGE(D5:D9)</f>
        <v>-1.8650460468570003E-2</v>
      </c>
      <c r="E11" s="4">
        <f>AVERAGE(E5:E9)</f>
        <v>-7.6488167896953344E-3</v>
      </c>
    </row>
    <row r="12" spans="2:6" x14ac:dyDescent="0.75">
      <c r="C12" s="4" t="s">
        <v>8</v>
      </c>
      <c r="D12" s="4">
        <f>(STDEV(D5:D9))/SQRT(COUNT(D5:D9))</f>
        <v>1.9149469529851353E-3</v>
      </c>
      <c r="E12" s="4">
        <f>(STDEV(E5:E9))/SQRT(COUNT(E5:E9))</f>
        <v>2.54652884150944E-3</v>
      </c>
    </row>
    <row r="13" spans="2:6" x14ac:dyDescent="0.75">
      <c r="C13" s="2"/>
      <c r="D13" s="2"/>
      <c r="E13" s="2"/>
    </row>
    <row r="14" spans="2:6" x14ac:dyDescent="0.75">
      <c r="C14" s="2"/>
      <c r="D14" s="2"/>
      <c r="E14" s="2"/>
    </row>
    <row r="15" spans="2:6" x14ac:dyDescent="0.75">
      <c r="C15" s="2"/>
      <c r="D15" s="2"/>
      <c r="E15" s="2"/>
    </row>
    <row r="16" spans="2:6" x14ac:dyDescent="0.75">
      <c r="C16" s="3" t="s">
        <v>3</v>
      </c>
      <c r="D16" s="4" t="s">
        <v>1</v>
      </c>
      <c r="E16" s="4" t="s">
        <v>12</v>
      </c>
    </row>
    <row r="17" spans="3:6" x14ac:dyDescent="0.75">
      <c r="C17" s="2"/>
      <c r="D17" s="5">
        <v>-9.7452792155800008E-2</v>
      </c>
      <c r="E17" s="5">
        <v>-7.7524229999999996E-3</v>
      </c>
    </row>
    <row r="18" spans="3:6" x14ac:dyDescent="0.75">
      <c r="C18" s="2"/>
      <c r="D18" s="5">
        <v>-9.1653619165333322E-2</v>
      </c>
      <c r="E18" s="5">
        <v>-3.8473461674250004E-2</v>
      </c>
    </row>
    <row r="19" spans="3:6" x14ac:dyDescent="0.75">
      <c r="C19" s="2"/>
      <c r="D19" s="5">
        <v>-4.9014150755199999E-2</v>
      </c>
      <c r="E19" s="5">
        <v>-3.2535886E-2</v>
      </c>
    </row>
    <row r="20" spans="3:6" x14ac:dyDescent="0.75">
      <c r="C20" s="2"/>
      <c r="D20" s="5">
        <v>-8.0478038791999995E-2</v>
      </c>
      <c r="E20" s="5">
        <v>-1.7338656088519998E-2</v>
      </c>
    </row>
    <row r="21" spans="3:6" x14ac:dyDescent="0.75">
      <c r="C21" s="2"/>
      <c r="D21" s="5">
        <v>-2.6517145956E-2</v>
      </c>
      <c r="E21" s="5">
        <v>-2.6876560000000001E-2</v>
      </c>
    </row>
    <row r="22" spans="3:6" x14ac:dyDescent="0.75">
      <c r="C22" s="2"/>
      <c r="D22" s="5">
        <v>-7.249641739099999E-2</v>
      </c>
      <c r="E22" s="5">
        <v>-5.5260439949999995E-3</v>
      </c>
    </row>
    <row r="23" spans="3:6" x14ac:dyDescent="0.75">
      <c r="C23" s="2"/>
      <c r="D23" s="2"/>
      <c r="E23" s="2"/>
    </row>
    <row r="24" spans="3:6" x14ac:dyDescent="0.75">
      <c r="C24" s="4" t="s">
        <v>0</v>
      </c>
      <c r="D24" s="4">
        <f>AVERAGE(D17:D22)</f>
        <v>-6.9602027369222219E-2</v>
      </c>
      <c r="E24" s="4">
        <f>AVERAGE(E17:E22)</f>
        <v>-2.1417171792961667E-2</v>
      </c>
      <c r="F24" s="1"/>
    </row>
    <row r="25" spans="3:6" x14ac:dyDescent="0.75">
      <c r="C25" s="4" t="s">
        <v>8</v>
      </c>
      <c r="D25" s="4">
        <f>(STDEV(D17:D22))/SQRT(COUNT(D17:D22))</f>
        <v>1.1058587293549717E-2</v>
      </c>
      <c r="E25" s="4">
        <f>(STDEV(E17:E22))/SQRT(COUNT(E17:E22))</f>
        <v>5.4779416521924824E-3</v>
      </c>
      <c r="F25" s="1"/>
    </row>
    <row r="26" spans="3:6" x14ac:dyDescent="0.75">
      <c r="C26" s="2"/>
      <c r="D26" s="2"/>
      <c r="E26" s="2"/>
    </row>
    <row r="27" spans="3:6" x14ac:dyDescent="0.75">
      <c r="C27" s="2"/>
      <c r="D27" s="2"/>
      <c r="E27" s="2"/>
    </row>
    <row r="28" spans="3:6" x14ac:dyDescent="0.75">
      <c r="C28" s="2"/>
      <c r="D28" s="2"/>
      <c r="E28" s="2"/>
    </row>
    <row r="29" spans="3:6" x14ac:dyDescent="0.75">
      <c r="C29" s="3" t="s">
        <v>4</v>
      </c>
      <c r="D29" s="4" t="s">
        <v>1</v>
      </c>
      <c r="E29" s="4" t="s">
        <v>12</v>
      </c>
    </row>
    <row r="30" spans="3:6" x14ac:dyDescent="0.75">
      <c r="C30" s="2"/>
      <c r="D30" s="2">
        <v>-0.26545797189199999</v>
      </c>
      <c r="E30" s="2">
        <v>-0.1051287880289212</v>
      </c>
    </row>
    <row r="31" spans="3:6" x14ac:dyDescent="0.75">
      <c r="C31" s="2"/>
      <c r="D31" s="2">
        <v>-0.38126141540804998</v>
      </c>
      <c r="E31" s="2">
        <v>-0.20448096365490001</v>
      </c>
    </row>
    <row r="32" spans="3:6" x14ac:dyDescent="0.75">
      <c r="C32" s="2"/>
      <c r="D32" s="2">
        <v>-0.25538140398699999</v>
      </c>
      <c r="E32" s="2">
        <v>-0.16360891599999999</v>
      </c>
      <c r="F32" s="1"/>
    </row>
    <row r="33" spans="3:6" x14ac:dyDescent="0.75">
      <c r="C33" s="2"/>
      <c r="D33" s="2">
        <v>-0.25927627152320004</v>
      </c>
      <c r="E33" s="2">
        <v>-0.22179427090317996</v>
      </c>
      <c r="F33" s="1"/>
    </row>
    <row r="34" spans="3:6" x14ac:dyDescent="0.75">
      <c r="C34" s="2"/>
      <c r="D34" s="2">
        <v>-0.17916028945000001</v>
      </c>
      <c r="E34" s="2">
        <v>-7.7194287055649999E-2</v>
      </c>
    </row>
    <row r="35" spans="3:6" x14ac:dyDescent="0.75">
      <c r="C35" s="2"/>
      <c r="D35" s="2"/>
      <c r="E35" s="2"/>
    </row>
    <row r="36" spans="3:6" x14ac:dyDescent="0.75">
      <c r="C36" s="2"/>
      <c r="D36" s="2"/>
      <c r="E36" s="2"/>
    </row>
    <row r="37" spans="3:6" x14ac:dyDescent="0.75">
      <c r="C37" s="4" t="s">
        <v>0</v>
      </c>
      <c r="D37" s="4">
        <f>AVERAGE(D30:D34)</f>
        <v>-0.26810747045204997</v>
      </c>
      <c r="E37" s="4">
        <f>AVERAGE(E30:E34)</f>
        <v>-0.15444144512853025</v>
      </c>
      <c r="F37" s="1"/>
    </row>
    <row r="38" spans="3:6" x14ac:dyDescent="0.75">
      <c r="C38" s="4" t="s">
        <v>8</v>
      </c>
      <c r="D38" s="4">
        <f>(STDEV(D30:D35))/SQRT(COUNT(D30:D35))</f>
        <v>3.2374665212269324E-2</v>
      </c>
      <c r="E38" s="4">
        <f>(STDEV(E30:E35))/SQRT(COUNT(E30:E35))</f>
        <v>2.7859702669734854E-2</v>
      </c>
      <c r="F3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4C</vt:lpstr>
      <vt:lpstr>Figure 4D</vt:lpstr>
      <vt:lpstr>Figure 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Garg</dc:creator>
  <cp:lastModifiedBy>Vivek Garg</cp:lastModifiedBy>
  <dcterms:created xsi:type="dcterms:W3CDTF">2019-12-20T18:47:43Z</dcterms:created>
  <dcterms:modified xsi:type="dcterms:W3CDTF">2021-07-23T21:42:28Z</dcterms:modified>
</cp:coreProperties>
</file>