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9D5565EE-6061-4F0C-9A6B-E1CAC960F5FD}" xr6:coauthVersionLast="47" xr6:coauthVersionMax="47" xr10:uidLastSave="{00000000-0000-0000-0000-000000000000}"/>
  <bookViews>
    <workbookView xWindow="57870" yWindow="150" windowWidth="19065" windowHeight="13980" tabRatio="729" xr2:uid="{C051A986-2A9B-45D3-AE8F-D3FBFF7C037C}"/>
  </bookViews>
  <sheets>
    <sheet name="Figure 7B" sheetId="7" r:id="rId1"/>
    <sheet name="Figure 7C" sheetId="6" r:id="rId2"/>
    <sheet name="Figure 7D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6" l="1"/>
  <c r="H19" i="6"/>
  <c r="D18" i="6"/>
  <c r="G18" i="6"/>
  <c r="D19" i="6"/>
  <c r="G19" i="6"/>
  <c r="C19" i="6"/>
  <c r="C18" i="6"/>
  <c r="D21" i="7"/>
  <c r="F21" i="7"/>
  <c r="G21" i="7"/>
  <c r="I21" i="7"/>
  <c r="J21" i="7"/>
  <c r="L21" i="7"/>
  <c r="M21" i="7"/>
  <c r="D22" i="7"/>
  <c r="F22" i="7"/>
  <c r="G22" i="7"/>
  <c r="I22" i="7"/>
  <c r="J22" i="7"/>
  <c r="L22" i="7"/>
  <c r="M22" i="7"/>
  <c r="C22" i="7"/>
  <c r="C21" i="7"/>
</calcChain>
</file>

<file path=xl/sharedStrings.xml><?xml version="1.0" encoding="utf-8"?>
<sst xmlns="http://schemas.openxmlformats.org/spreadsheetml/2006/main" count="38" uniqueCount="18">
  <si>
    <t>1 mM</t>
  </si>
  <si>
    <t>Mean</t>
  </si>
  <si>
    <t>WT</t>
  </si>
  <si>
    <t>[Ca2+]</t>
  </si>
  <si>
    <t>SE</t>
  </si>
  <si>
    <t>[Mg2+]</t>
  </si>
  <si>
    <r>
      <t xml:space="preserve">10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</si>
  <si>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r>
      <t xml:space="preserve">100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</si>
  <si>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5 mM</t>
  </si>
  <si>
    <r>
      <t xml:space="preserve">1000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</si>
  <si>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Calcium current (ICa) at -160 mV (pA/pF) in WT, in the absence and presence of 1 mM [Mg2+]</t>
  </si>
  <si>
    <r>
      <t xml:space="preserve">Inhibition of ICa by 200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 Mg2+</t>
    </r>
  </si>
  <si>
    <r>
      <t xml:space="preserve">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 [Mg2+]</t>
    </r>
  </si>
  <si>
    <r>
      <t xml:space="preserve">200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 [Mg2+]</t>
    </r>
  </si>
  <si>
    <t>Avg</t>
  </si>
  <si>
    <r>
      <t>[Mg2+] (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M)</t>
    </r>
  </si>
  <si>
    <t>Inhibition curve for Mg2+ inhibition of ICa</t>
  </si>
  <si>
    <t>MICU1-KO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</si>
</sst>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5F13-C40B-42F2-8F8C-0D0E6A510E00}">
  <dimension ref="B2:M36"/>
  <sheetViews>
    <sheetView tabSelected="1" zoomScale="70" zoomScaleNormal="70" workbookViewId="0">
      <selection activeCell="Q32" sqref="Q32"/>
    </sheetView>
  </sheetViews>
  <sheetFormatPr defaultRowHeight="14.75" x14ac:dyDescent="0.75"/>
  <sheetData>
    <row r="2" spans="2:13" x14ac:dyDescent="0.75">
      <c r="C2" s="1" t="s">
        <v>10</v>
      </c>
    </row>
    <row r="4" spans="2:13" x14ac:dyDescent="0.75">
      <c r="C4" s="1"/>
      <c r="D4" s="1"/>
      <c r="E4" s="1"/>
      <c r="F4" s="1"/>
      <c r="G4" s="1"/>
      <c r="H4" s="1"/>
      <c r="I4" s="1"/>
      <c r="J4" s="1"/>
      <c r="L4" s="1"/>
      <c r="M4" s="1"/>
    </row>
    <row r="5" spans="2:13" x14ac:dyDescent="0.75">
      <c r="B5" s="7" t="s">
        <v>5</v>
      </c>
      <c r="C5" s="8">
        <v>0</v>
      </c>
      <c r="D5" s="8" t="s">
        <v>9</v>
      </c>
      <c r="E5" s="8"/>
      <c r="F5" s="8">
        <v>0</v>
      </c>
      <c r="G5" s="8" t="s">
        <v>9</v>
      </c>
      <c r="H5" s="8"/>
      <c r="I5" s="8">
        <v>0</v>
      </c>
      <c r="J5" s="8" t="s">
        <v>9</v>
      </c>
      <c r="K5" s="6"/>
      <c r="L5" s="8">
        <v>0</v>
      </c>
      <c r="M5" s="8" t="s">
        <v>9</v>
      </c>
    </row>
    <row r="6" spans="2:13" x14ac:dyDescent="0.75">
      <c r="B6" s="7" t="s">
        <v>3</v>
      </c>
      <c r="C6" s="8" t="s">
        <v>6</v>
      </c>
      <c r="D6" s="8" t="s">
        <v>6</v>
      </c>
      <c r="E6" s="8"/>
      <c r="F6" s="8" t="s">
        <v>7</v>
      </c>
      <c r="G6" s="8" t="s">
        <v>7</v>
      </c>
      <c r="H6" s="8"/>
      <c r="I6" s="8" t="s">
        <v>0</v>
      </c>
      <c r="J6" s="8" t="s">
        <v>0</v>
      </c>
      <c r="K6" s="6"/>
      <c r="L6" s="8" t="s">
        <v>8</v>
      </c>
      <c r="M6" s="8" t="s">
        <v>8</v>
      </c>
    </row>
    <row r="7" spans="2:13" x14ac:dyDescent="0.75">
      <c r="B7" s="5"/>
      <c r="C7" s="5">
        <v>0.93947000000000003</v>
      </c>
      <c r="D7" s="5">
        <v>3.0839999999999999E-2</v>
      </c>
      <c r="E7" s="5"/>
      <c r="F7" s="5">
        <v>0.99582999999999999</v>
      </c>
      <c r="G7" s="5">
        <v>0.30120000000000002</v>
      </c>
      <c r="H7" s="5"/>
      <c r="I7" s="5">
        <v>0.92425000000000002</v>
      </c>
      <c r="J7" s="5">
        <v>0.72282000000000002</v>
      </c>
      <c r="K7" s="5"/>
      <c r="L7" s="5">
        <v>0.93681999999999999</v>
      </c>
      <c r="M7" s="5">
        <v>1.12096</v>
      </c>
    </row>
    <row r="8" spans="2:13" x14ac:dyDescent="0.75">
      <c r="B8" s="5"/>
      <c r="C8" s="5">
        <v>0.82976000000000005</v>
      </c>
      <c r="D8" s="5">
        <v>0.13914000000000001</v>
      </c>
      <c r="E8" s="5"/>
      <c r="F8" s="5">
        <v>0.68561000000000005</v>
      </c>
      <c r="G8" s="5">
        <v>0.19581000000000001</v>
      </c>
      <c r="H8" s="5"/>
      <c r="I8" s="5">
        <v>0.91039000000000003</v>
      </c>
      <c r="J8" s="5">
        <v>0.53964000000000001</v>
      </c>
      <c r="K8" s="5"/>
      <c r="L8" s="5">
        <v>0.97494000000000003</v>
      </c>
      <c r="M8" s="5">
        <v>0.88943000000000005</v>
      </c>
    </row>
    <row r="9" spans="2:13" x14ac:dyDescent="0.75">
      <c r="B9" s="5"/>
      <c r="C9" s="5">
        <v>1.2043299999999999</v>
      </c>
      <c r="D9" s="5">
        <v>0.34366000000000002</v>
      </c>
      <c r="E9" s="5"/>
      <c r="F9" s="5">
        <v>1.0376399999999999</v>
      </c>
      <c r="G9" s="5">
        <v>0.25429000000000002</v>
      </c>
      <c r="H9" s="5"/>
      <c r="I9" s="5">
        <v>0.97824999999999995</v>
      </c>
      <c r="J9" s="5">
        <v>0.55817000000000005</v>
      </c>
      <c r="K9" s="5"/>
      <c r="L9" s="5">
        <v>0.99121999999999999</v>
      </c>
      <c r="M9" s="5">
        <v>0.86282000000000003</v>
      </c>
    </row>
    <row r="10" spans="2:13" x14ac:dyDescent="0.75">
      <c r="B10" s="5"/>
      <c r="C10" s="5">
        <v>0.82196999999999998</v>
      </c>
      <c r="D10" s="5"/>
      <c r="E10" s="5"/>
      <c r="F10" s="5">
        <v>0.99653999999999998</v>
      </c>
      <c r="G10" s="5"/>
      <c r="H10" s="5"/>
      <c r="I10" s="5">
        <v>0.96242000000000005</v>
      </c>
      <c r="J10" s="5"/>
      <c r="K10" s="5"/>
      <c r="L10" s="5">
        <v>0.93033999999999994</v>
      </c>
      <c r="M10" s="5"/>
    </row>
    <row r="11" spans="2:13" x14ac:dyDescent="0.75">
      <c r="B11" s="5"/>
      <c r="C11" s="5">
        <v>0.92428999999999994</v>
      </c>
      <c r="D11" s="5"/>
      <c r="E11" s="5"/>
      <c r="F11" s="5">
        <v>0.73526000000000002</v>
      </c>
      <c r="G11" s="5"/>
      <c r="H11" s="5"/>
      <c r="I11" s="5">
        <v>1.3035699999999999</v>
      </c>
      <c r="J11" s="5"/>
      <c r="K11" s="5"/>
      <c r="L11" s="5">
        <v>1.2553000000000001</v>
      </c>
      <c r="M11" s="5"/>
    </row>
    <row r="12" spans="2:13" x14ac:dyDescent="0.75">
      <c r="B12" s="5"/>
      <c r="C12" s="5">
        <v>1.3080700000000001</v>
      </c>
      <c r="D12" s="5"/>
      <c r="E12" s="5"/>
      <c r="F12" s="5">
        <v>0.80032000000000003</v>
      </c>
      <c r="G12" s="5"/>
      <c r="H12" s="5"/>
      <c r="I12" s="5">
        <v>0.96477999999999997</v>
      </c>
      <c r="J12" s="5"/>
      <c r="K12" s="5"/>
      <c r="L12" s="5">
        <v>0.97082000000000002</v>
      </c>
      <c r="M12" s="5"/>
    </row>
    <row r="13" spans="2:13" x14ac:dyDescent="0.75">
      <c r="B13" s="5"/>
      <c r="C13" s="5">
        <v>0.97211000000000003</v>
      </c>
      <c r="D13" s="5"/>
      <c r="E13" s="5"/>
      <c r="F13" s="5">
        <v>0.84111999999999998</v>
      </c>
      <c r="G13" s="5"/>
      <c r="H13" s="5"/>
      <c r="I13" s="5">
        <v>1.0100899999999999</v>
      </c>
      <c r="J13" s="5"/>
      <c r="K13" s="5"/>
      <c r="L13" s="5">
        <v>0.93520999999999999</v>
      </c>
      <c r="M13" s="5"/>
    </row>
    <row r="14" spans="2:13" x14ac:dyDescent="0.75">
      <c r="B14" s="5"/>
      <c r="C14" s="5"/>
      <c r="D14" s="5"/>
      <c r="E14" s="5"/>
      <c r="F14" s="5">
        <v>1.3170500000000001</v>
      </c>
      <c r="G14" s="5"/>
      <c r="H14" s="5"/>
      <c r="I14" s="5">
        <v>0.86041000000000001</v>
      </c>
      <c r="J14" s="5"/>
      <c r="K14" s="5"/>
      <c r="L14" s="5">
        <v>0.85892999999999997</v>
      </c>
      <c r="M14" s="5"/>
    </row>
    <row r="15" spans="2:13" x14ac:dyDescent="0.75">
      <c r="B15" s="5"/>
      <c r="C15" s="5"/>
      <c r="D15" s="5"/>
      <c r="E15" s="5"/>
      <c r="F15" s="5">
        <v>1.59063</v>
      </c>
      <c r="G15" s="5"/>
      <c r="H15" s="5"/>
      <c r="I15" s="5">
        <v>0.81637999999999999</v>
      </c>
      <c r="J15" s="5"/>
      <c r="K15" s="5"/>
      <c r="L15" s="5">
        <v>0.82142000000000004</v>
      </c>
      <c r="M15" s="5"/>
    </row>
    <row r="16" spans="2:13" x14ac:dyDescent="0.75">
      <c r="B16" s="5"/>
      <c r="C16" s="5"/>
      <c r="D16" s="5"/>
      <c r="E16" s="5"/>
      <c r="F16" s="5"/>
      <c r="G16" s="5"/>
      <c r="H16" s="5"/>
      <c r="I16" s="5">
        <v>1.26945</v>
      </c>
      <c r="J16" s="5"/>
      <c r="K16" s="5"/>
      <c r="L16" s="5">
        <v>1.3249899999999999</v>
      </c>
      <c r="M16" s="5"/>
    </row>
    <row r="17" spans="2:13" x14ac:dyDescent="0.7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7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7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7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75">
      <c r="B21" s="7" t="s">
        <v>1</v>
      </c>
      <c r="C21" s="7">
        <f>AVERAGE(C7:C17)</f>
        <v>0.99999999999999989</v>
      </c>
      <c r="D21" s="7">
        <f t="shared" ref="D21:M21" si="0">AVERAGE(D7:D17)</f>
        <v>0.17121333333333336</v>
      </c>
      <c r="E21" s="7"/>
      <c r="F21" s="7">
        <f t="shared" si="0"/>
        <v>1</v>
      </c>
      <c r="G21" s="7">
        <f t="shared" si="0"/>
        <v>0.25043333333333334</v>
      </c>
      <c r="H21" s="7"/>
      <c r="I21" s="7">
        <f t="shared" si="0"/>
        <v>0.99999900000000008</v>
      </c>
      <c r="J21" s="7">
        <f t="shared" si="0"/>
        <v>0.60687666666666662</v>
      </c>
      <c r="K21" s="7"/>
      <c r="L21" s="7">
        <f t="shared" si="0"/>
        <v>0.99999900000000008</v>
      </c>
      <c r="M21" s="7">
        <f t="shared" si="0"/>
        <v>0.95773666666666679</v>
      </c>
    </row>
    <row r="22" spans="2:13" x14ac:dyDescent="0.75">
      <c r="B22" s="7" t="s">
        <v>4</v>
      </c>
      <c r="C22" s="7">
        <f>(STDEV(C7:C17))/SQRT(COUNT(C7:C17))</f>
        <v>7.028986741988355E-2</v>
      </c>
      <c r="D22" s="7">
        <f t="shared" ref="D22:M22" si="1">(STDEV(D7:D17))/SQRT(COUNT(D7:D17))</f>
        <v>9.171625107422951E-2</v>
      </c>
      <c r="E22" s="7"/>
      <c r="F22" s="7">
        <f t="shared" si="1"/>
        <v>9.7528765414790927E-2</v>
      </c>
      <c r="G22" s="7">
        <f t="shared" si="1"/>
        <v>3.0484523031276755E-2</v>
      </c>
      <c r="H22" s="7"/>
      <c r="I22" s="7">
        <f t="shared" si="1"/>
        <v>5.109417338927507E-2</v>
      </c>
      <c r="J22" s="7">
        <f t="shared" si="1"/>
        <v>5.8217931468272463E-2</v>
      </c>
      <c r="K22" s="7"/>
      <c r="L22" s="7">
        <f t="shared" si="1"/>
        <v>5.1336221551865374E-2</v>
      </c>
      <c r="M22" s="7">
        <f t="shared" si="1"/>
        <v>8.1972384442024523E-2</v>
      </c>
    </row>
    <row r="35" spans="5:5" x14ac:dyDescent="0.75">
      <c r="E35" s="1"/>
    </row>
    <row r="36" spans="5:5" x14ac:dyDescent="0.75">
      <c r="E3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1591-4056-48E9-8455-AAE44BE99EA7}">
  <dimension ref="B2:I35"/>
  <sheetViews>
    <sheetView zoomScale="85" zoomScaleNormal="85" workbookViewId="0">
      <selection activeCell="M26" sqref="M26"/>
    </sheetView>
  </sheetViews>
  <sheetFormatPr defaultRowHeight="14.75" x14ac:dyDescent="0.75"/>
  <cols>
    <col min="3" max="4" width="18" style="3" customWidth="1"/>
    <col min="7" max="8" width="18" style="3" customWidth="1"/>
  </cols>
  <sheetData>
    <row r="2" spans="2:9" x14ac:dyDescent="0.75">
      <c r="C2" s="4" t="s">
        <v>11</v>
      </c>
    </row>
    <row r="3" spans="2:9" x14ac:dyDescent="0.75">
      <c r="C3" s="2"/>
    </row>
    <row r="4" spans="2:9" x14ac:dyDescent="0.75">
      <c r="C4" s="2"/>
    </row>
    <row r="5" spans="2:9" x14ac:dyDescent="0.75">
      <c r="B5" s="5"/>
      <c r="C5" s="8" t="s">
        <v>12</v>
      </c>
      <c r="D5" s="8" t="s">
        <v>12</v>
      </c>
      <c r="E5" s="5"/>
      <c r="F5" s="5"/>
      <c r="G5" s="8" t="s">
        <v>13</v>
      </c>
      <c r="H5" s="8" t="s">
        <v>13</v>
      </c>
      <c r="I5" s="5"/>
    </row>
    <row r="6" spans="2:9" x14ac:dyDescent="0.75">
      <c r="B6" s="5"/>
      <c r="C6" s="8" t="s">
        <v>2</v>
      </c>
      <c r="D6" s="8" t="s">
        <v>17</v>
      </c>
      <c r="E6" s="7"/>
      <c r="F6" s="5"/>
      <c r="G6" s="8" t="s">
        <v>2</v>
      </c>
      <c r="H6" s="8" t="s">
        <v>17</v>
      </c>
      <c r="I6" s="5"/>
    </row>
    <row r="7" spans="2:9" x14ac:dyDescent="0.75">
      <c r="B7" s="5"/>
      <c r="C7" s="6">
        <v>-28.95345</v>
      </c>
      <c r="D7" s="6">
        <v>-13.52012</v>
      </c>
      <c r="E7" s="5"/>
      <c r="F7" s="5"/>
      <c r="G7" s="6">
        <v>-14.92038</v>
      </c>
      <c r="H7" s="6">
        <v>-4.5899000000000001</v>
      </c>
      <c r="I7" s="5"/>
    </row>
    <row r="8" spans="2:9" x14ac:dyDescent="0.75">
      <c r="B8" s="5"/>
      <c r="C8" s="6">
        <v>-37.71837</v>
      </c>
      <c r="D8" s="6">
        <v>-7.3395700000000001</v>
      </c>
      <c r="E8" s="5"/>
      <c r="F8" s="5"/>
      <c r="G8" s="6">
        <v>-17.427099999999999</v>
      </c>
      <c r="H8" s="6">
        <v>-4.1742499999999998</v>
      </c>
      <c r="I8" s="5"/>
    </row>
    <row r="9" spans="2:9" x14ac:dyDescent="0.75">
      <c r="B9" s="5"/>
      <c r="C9" s="6">
        <v>-27.939229999999998</v>
      </c>
      <c r="D9" s="6">
        <v>-11.293089999999999</v>
      </c>
      <c r="E9" s="5"/>
      <c r="F9" s="5"/>
      <c r="G9" s="6">
        <v>-11.34581</v>
      </c>
      <c r="H9" s="6">
        <v>-4.8203500000000004</v>
      </c>
      <c r="I9" s="5"/>
    </row>
    <row r="10" spans="2:9" x14ac:dyDescent="0.75">
      <c r="B10" s="5"/>
      <c r="C10" s="6">
        <v>-18.042300000000001</v>
      </c>
      <c r="D10" s="6">
        <v>-8.4443599999999996</v>
      </c>
      <c r="E10" s="5"/>
      <c r="F10" s="5"/>
      <c r="G10" s="6">
        <v>-8.1660699999999995</v>
      </c>
      <c r="H10" s="6">
        <v>-9.4153300000000009</v>
      </c>
      <c r="I10" s="5"/>
    </row>
    <row r="11" spans="2:9" x14ac:dyDescent="0.75">
      <c r="B11" s="5"/>
      <c r="C11" s="6">
        <v>-36.259869999999999</v>
      </c>
      <c r="D11" s="6">
        <v>-23.455069999999999</v>
      </c>
      <c r="E11" s="5"/>
      <c r="F11" s="5"/>
      <c r="G11" s="6">
        <v>-15.298120000000001</v>
      </c>
      <c r="H11" s="6">
        <v>-14.23348</v>
      </c>
      <c r="I11" s="5"/>
    </row>
    <row r="12" spans="2:9" x14ac:dyDescent="0.75">
      <c r="B12" s="5"/>
      <c r="C12" s="6"/>
      <c r="D12" s="6">
        <v>-35.326599999999999</v>
      </c>
      <c r="E12" s="5"/>
      <c r="F12" s="5"/>
      <c r="G12" s="6"/>
      <c r="H12" s="6"/>
      <c r="I12" s="5"/>
    </row>
    <row r="13" spans="2:9" x14ac:dyDescent="0.75">
      <c r="B13" s="5"/>
      <c r="C13" s="6"/>
      <c r="D13" s="6"/>
      <c r="E13" s="5"/>
      <c r="F13" s="5"/>
      <c r="G13" s="6"/>
      <c r="H13" s="6"/>
      <c r="I13" s="5"/>
    </row>
    <row r="14" spans="2:9" x14ac:dyDescent="0.75">
      <c r="B14" s="5"/>
      <c r="C14" s="6"/>
      <c r="D14" s="6"/>
      <c r="E14" s="5"/>
      <c r="F14" s="5"/>
      <c r="G14" s="6"/>
      <c r="H14" s="6"/>
      <c r="I14" s="5"/>
    </row>
    <row r="15" spans="2:9" x14ac:dyDescent="0.75">
      <c r="B15" s="5"/>
      <c r="C15" s="6"/>
      <c r="D15" s="6"/>
      <c r="E15" s="5"/>
      <c r="F15" s="5"/>
      <c r="G15" s="6"/>
      <c r="H15" s="6"/>
      <c r="I15" s="5"/>
    </row>
    <row r="16" spans="2:9" x14ac:dyDescent="0.75">
      <c r="B16" s="5"/>
      <c r="C16" s="6"/>
      <c r="D16" s="6"/>
      <c r="E16" s="5"/>
      <c r="F16" s="5"/>
      <c r="G16" s="6"/>
      <c r="H16" s="6"/>
      <c r="I16" s="5"/>
    </row>
    <row r="17" spans="2:9" x14ac:dyDescent="0.75">
      <c r="B17" s="5"/>
      <c r="C17" s="6"/>
      <c r="D17" s="6"/>
      <c r="E17" s="5"/>
      <c r="F17" s="5"/>
      <c r="G17" s="6"/>
      <c r="H17" s="6"/>
      <c r="I17" s="5"/>
    </row>
    <row r="18" spans="2:9" x14ac:dyDescent="0.75">
      <c r="B18" s="7" t="s">
        <v>1</v>
      </c>
      <c r="C18" s="8">
        <f>AVERAGE(C7:C13)</f>
        <v>-29.782643999999998</v>
      </c>
      <c r="D18" s="8">
        <f t="shared" ref="D18:G18" si="0">AVERAGE(D7:D13)</f>
        <v>-16.563134999999999</v>
      </c>
      <c r="E18" s="7"/>
      <c r="F18" s="7"/>
      <c r="G18" s="8">
        <f t="shared" si="0"/>
        <v>-13.431495999999999</v>
      </c>
      <c r="H18" s="8">
        <f>AVERAGE(H7:H13)</f>
        <v>-7.4466620000000008</v>
      </c>
      <c r="I18" s="5"/>
    </row>
    <row r="19" spans="2:9" x14ac:dyDescent="0.75">
      <c r="B19" s="7" t="s">
        <v>4</v>
      </c>
      <c r="C19" s="8">
        <f>(STDEV(C7:C13))/SQRT(COUNT(C7:C13))</f>
        <v>3.5132009542973823</v>
      </c>
      <c r="D19" s="8">
        <f t="shared" ref="D19:G19" si="1">(STDEV(D7:D13))/SQRT(COUNT(D7:D13))</f>
        <v>4.4256387872356893</v>
      </c>
      <c r="E19" s="7"/>
      <c r="F19" s="7"/>
      <c r="G19" s="8">
        <f t="shared" si="1"/>
        <v>1.6392179400512932</v>
      </c>
      <c r="H19" s="8">
        <f>(STDEV(H7:H13))/SQRT(COUNT(H7:H13))</f>
        <v>1.9455569434365068</v>
      </c>
      <c r="I19" s="5"/>
    </row>
    <row r="34" spans="5:5" x14ac:dyDescent="0.75">
      <c r="E34" s="1"/>
    </row>
    <row r="35" spans="5:5" x14ac:dyDescent="0.75">
      <c r="E3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D05B-99E1-4CB5-88A5-1A37ED4E2D1F}">
  <dimension ref="C2:G9"/>
  <sheetViews>
    <sheetView workbookViewId="0">
      <selection activeCell="I8" sqref="I8"/>
    </sheetView>
  </sheetViews>
  <sheetFormatPr defaultRowHeight="14.75" x14ac:dyDescent="0.75"/>
  <cols>
    <col min="3" max="3" width="14.58984375" customWidth="1"/>
    <col min="6" max="6" width="11.31640625" customWidth="1"/>
    <col min="7" max="7" width="9.81640625" customWidth="1"/>
  </cols>
  <sheetData>
    <row r="2" spans="3:7" x14ac:dyDescent="0.75">
      <c r="C2" s="1" t="s">
        <v>16</v>
      </c>
    </row>
    <row r="4" spans="3:7" x14ac:dyDescent="0.75">
      <c r="C4" s="5"/>
      <c r="D4" s="7" t="s">
        <v>2</v>
      </c>
      <c r="E4" s="7" t="s">
        <v>2</v>
      </c>
      <c r="F4" s="7" t="s">
        <v>17</v>
      </c>
      <c r="G4" s="7" t="s">
        <v>17</v>
      </c>
    </row>
    <row r="5" spans="3:7" x14ac:dyDescent="0.75">
      <c r="C5" s="5" t="s">
        <v>15</v>
      </c>
      <c r="D5" s="5" t="s">
        <v>14</v>
      </c>
      <c r="E5" s="5" t="s">
        <v>4</v>
      </c>
      <c r="F5" s="5" t="s">
        <v>14</v>
      </c>
      <c r="G5" s="5" t="s">
        <v>4</v>
      </c>
    </row>
    <row r="6" spans="3:7" x14ac:dyDescent="0.75">
      <c r="C6" s="6">
        <v>30</v>
      </c>
      <c r="D6" s="5">
        <v>0.76993</v>
      </c>
      <c r="E6" s="5">
        <v>2.5409999999999999E-2</v>
      </c>
      <c r="F6" s="5">
        <v>0.74472576703083393</v>
      </c>
      <c r="G6" s="5">
        <v>4.6637784850244272E-2</v>
      </c>
    </row>
    <row r="7" spans="3:7" x14ac:dyDescent="0.75">
      <c r="C7" s="6">
        <v>200</v>
      </c>
      <c r="D7" s="5">
        <v>0.45158999999999999</v>
      </c>
      <c r="E7" s="5">
        <v>1.8870000000000001E-2</v>
      </c>
      <c r="F7" s="5">
        <v>0.44997588098958152</v>
      </c>
      <c r="G7" s="5">
        <v>4.0011445384923114E-2</v>
      </c>
    </row>
    <row r="8" spans="3:7" x14ac:dyDescent="0.75">
      <c r="C8" s="6">
        <v>1000</v>
      </c>
      <c r="D8" s="5">
        <v>0.16524</v>
      </c>
      <c r="E8" s="5">
        <v>1.1610000000000001E-2</v>
      </c>
      <c r="F8" s="5">
        <v>0.24212962853510867</v>
      </c>
      <c r="G8" s="5">
        <v>2.3274146667495811E-2</v>
      </c>
    </row>
    <row r="9" spans="3:7" x14ac:dyDescent="0.75">
      <c r="C9" s="6">
        <v>3000</v>
      </c>
      <c r="D9" s="5">
        <v>3.934E-2</v>
      </c>
      <c r="E9" s="5">
        <v>1.3480000000000001E-2</v>
      </c>
      <c r="F9" s="5">
        <v>8.3449614278087891E-2</v>
      </c>
      <c r="G9" s="5">
        <v>4.5600517784268955E-2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7B</vt:lpstr>
      <vt:lpstr>Figure 7C</vt:lpstr>
      <vt:lpstr>Figure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2019-12-20T18:47:43Z</dcterms:created>
  <dcterms:modified xsi:type="dcterms:W3CDTF">2021-07-23T21:44:44Z</dcterms:modified>
</cp:coreProperties>
</file>