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Figure Source Data\"/>
    </mc:Choice>
  </mc:AlternateContent>
  <xr:revisionPtr revIDLastSave="0" documentId="13_ncr:1_{3D0C571D-A22F-4F69-9269-63788ED362F4}" xr6:coauthVersionLast="46" xr6:coauthVersionMax="46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Fig. 6A Tmc1 KO Synapse Counts" sheetId="5" r:id="rId1"/>
    <sheet name="Fig. 6A Tmc1 KO inj. Counts" sheetId="8" r:id="rId2"/>
    <sheet name="Fig. 6B ABR + Synapse Counts" sheetId="9" r:id="rId3"/>
    <sheet name="Fig. 6B Data by Frequency" sheetId="10" r:id="rId4"/>
    <sheet name="Fig. 6C Ribbon Vol. Normalized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46" i="11" l="1"/>
  <c r="Z642" i="11" s="1"/>
  <c r="Z634" i="11"/>
  <c r="AF621" i="11"/>
  <c r="Z620" i="11"/>
  <c r="Z616" i="11"/>
  <c r="Z612" i="11"/>
  <c r="Z608" i="11"/>
  <c r="Z604" i="11"/>
  <c r="Z600" i="11"/>
  <c r="AG597" i="11"/>
  <c r="Z596" i="11"/>
  <c r="Z592" i="11"/>
  <c r="R592" i="11"/>
  <c r="S591" i="11" s="1"/>
  <c r="AG590" i="11"/>
  <c r="Z589" i="11"/>
  <c r="S588" i="11"/>
  <c r="AG586" i="11"/>
  <c r="Z585" i="11"/>
  <c r="Z584" i="11"/>
  <c r="S584" i="11"/>
  <c r="AG581" i="11"/>
  <c r="Z581" i="11"/>
  <c r="S580" i="11"/>
  <c r="Z577" i="11"/>
  <c r="Z576" i="11"/>
  <c r="Z573" i="11"/>
  <c r="Z569" i="11"/>
  <c r="Z568" i="11"/>
  <c r="S568" i="11"/>
  <c r="Z565" i="11"/>
  <c r="S564" i="11"/>
  <c r="Z561" i="11"/>
  <c r="Z560" i="11"/>
  <c r="S560" i="11"/>
  <c r="Z557" i="11"/>
  <c r="S556" i="11"/>
  <c r="Z553" i="11"/>
  <c r="Z552" i="11"/>
  <c r="S552" i="11"/>
  <c r="Z549" i="11"/>
  <c r="S548" i="11"/>
  <c r="Z545" i="11"/>
  <c r="Z544" i="11"/>
  <c r="Z541" i="11"/>
  <c r="Z537" i="11"/>
  <c r="Z536" i="11"/>
  <c r="S536" i="11"/>
  <c r="Z533" i="11"/>
  <c r="S532" i="11"/>
  <c r="AG529" i="11"/>
  <c r="Z529" i="11"/>
  <c r="Z528" i="11"/>
  <c r="S528" i="11"/>
  <c r="K528" i="11"/>
  <c r="L520" i="11" s="1"/>
  <c r="Z527" i="11"/>
  <c r="S527" i="11"/>
  <c r="Z526" i="11"/>
  <c r="S526" i="11"/>
  <c r="Z525" i="11"/>
  <c r="S525" i="11"/>
  <c r="Z524" i="11"/>
  <c r="S524" i="11"/>
  <c r="Z523" i="11"/>
  <c r="S523" i="11"/>
  <c r="Z522" i="11"/>
  <c r="S522" i="11"/>
  <c r="Z521" i="11"/>
  <c r="S521" i="11"/>
  <c r="Z520" i="11"/>
  <c r="S520" i="11"/>
  <c r="Z519" i="11"/>
  <c r="S519" i="11"/>
  <c r="Z518" i="11"/>
  <c r="S518" i="11"/>
  <c r="Z517" i="11"/>
  <c r="S517" i="11"/>
  <c r="Z516" i="11"/>
  <c r="S516" i="11"/>
  <c r="Z515" i="11"/>
  <c r="S515" i="11"/>
  <c r="Z514" i="11"/>
  <c r="S514" i="11"/>
  <c r="Z513" i="11"/>
  <c r="S513" i="11"/>
  <c r="Z512" i="11"/>
  <c r="S512" i="11"/>
  <c r="L512" i="11"/>
  <c r="Z511" i="11"/>
  <c r="S511" i="11"/>
  <c r="Z510" i="11"/>
  <c r="S510" i="11"/>
  <c r="Z509" i="11"/>
  <c r="S509" i="11"/>
  <c r="Z508" i="11"/>
  <c r="S508" i="11"/>
  <c r="Z507" i="11"/>
  <c r="S507" i="11"/>
  <c r="Z506" i="11"/>
  <c r="S506" i="11"/>
  <c r="Z505" i="11"/>
  <c r="S505" i="11"/>
  <c r="Z504" i="11"/>
  <c r="S504" i="11"/>
  <c r="Z503" i="11"/>
  <c r="S503" i="11"/>
  <c r="Z502" i="11"/>
  <c r="S502" i="11"/>
  <c r="Z501" i="11"/>
  <c r="S501" i="11"/>
  <c r="Z500" i="11"/>
  <c r="S500" i="11"/>
  <c r="Z499" i="11"/>
  <c r="S499" i="11"/>
  <c r="Z498" i="11"/>
  <c r="S498" i="11"/>
  <c r="Z497" i="11"/>
  <c r="S497" i="11"/>
  <c r="Z496" i="11"/>
  <c r="S496" i="11"/>
  <c r="L496" i="11"/>
  <c r="Z495" i="11"/>
  <c r="S495" i="11"/>
  <c r="Z494" i="11"/>
  <c r="S494" i="11"/>
  <c r="Z493" i="11"/>
  <c r="S493" i="11"/>
  <c r="Z492" i="11"/>
  <c r="S492" i="11"/>
  <c r="Z491" i="11"/>
  <c r="S491" i="11"/>
  <c r="Z490" i="11"/>
  <c r="S490" i="11"/>
  <c r="Z489" i="11"/>
  <c r="S489" i="11"/>
  <c r="Z488" i="11"/>
  <c r="S488" i="11"/>
  <c r="AH487" i="11"/>
  <c r="AI483" i="11" s="1"/>
  <c r="Z487" i="11"/>
  <c r="Z486" i="11"/>
  <c r="S486" i="11"/>
  <c r="Z485" i="11"/>
  <c r="Z484" i="11"/>
  <c r="S484" i="11"/>
  <c r="Z483" i="11"/>
  <c r="Y482" i="11"/>
  <c r="Z328" i="11" s="1"/>
  <c r="S482" i="11"/>
  <c r="S480" i="11"/>
  <c r="AI479" i="11"/>
  <c r="S479" i="11"/>
  <c r="S478" i="11"/>
  <c r="AG477" i="11"/>
  <c r="S476" i="11"/>
  <c r="AI475" i="11"/>
  <c r="S475" i="11"/>
  <c r="S474" i="11"/>
  <c r="D473" i="11"/>
  <c r="AI472" i="11"/>
  <c r="S472" i="11"/>
  <c r="AI470" i="11"/>
  <c r="S470" i="11"/>
  <c r="S468" i="11"/>
  <c r="AA467" i="11"/>
  <c r="S467" i="11"/>
  <c r="AI465" i="11"/>
  <c r="S465" i="11"/>
  <c r="S464" i="11"/>
  <c r="S463" i="11"/>
  <c r="E463" i="11"/>
  <c r="E462" i="11"/>
  <c r="AF461" i="11"/>
  <c r="AG458" i="11" s="1"/>
  <c r="S461" i="11"/>
  <c r="AG460" i="11"/>
  <c r="S460" i="11"/>
  <c r="AG459" i="11"/>
  <c r="AB459" i="11"/>
  <c r="S459" i="11"/>
  <c r="E459" i="11"/>
  <c r="S458" i="11"/>
  <c r="AG457" i="11"/>
  <c r="S457" i="11"/>
  <c r="AG456" i="11"/>
  <c r="S456" i="11"/>
  <c r="AG455" i="11"/>
  <c r="S455" i="11"/>
  <c r="AG454" i="11"/>
  <c r="S454" i="11"/>
  <c r="E454" i="11"/>
  <c r="S453" i="11"/>
  <c r="S452" i="11"/>
  <c r="AB451" i="11"/>
  <c r="S451" i="11"/>
  <c r="E451" i="11"/>
  <c r="AG450" i="11"/>
  <c r="S450" i="11"/>
  <c r="AG449" i="11"/>
  <c r="S449" i="11"/>
  <c r="AG448" i="11"/>
  <c r="S448" i="11"/>
  <c r="AG447" i="11"/>
  <c r="S447" i="11"/>
  <c r="AG446" i="11"/>
  <c r="S446" i="11"/>
  <c r="E446" i="11"/>
  <c r="AG445" i="11"/>
  <c r="S445" i="11"/>
  <c r="AG444" i="11"/>
  <c r="S444" i="11"/>
  <c r="AG443" i="11"/>
  <c r="AB443" i="11"/>
  <c r="R443" i="11"/>
  <c r="E443" i="11"/>
  <c r="AI441" i="11"/>
  <c r="AG441" i="11"/>
  <c r="S441" i="11"/>
  <c r="E441" i="11"/>
  <c r="AG440" i="11"/>
  <c r="AG439" i="11"/>
  <c r="S439" i="11"/>
  <c r="E439" i="11"/>
  <c r="AG438" i="11"/>
  <c r="E438" i="11"/>
  <c r="AI437" i="11"/>
  <c r="AG437" i="11"/>
  <c r="S437" i="11"/>
  <c r="E437" i="11"/>
  <c r="AG436" i="11"/>
  <c r="E436" i="11"/>
  <c r="AG435" i="11"/>
  <c r="S435" i="11"/>
  <c r="AG434" i="11"/>
  <c r="AI433" i="11"/>
  <c r="AG433" i="11"/>
  <c r="E433" i="11"/>
  <c r="AG432" i="11"/>
  <c r="E432" i="11"/>
  <c r="AG431" i="11"/>
  <c r="S431" i="11"/>
  <c r="E431" i="11"/>
  <c r="AG430" i="11"/>
  <c r="E430" i="11"/>
  <c r="AI429" i="11"/>
  <c r="AG429" i="11"/>
  <c r="S429" i="11"/>
  <c r="E429" i="11"/>
  <c r="AG428" i="11"/>
  <c r="E428" i="11"/>
  <c r="AG427" i="11"/>
  <c r="E427" i="11"/>
  <c r="AG426" i="11"/>
  <c r="E426" i="11"/>
  <c r="AI425" i="11"/>
  <c r="AG425" i="11"/>
  <c r="S425" i="11"/>
  <c r="AG424" i="11"/>
  <c r="AG423" i="11"/>
  <c r="S423" i="11"/>
  <c r="E423" i="11"/>
  <c r="AG422" i="11"/>
  <c r="AI421" i="11"/>
  <c r="AG421" i="11"/>
  <c r="S421" i="11"/>
  <c r="E421" i="11"/>
  <c r="AG420" i="11"/>
  <c r="Z420" i="11"/>
  <c r="T420" i="11"/>
  <c r="S420" i="11"/>
  <c r="E420" i="11"/>
  <c r="AG419" i="11"/>
  <c r="S419" i="11"/>
  <c r="E419" i="11"/>
  <c r="AG418" i="11"/>
  <c r="U418" i="11"/>
  <c r="S418" i="11"/>
  <c r="AG417" i="11"/>
  <c r="S417" i="11"/>
  <c r="E417" i="11"/>
  <c r="AG416" i="11"/>
  <c r="U416" i="11"/>
  <c r="S416" i="11"/>
  <c r="E416" i="11"/>
  <c r="AG415" i="11"/>
  <c r="S415" i="11"/>
  <c r="E415" i="11"/>
  <c r="AG414" i="11"/>
  <c r="U414" i="11"/>
  <c r="S414" i="11"/>
  <c r="E414" i="11"/>
  <c r="AG413" i="11"/>
  <c r="U413" i="11"/>
  <c r="S413" i="11"/>
  <c r="E413" i="11"/>
  <c r="AG412" i="11"/>
  <c r="U412" i="11"/>
  <c r="S412" i="11"/>
  <c r="E412" i="11"/>
  <c r="AG411" i="11"/>
  <c r="U411" i="11"/>
  <c r="S411" i="11"/>
  <c r="E411" i="11"/>
  <c r="AG410" i="11"/>
  <c r="U410" i="11"/>
  <c r="S410" i="11"/>
  <c r="M410" i="11"/>
  <c r="E410" i="11"/>
  <c r="AI409" i="11"/>
  <c r="AG409" i="11"/>
  <c r="U409" i="11"/>
  <c r="S409" i="11"/>
  <c r="N409" i="11"/>
  <c r="E409" i="11"/>
  <c r="AG408" i="11"/>
  <c r="S408" i="11"/>
  <c r="N408" i="11"/>
  <c r="AG407" i="11"/>
  <c r="AB407" i="11"/>
  <c r="U407" i="11"/>
  <c r="S407" i="11"/>
  <c r="N407" i="11"/>
  <c r="AG406" i="11"/>
  <c r="U406" i="11"/>
  <c r="S406" i="11"/>
  <c r="N406" i="11"/>
  <c r="E406" i="11"/>
  <c r="AG405" i="11"/>
  <c r="U405" i="11"/>
  <c r="S405" i="11"/>
  <c r="N405" i="11"/>
  <c r="E405" i="11"/>
  <c r="AH404" i="11"/>
  <c r="AG404" i="11"/>
  <c r="U404" i="11"/>
  <c r="S404" i="11"/>
  <c r="N404" i="11"/>
  <c r="E404" i="11"/>
  <c r="AI403" i="11"/>
  <c r="AG403" i="11"/>
  <c r="AB403" i="11"/>
  <c r="U403" i="11"/>
  <c r="S403" i="11"/>
  <c r="N403" i="11"/>
  <c r="E403" i="11"/>
  <c r="AG402" i="11"/>
  <c r="AB402" i="11"/>
  <c r="U402" i="11"/>
  <c r="S402" i="11"/>
  <c r="N402" i="11"/>
  <c r="E402" i="11"/>
  <c r="AG401" i="11"/>
  <c r="AB401" i="11"/>
  <c r="U401" i="11"/>
  <c r="S401" i="11"/>
  <c r="N401" i="11"/>
  <c r="AG400" i="11"/>
  <c r="U400" i="11"/>
  <c r="S400" i="11"/>
  <c r="N400" i="11"/>
  <c r="K400" i="11"/>
  <c r="L381" i="11" s="1"/>
  <c r="AG399" i="11"/>
  <c r="U399" i="11"/>
  <c r="S399" i="11"/>
  <c r="N399" i="11"/>
  <c r="E399" i="11"/>
  <c r="AG398" i="11"/>
  <c r="U398" i="11"/>
  <c r="S398" i="11"/>
  <c r="N398" i="11"/>
  <c r="E398" i="11"/>
  <c r="AI397" i="11"/>
  <c r="AG397" i="11"/>
  <c r="U397" i="11"/>
  <c r="S397" i="11"/>
  <c r="N397" i="11"/>
  <c r="AG396" i="11"/>
  <c r="U396" i="11"/>
  <c r="S396" i="11"/>
  <c r="N396" i="11"/>
  <c r="E396" i="11"/>
  <c r="AG395" i="11"/>
  <c r="U395" i="11"/>
  <c r="S395" i="11"/>
  <c r="N395" i="11"/>
  <c r="L395" i="11"/>
  <c r="E395" i="11"/>
  <c r="AG394" i="11"/>
  <c r="U394" i="11"/>
  <c r="S394" i="11"/>
  <c r="N394" i="11"/>
  <c r="E394" i="11"/>
  <c r="AI393" i="11"/>
  <c r="AG393" i="11"/>
  <c r="AB393" i="11"/>
  <c r="U393" i="11"/>
  <c r="S393" i="11"/>
  <c r="N393" i="11"/>
  <c r="E393" i="11"/>
  <c r="AI392" i="11"/>
  <c r="AG392" i="11"/>
  <c r="U392" i="11"/>
  <c r="S392" i="11"/>
  <c r="N392" i="11"/>
  <c r="E392" i="11"/>
  <c r="AI391" i="11"/>
  <c r="AG391" i="11"/>
  <c r="AB391" i="11"/>
  <c r="U391" i="11"/>
  <c r="S391" i="11"/>
  <c r="N391" i="11"/>
  <c r="L391" i="11"/>
  <c r="E391" i="11"/>
  <c r="AG390" i="11"/>
  <c r="AB390" i="11"/>
  <c r="U390" i="11"/>
  <c r="S390" i="11"/>
  <c r="N390" i="11"/>
  <c r="L390" i="11"/>
  <c r="E390" i="11"/>
  <c r="AG389" i="11"/>
  <c r="AB389" i="11"/>
  <c r="U389" i="11"/>
  <c r="S389" i="11"/>
  <c r="N389" i="11"/>
  <c r="L389" i="11"/>
  <c r="AG388" i="11"/>
  <c r="U388" i="11"/>
  <c r="S388" i="11"/>
  <c r="N388" i="11"/>
  <c r="E388" i="11"/>
  <c r="AG387" i="11"/>
  <c r="U387" i="11"/>
  <c r="S387" i="11"/>
  <c r="N387" i="11"/>
  <c r="L387" i="11"/>
  <c r="E387" i="11"/>
  <c r="AG386" i="11"/>
  <c r="AB386" i="11"/>
  <c r="U386" i="11"/>
  <c r="S386" i="11"/>
  <c r="N386" i="11"/>
  <c r="L386" i="11"/>
  <c r="AG385" i="11"/>
  <c r="AB385" i="11"/>
  <c r="U385" i="11"/>
  <c r="S385" i="11"/>
  <c r="N385" i="11"/>
  <c r="E385" i="11"/>
  <c r="AI384" i="11"/>
  <c r="AG384" i="11"/>
  <c r="U384" i="11"/>
  <c r="S384" i="11"/>
  <c r="N384" i="11"/>
  <c r="E384" i="11"/>
  <c r="AI383" i="11"/>
  <c r="AG383" i="11"/>
  <c r="U383" i="11"/>
  <c r="S383" i="11"/>
  <c r="N383" i="11"/>
  <c r="E383" i="11"/>
  <c r="AI382" i="11"/>
  <c r="AG382" i="11"/>
  <c r="AB382" i="11"/>
  <c r="U382" i="11"/>
  <c r="S382" i="11"/>
  <c r="N382" i="11"/>
  <c r="E382" i="11"/>
  <c r="AI381" i="11"/>
  <c r="AG381" i="11"/>
  <c r="AB381" i="11"/>
  <c r="U381" i="11"/>
  <c r="S381" i="11"/>
  <c r="N381" i="11"/>
  <c r="E381" i="11"/>
  <c r="AG380" i="11"/>
  <c r="U380" i="11"/>
  <c r="S380" i="11"/>
  <c r="N380" i="11"/>
  <c r="L380" i="11"/>
  <c r="E380" i="11"/>
  <c r="AG379" i="11"/>
  <c r="U379" i="11"/>
  <c r="S379" i="11"/>
  <c r="N379" i="11"/>
  <c r="L379" i="11"/>
  <c r="E379" i="11"/>
  <c r="AG378" i="11"/>
  <c r="AB378" i="11"/>
  <c r="U378" i="11"/>
  <c r="S378" i="11"/>
  <c r="N378" i="11"/>
  <c r="L378" i="11"/>
  <c r="AG377" i="11"/>
  <c r="AB377" i="11"/>
  <c r="U377" i="11"/>
  <c r="S377" i="11"/>
  <c r="N377" i="11"/>
  <c r="E377" i="11"/>
  <c r="AI376" i="11"/>
  <c r="AG376" i="11"/>
  <c r="AD376" i="11"/>
  <c r="U376" i="11"/>
  <c r="S376" i="11"/>
  <c r="N376" i="11"/>
  <c r="E376" i="11"/>
  <c r="AI375" i="11"/>
  <c r="AG375" i="11"/>
  <c r="AE375" i="11"/>
  <c r="AB375" i="11"/>
  <c r="U375" i="11"/>
  <c r="S375" i="11"/>
  <c r="N375" i="11"/>
  <c r="L375" i="11"/>
  <c r="E375" i="11"/>
  <c r="AG374" i="11"/>
  <c r="AE374" i="11"/>
  <c r="U374" i="11"/>
  <c r="S374" i="11"/>
  <c r="N374" i="11"/>
  <c r="E374" i="11"/>
  <c r="AI373" i="11"/>
  <c r="AG373" i="11"/>
  <c r="AE373" i="11"/>
  <c r="AB373" i="11"/>
  <c r="U373" i="11"/>
  <c r="S373" i="11"/>
  <c r="N373" i="11"/>
  <c r="L373" i="11"/>
  <c r="E373" i="11"/>
  <c r="AG372" i="11"/>
  <c r="AE372" i="11"/>
  <c r="U372" i="11"/>
  <c r="S372" i="11"/>
  <c r="N372" i="11"/>
  <c r="L372" i="11"/>
  <c r="E372" i="11"/>
  <c r="AG371" i="11"/>
  <c r="AE371" i="11"/>
  <c r="AB371" i="11"/>
  <c r="U371" i="11"/>
  <c r="S371" i="11"/>
  <c r="N371" i="11"/>
  <c r="E371" i="11"/>
  <c r="AI370" i="11"/>
  <c r="AG370" i="11"/>
  <c r="AE370" i="11"/>
  <c r="U370" i="11"/>
  <c r="S370" i="11"/>
  <c r="N370" i="11"/>
  <c r="L370" i="11"/>
  <c r="E370" i="11"/>
  <c r="AG369" i="11"/>
  <c r="AE369" i="11"/>
  <c r="AB369" i="11"/>
  <c r="U369" i="11"/>
  <c r="S369" i="11"/>
  <c r="N369" i="11"/>
  <c r="E369" i="11"/>
  <c r="AI368" i="11"/>
  <c r="AG368" i="11"/>
  <c r="AE368" i="11"/>
  <c r="U368" i="11"/>
  <c r="S368" i="11"/>
  <c r="N368" i="11"/>
  <c r="E368" i="11"/>
  <c r="AI367" i="11"/>
  <c r="AG367" i="11"/>
  <c r="AE367" i="11"/>
  <c r="AB367" i="11"/>
  <c r="U367" i="11"/>
  <c r="S367" i="11"/>
  <c r="N367" i="11"/>
  <c r="L367" i="11"/>
  <c r="E367" i="11"/>
  <c r="AG366" i="11"/>
  <c r="AE366" i="11"/>
  <c r="U366" i="11"/>
  <c r="S366" i="11"/>
  <c r="N366" i="11"/>
  <c r="D366" i="11"/>
  <c r="E356" i="11" s="1"/>
  <c r="AI365" i="11"/>
  <c r="AG365" i="11"/>
  <c r="AE365" i="11"/>
  <c r="AB365" i="11"/>
  <c r="U365" i="11"/>
  <c r="S365" i="11"/>
  <c r="N365" i="11"/>
  <c r="L365" i="11"/>
  <c r="AI364" i="11"/>
  <c r="AG364" i="11"/>
  <c r="AE364" i="11"/>
  <c r="U364" i="11"/>
  <c r="S364" i="11"/>
  <c r="N364" i="11"/>
  <c r="L364" i="11"/>
  <c r="E364" i="11"/>
  <c r="AG363" i="11"/>
  <c r="AE363" i="11"/>
  <c r="AB363" i="11"/>
  <c r="U363" i="11"/>
  <c r="S363" i="11"/>
  <c r="N363" i="11"/>
  <c r="AG362" i="11"/>
  <c r="AE362" i="11"/>
  <c r="U362" i="11"/>
  <c r="S362" i="11"/>
  <c r="N362" i="11"/>
  <c r="E362" i="11"/>
  <c r="AI361" i="11"/>
  <c r="AG361" i="11"/>
  <c r="AE361" i="11"/>
  <c r="AB361" i="11"/>
  <c r="U361" i="11"/>
  <c r="S361" i="11"/>
  <c r="N361" i="11"/>
  <c r="L361" i="11"/>
  <c r="AI360" i="11"/>
  <c r="AG360" i="11"/>
  <c r="AE360" i="11"/>
  <c r="U360" i="11"/>
  <c r="S360" i="11"/>
  <c r="N360" i="11"/>
  <c r="L360" i="11"/>
  <c r="E360" i="11"/>
  <c r="AG359" i="11"/>
  <c r="AE359" i="11"/>
  <c r="AB359" i="11"/>
  <c r="U359" i="11"/>
  <c r="S359" i="11"/>
  <c r="N359" i="11"/>
  <c r="AG358" i="11"/>
  <c r="AE358" i="11"/>
  <c r="U358" i="11"/>
  <c r="S358" i="11"/>
  <c r="N358" i="11"/>
  <c r="E358" i="11"/>
  <c r="AI357" i="11"/>
  <c r="AG357" i="11"/>
  <c r="AE357" i="11"/>
  <c r="AB357" i="11"/>
  <c r="T357" i="11"/>
  <c r="S357" i="11"/>
  <c r="N357" i="11"/>
  <c r="L357" i="11"/>
  <c r="AI356" i="11"/>
  <c r="AG356" i="11"/>
  <c r="AE356" i="11"/>
  <c r="AB356" i="11"/>
  <c r="S356" i="11"/>
  <c r="N356" i="11"/>
  <c r="L356" i="11"/>
  <c r="AG355" i="11"/>
  <c r="AE355" i="11"/>
  <c r="AB355" i="11"/>
  <c r="S355" i="11"/>
  <c r="N355" i="11"/>
  <c r="AG354" i="11"/>
  <c r="AE354" i="11"/>
  <c r="AB354" i="11"/>
  <c r="U354" i="11"/>
  <c r="S354" i="11"/>
  <c r="N354" i="11"/>
  <c r="E354" i="11"/>
  <c r="AI353" i="11"/>
  <c r="AG353" i="11"/>
  <c r="AE353" i="11"/>
  <c r="AB353" i="11"/>
  <c r="S353" i="11"/>
  <c r="N353" i="11"/>
  <c r="L353" i="11"/>
  <c r="AG352" i="11"/>
  <c r="AE352" i="11"/>
  <c r="AB352" i="11"/>
  <c r="S352" i="11"/>
  <c r="N352" i="11"/>
  <c r="E352" i="11"/>
  <c r="AI351" i="11"/>
  <c r="AG351" i="11"/>
  <c r="AE351" i="11"/>
  <c r="AB351" i="11"/>
  <c r="S351" i="11"/>
  <c r="N351" i="11"/>
  <c r="L351" i="11"/>
  <c r="AI350" i="11"/>
  <c r="AG350" i="11"/>
  <c r="AE350" i="11"/>
  <c r="AA350" i="11"/>
  <c r="AB347" i="11" s="1"/>
  <c r="S350" i="11"/>
  <c r="N350" i="11"/>
  <c r="L350" i="11"/>
  <c r="AG349" i="11"/>
  <c r="AE349" i="11"/>
  <c r="U349" i="11"/>
  <c r="S349" i="11"/>
  <c r="N349" i="11"/>
  <c r="AI348" i="11"/>
  <c r="AG348" i="11"/>
  <c r="AE348" i="11"/>
  <c r="U348" i="11"/>
  <c r="S348" i="11"/>
  <c r="N348" i="11"/>
  <c r="L348" i="11"/>
  <c r="AI347" i="11"/>
  <c r="AG347" i="11"/>
  <c r="AE347" i="11"/>
  <c r="S347" i="11"/>
  <c r="N347" i="11"/>
  <c r="L347" i="11"/>
  <c r="AG346" i="11"/>
  <c r="AE346" i="11"/>
  <c r="AB346" i="11"/>
  <c r="S346" i="11"/>
  <c r="N346" i="11"/>
  <c r="E346" i="11"/>
  <c r="AI345" i="11"/>
  <c r="AG345" i="11"/>
  <c r="AE345" i="11"/>
  <c r="W345" i="11"/>
  <c r="X343" i="11" s="1"/>
  <c r="S345" i="11"/>
  <c r="N345" i="11"/>
  <c r="L345" i="11"/>
  <c r="AG344" i="11"/>
  <c r="AE344" i="11"/>
  <c r="S344" i="11"/>
  <c r="N344" i="11"/>
  <c r="AI343" i="11"/>
  <c r="AG343" i="11"/>
  <c r="AE343" i="11"/>
  <c r="U343" i="11"/>
  <c r="S343" i="11"/>
  <c r="N343" i="11"/>
  <c r="L343" i="11"/>
  <c r="AI342" i="11"/>
  <c r="AG342" i="11"/>
  <c r="AE342" i="11"/>
  <c r="S342" i="11"/>
  <c r="N342" i="11"/>
  <c r="L342" i="11"/>
  <c r="AI341" i="11"/>
  <c r="AG341" i="11"/>
  <c r="AE341" i="11"/>
  <c r="U341" i="11"/>
  <c r="S341" i="11"/>
  <c r="N341" i="11"/>
  <c r="L341" i="11"/>
  <c r="AI340" i="11"/>
  <c r="AG340" i="11"/>
  <c r="AE340" i="11"/>
  <c r="S340" i="11"/>
  <c r="N340" i="11"/>
  <c r="L340" i="11"/>
  <c r="AG339" i="11"/>
  <c r="AE339" i="11"/>
  <c r="U339" i="11"/>
  <c r="S339" i="11"/>
  <c r="N339" i="11"/>
  <c r="L339" i="11"/>
  <c r="AI338" i="11"/>
  <c r="AG338" i="11"/>
  <c r="AE338" i="11"/>
  <c r="U338" i="11"/>
  <c r="S338" i="11"/>
  <c r="N338" i="11"/>
  <c r="L338" i="11"/>
  <c r="E338" i="11"/>
  <c r="AG337" i="11"/>
  <c r="AE337" i="11"/>
  <c r="AB337" i="11"/>
  <c r="X337" i="11"/>
  <c r="S337" i="11"/>
  <c r="N337" i="11"/>
  <c r="L337" i="11"/>
  <c r="AI336" i="11"/>
  <c r="AG336" i="11"/>
  <c r="AE336" i="11"/>
  <c r="AB336" i="11"/>
  <c r="U336" i="11"/>
  <c r="S336" i="11"/>
  <c r="N336" i="11"/>
  <c r="L336" i="11"/>
  <c r="AI335" i="11"/>
  <c r="AG335" i="11"/>
  <c r="AE335" i="11"/>
  <c r="U335" i="11"/>
  <c r="S335" i="11"/>
  <c r="N335" i="11"/>
  <c r="AI334" i="11"/>
  <c r="AG334" i="11"/>
  <c r="AE334" i="11"/>
  <c r="U334" i="11"/>
  <c r="S334" i="11"/>
  <c r="N334" i="11"/>
  <c r="L334" i="11"/>
  <c r="AI333" i="11"/>
  <c r="AG333" i="11"/>
  <c r="AE333" i="11"/>
  <c r="X333" i="11"/>
  <c r="S333" i="11"/>
  <c r="N333" i="11"/>
  <c r="L333" i="11"/>
  <c r="AG332" i="11"/>
  <c r="AE332" i="11"/>
  <c r="U332" i="11"/>
  <c r="S332" i="11"/>
  <c r="N332" i="11"/>
  <c r="AI331" i="11"/>
  <c r="AG331" i="11"/>
  <c r="AE331" i="11"/>
  <c r="U331" i="11"/>
  <c r="S331" i="11"/>
  <c r="N331" i="11"/>
  <c r="L331" i="11"/>
  <c r="AI330" i="11"/>
  <c r="AG330" i="11"/>
  <c r="AE330" i="11"/>
  <c r="S330" i="11"/>
  <c r="N330" i="11"/>
  <c r="L330" i="11"/>
  <c r="AI329" i="11"/>
  <c r="AG329" i="11"/>
  <c r="AE329" i="11"/>
  <c r="U329" i="11"/>
  <c r="S329" i="11"/>
  <c r="N329" i="11"/>
  <c r="L329" i="11"/>
  <c r="AI328" i="11"/>
  <c r="AG328" i="11"/>
  <c r="AE328" i="11"/>
  <c r="S328" i="11"/>
  <c r="N328" i="11"/>
  <c r="L328" i="11"/>
  <c r="AG327" i="11"/>
  <c r="AE327" i="11"/>
  <c r="U327" i="11"/>
  <c r="S327" i="11"/>
  <c r="N327" i="11"/>
  <c r="L327" i="11"/>
  <c r="B327" i="11"/>
  <c r="C313" i="11" s="1"/>
  <c r="AI326" i="11"/>
  <c r="AG326" i="11"/>
  <c r="AE326" i="11"/>
  <c r="AB326" i="11"/>
  <c r="S326" i="11"/>
  <c r="N326" i="11"/>
  <c r="I326" i="11"/>
  <c r="J323" i="11" s="1"/>
  <c r="AI325" i="11"/>
  <c r="AG325" i="11"/>
  <c r="AE325" i="11"/>
  <c r="AB325" i="11"/>
  <c r="S325" i="11"/>
  <c r="N325" i="11"/>
  <c r="L325" i="11"/>
  <c r="AI324" i="11"/>
  <c r="AG324" i="11"/>
  <c r="AE324" i="11"/>
  <c r="X324" i="11"/>
  <c r="S324" i="11"/>
  <c r="N324" i="11"/>
  <c r="L324" i="11"/>
  <c r="AI323" i="11"/>
  <c r="AG323" i="11"/>
  <c r="AE323" i="11"/>
  <c r="X323" i="11"/>
  <c r="S323" i="11"/>
  <c r="N323" i="11"/>
  <c r="L323" i="11"/>
  <c r="AI322" i="11"/>
  <c r="AG322" i="11"/>
  <c r="AE322" i="11"/>
  <c r="U322" i="11"/>
  <c r="S322" i="11"/>
  <c r="N322" i="11"/>
  <c r="L322" i="11"/>
  <c r="J322" i="11"/>
  <c r="AG321" i="11"/>
  <c r="AE321" i="11"/>
  <c r="AB321" i="11"/>
  <c r="Y321" i="11"/>
  <c r="Z223" i="11" s="1"/>
  <c r="X321" i="11"/>
  <c r="S321" i="11"/>
  <c r="N321" i="11"/>
  <c r="L321" i="11"/>
  <c r="AG320" i="11"/>
  <c r="AE320" i="11"/>
  <c r="U320" i="11"/>
  <c r="S320" i="11"/>
  <c r="N320" i="11"/>
  <c r="AI319" i="11"/>
  <c r="AG319" i="11"/>
  <c r="AE319" i="11"/>
  <c r="X319" i="11"/>
  <c r="S319" i="11"/>
  <c r="N319" i="11"/>
  <c r="L319" i="11"/>
  <c r="AG318" i="11"/>
  <c r="AE318" i="11"/>
  <c r="U318" i="11"/>
  <c r="S318" i="11"/>
  <c r="N318" i="11"/>
  <c r="AI317" i="11"/>
  <c r="AG317" i="11"/>
  <c r="AE317" i="11"/>
  <c r="U317" i="11"/>
  <c r="S317" i="11"/>
  <c r="N317" i="11"/>
  <c r="L317" i="11"/>
  <c r="J317" i="11"/>
  <c r="AI316" i="11"/>
  <c r="AG316" i="11"/>
  <c r="AE316" i="11"/>
  <c r="X316" i="11"/>
  <c r="U316" i="11"/>
  <c r="S316" i="11"/>
  <c r="N316" i="11"/>
  <c r="L316" i="11"/>
  <c r="F316" i="11"/>
  <c r="G273" i="11" s="1"/>
  <c r="AG315" i="11"/>
  <c r="AE315" i="11"/>
  <c r="AB315" i="11"/>
  <c r="U315" i="11"/>
  <c r="S315" i="11"/>
  <c r="N315" i="11"/>
  <c r="J315" i="11"/>
  <c r="AI314" i="11"/>
  <c r="AG314" i="11"/>
  <c r="AE314" i="11"/>
  <c r="S314" i="11"/>
  <c r="N314" i="11"/>
  <c r="L314" i="11"/>
  <c r="AI313" i="11"/>
  <c r="AG313" i="11"/>
  <c r="AE313" i="11"/>
  <c r="U313" i="11"/>
  <c r="S313" i="11"/>
  <c r="N313" i="11"/>
  <c r="L313" i="11"/>
  <c r="AG312" i="11"/>
  <c r="AE312" i="11"/>
  <c r="AB312" i="11"/>
  <c r="U312" i="11"/>
  <c r="S312" i="11"/>
  <c r="N312" i="11"/>
  <c r="AI311" i="11"/>
  <c r="AG311" i="11"/>
  <c r="AE311" i="11"/>
  <c r="AB311" i="11"/>
  <c r="X311" i="11"/>
  <c r="U311" i="11"/>
  <c r="S311" i="11"/>
  <c r="N311" i="11"/>
  <c r="L311" i="11"/>
  <c r="J311" i="11"/>
  <c r="AI310" i="11"/>
  <c r="AG310" i="11"/>
  <c r="AE310" i="11"/>
  <c r="U310" i="11"/>
  <c r="S310" i="11"/>
  <c r="N310" i="11"/>
  <c r="L310" i="11"/>
  <c r="J310" i="11"/>
  <c r="C310" i="11"/>
  <c r="AI309" i="11"/>
  <c r="AG309" i="11"/>
  <c r="AE309" i="11"/>
  <c r="AB309" i="11"/>
  <c r="U309" i="11"/>
  <c r="S309" i="11"/>
  <c r="N309" i="11"/>
  <c r="L309" i="11"/>
  <c r="AI308" i="11"/>
  <c r="AG308" i="11"/>
  <c r="AE308" i="11"/>
  <c r="AB308" i="11"/>
  <c r="X308" i="11"/>
  <c r="U308" i="11"/>
  <c r="S308" i="11"/>
  <c r="N308" i="11"/>
  <c r="L308" i="11"/>
  <c r="AI307" i="11"/>
  <c r="AG307" i="11"/>
  <c r="AE307" i="11"/>
  <c r="AB307" i="11"/>
  <c r="X307" i="11"/>
  <c r="U307" i="11"/>
  <c r="S307" i="11"/>
  <c r="N307" i="11"/>
  <c r="L307" i="11"/>
  <c r="J307" i="11"/>
  <c r="AI306" i="11"/>
  <c r="AG306" i="11"/>
  <c r="AE306" i="11"/>
  <c r="U306" i="11"/>
  <c r="S306" i="11"/>
  <c r="N306" i="11"/>
  <c r="L306" i="11"/>
  <c r="J306" i="11"/>
  <c r="AI305" i="11"/>
  <c r="AG305" i="11"/>
  <c r="AE305" i="11"/>
  <c r="AB305" i="11"/>
  <c r="U305" i="11"/>
  <c r="S305" i="11"/>
  <c r="N305" i="11"/>
  <c r="L305" i="11"/>
  <c r="C305" i="11"/>
  <c r="AI304" i="11"/>
  <c r="AG304" i="11"/>
  <c r="AE304" i="11"/>
  <c r="AB304" i="11"/>
  <c r="X304" i="11"/>
  <c r="U304" i="11"/>
  <c r="S304" i="11"/>
  <c r="N304" i="11"/>
  <c r="L304" i="11"/>
  <c r="C304" i="11"/>
  <c r="AI303" i="11"/>
  <c r="AF303" i="11"/>
  <c r="AG301" i="11" s="1"/>
  <c r="AE303" i="11"/>
  <c r="AB303" i="11"/>
  <c r="X303" i="11"/>
  <c r="U303" i="11"/>
  <c r="S303" i="11"/>
  <c r="N303" i="11"/>
  <c r="L303" i="11"/>
  <c r="AI302" i="11"/>
  <c r="AE302" i="11"/>
  <c r="AB302" i="11"/>
  <c r="U302" i="11"/>
  <c r="S302" i="11"/>
  <c r="N302" i="11"/>
  <c r="L302" i="11"/>
  <c r="J302" i="11"/>
  <c r="C302" i="11"/>
  <c r="AI301" i="11"/>
  <c r="AE301" i="11"/>
  <c r="AB301" i="11"/>
  <c r="X301" i="11"/>
  <c r="U301" i="11"/>
  <c r="R301" i="11"/>
  <c r="S292" i="11" s="1"/>
  <c r="N301" i="11"/>
  <c r="L301" i="11"/>
  <c r="AI300" i="11"/>
  <c r="AE300" i="11"/>
  <c r="AB300" i="11"/>
  <c r="X300" i="11"/>
  <c r="U300" i="11"/>
  <c r="S300" i="11"/>
  <c r="M300" i="11"/>
  <c r="N299" i="11" s="1"/>
  <c r="L300" i="11"/>
  <c r="J300" i="11"/>
  <c r="C300" i="11"/>
  <c r="AI299" i="11"/>
  <c r="AE299" i="11"/>
  <c r="AB299" i="11"/>
  <c r="X299" i="11"/>
  <c r="U299" i="11"/>
  <c r="S299" i="11"/>
  <c r="L299" i="11"/>
  <c r="J299" i="11"/>
  <c r="AI298" i="11"/>
  <c r="AG298" i="11"/>
  <c r="AE298" i="11"/>
  <c r="AB298" i="11"/>
  <c r="X298" i="11"/>
  <c r="U298" i="11"/>
  <c r="S298" i="11"/>
  <c r="N298" i="11"/>
  <c r="L298" i="11"/>
  <c r="J298" i="11"/>
  <c r="AI297" i="11"/>
  <c r="AG297" i="11"/>
  <c r="AE297" i="11"/>
  <c r="AB297" i="11"/>
  <c r="X297" i="11"/>
  <c r="U297" i="11"/>
  <c r="S297" i="11"/>
  <c r="L297" i="11"/>
  <c r="C297" i="11"/>
  <c r="AI296" i="11"/>
  <c r="AG296" i="11"/>
  <c r="AE296" i="11"/>
  <c r="AB296" i="11"/>
  <c r="X296" i="11"/>
  <c r="U296" i="11"/>
  <c r="S296" i="11"/>
  <c r="N296" i="11"/>
  <c r="L296" i="11"/>
  <c r="C296" i="11"/>
  <c r="AI295" i="11"/>
  <c r="AG295" i="11"/>
  <c r="AE295" i="11"/>
  <c r="AB295" i="11"/>
  <c r="X295" i="11"/>
  <c r="U295" i="11"/>
  <c r="S295" i="11"/>
  <c r="P295" i="11"/>
  <c r="Q285" i="11" s="1"/>
  <c r="N295" i="11"/>
  <c r="L295" i="11"/>
  <c r="AI294" i="11"/>
  <c r="AE294" i="11"/>
  <c r="AB294" i="11"/>
  <c r="X294" i="11"/>
  <c r="U294" i="11"/>
  <c r="L294" i="11"/>
  <c r="J294" i="11"/>
  <c r="AI293" i="11"/>
  <c r="AG293" i="11"/>
  <c r="AE293" i="11"/>
  <c r="AB293" i="11"/>
  <c r="X293" i="11"/>
  <c r="U293" i="11"/>
  <c r="S293" i="11"/>
  <c r="N293" i="11"/>
  <c r="L293" i="11"/>
  <c r="J293" i="11"/>
  <c r="AI292" i="11"/>
  <c r="AE292" i="11"/>
  <c r="AB292" i="11"/>
  <c r="X292" i="11"/>
  <c r="U292" i="11"/>
  <c r="N292" i="11"/>
  <c r="L292" i="11"/>
  <c r="C292" i="11"/>
  <c r="AI291" i="11"/>
  <c r="AG291" i="11"/>
  <c r="AE291" i="11"/>
  <c r="AB291" i="11"/>
  <c r="X291" i="11"/>
  <c r="U291" i="11"/>
  <c r="S291" i="11"/>
  <c r="Q291" i="11"/>
  <c r="N291" i="11"/>
  <c r="L291" i="11"/>
  <c r="E291" i="11"/>
  <c r="C291" i="11"/>
  <c r="AI290" i="11"/>
  <c r="AE290" i="11"/>
  <c r="AB290" i="11"/>
  <c r="X290" i="11"/>
  <c r="U290" i="11"/>
  <c r="L290" i="11"/>
  <c r="J290" i="11"/>
  <c r="AI289" i="11"/>
  <c r="AG289" i="11"/>
  <c r="AE289" i="11"/>
  <c r="AB289" i="11"/>
  <c r="X289" i="11"/>
  <c r="U289" i="11"/>
  <c r="S289" i="11"/>
  <c r="N289" i="11"/>
  <c r="L289" i="11"/>
  <c r="J289" i="11"/>
  <c r="E289" i="11"/>
  <c r="AI288" i="11"/>
  <c r="AE288" i="11"/>
  <c r="AB288" i="11"/>
  <c r="X288" i="11"/>
  <c r="T288" i="11"/>
  <c r="Q288" i="11"/>
  <c r="N288" i="11"/>
  <c r="L288" i="11"/>
  <c r="J288" i="11"/>
  <c r="C288" i="11"/>
  <c r="AI287" i="11"/>
  <c r="AE287" i="11"/>
  <c r="AB287" i="11"/>
  <c r="X287" i="11"/>
  <c r="S287" i="11"/>
  <c r="N287" i="11"/>
  <c r="L287" i="11"/>
  <c r="E287" i="11"/>
  <c r="AI286" i="11"/>
  <c r="AE286" i="11"/>
  <c r="AB286" i="11"/>
  <c r="X286" i="11"/>
  <c r="U286" i="11"/>
  <c r="N286" i="11"/>
  <c r="L286" i="11"/>
  <c r="J286" i="11"/>
  <c r="AI285" i="11"/>
  <c r="AE285" i="11"/>
  <c r="AB285" i="11"/>
  <c r="X285" i="11"/>
  <c r="S285" i="11"/>
  <c r="N285" i="11"/>
  <c r="L285" i="11"/>
  <c r="E285" i="11"/>
  <c r="AI284" i="11"/>
  <c r="AE284" i="11"/>
  <c r="AB284" i="11"/>
  <c r="X284" i="11"/>
  <c r="N284" i="11"/>
  <c r="L284" i="11"/>
  <c r="AI283" i="11"/>
  <c r="AE283" i="11"/>
  <c r="AB283" i="11"/>
  <c r="X283" i="11"/>
  <c r="S283" i="11"/>
  <c r="N283" i="11"/>
  <c r="L283" i="11"/>
  <c r="J283" i="11"/>
  <c r="E283" i="11"/>
  <c r="AI282" i="11"/>
  <c r="AE282" i="11"/>
  <c r="AB282" i="11"/>
  <c r="X282" i="11"/>
  <c r="S282" i="11"/>
  <c r="N282" i="11"/>
  <c r="L282" i="11"/>
  <c r="J282" i="11"/>
  <c r="AI281" i="11"/>
  <c r="AE281" i="11"/>
  <c r="AB281" i="11"/>
  <c r="X281" i="11"/>
  <c r="S281" i="11"/>
  <c r="N281" i="11"/>
  <c r="L281" i="11"/>
  <c r="G281" i="11"/>
  <c r="E281" i="11"/>
  <c r="AI280" i="11"/>
  <c r="AG280" i="11"/>
  <c r="AE280" i="11"/>
  <c r="AB280" i="11"/>
  <c r="X280" i="11"/>
  <c r="Q280" i="11"/>
  <c r="N280" i="11"/>
  <c r="L280" i="11"/>
  <c r="J280" i="11"/>
  <c r="E280" i="11"/>
  <c r="AI279" i="11"/>
  <c r="AE279" i="11"/>
  <c r="AB279" i="11"/>
  <c r="X279" i="11"/>
  <c r="S279" i="11"/>
  <c r="Q279" i="11"/>
  <c r="N279" i="11"/>
  <c r="L279" i="11"/>
  <c r="J279" i="11"/>
  <c r="E279" i="11"/>
  <c r="AI278" i="11"/>
  <c r="AE278" i="11"/>
  <c r="AB278" i="11"/>
  <c r="X278" i="11"/>
  <c r="S278" i="11"/>
  <c r="Q278" i="11"/>
  <c r="N278" i="11"/>
  <c r="L278" i="11"/>
  <c r="J278" i="11"/>
  <c r="C278" i="11"/>
  <c r="AI277" i="11"/>
  <c r="AG277" i="11"/>
  <c r="AE277" i="11"/>
  <c r="AB277" i="11"/>
  <c r="X277" i="11"/>
  <c r="S277" i="11"/>
  <c r="N277" i="11"/>
  <c r="L277" i="11"/>
  <c r="E277" i="11"/>
  <c r="AI276" i="11"/>
  <c r="AE276" i="11"/>
  <c r="AB276" i="11"/>
  <c r="X276" i="11"/>
  <c r="N276" i="11"/>
  <c r="L276" i="11"/>
  <c r="E276" i="11"/>
  <c r="AI275" i="11"/>
  <c r="AG275" i="11"/>
  <c r="AE275" i="11"/>
  <c r="AB275" i="11"/>
  <c r="X275" i="11"/>
  <c r="S275" i="11"/>
  <c r="Q275" i="11"/>
  <c r="N275" i="11"/>
  <c r="L275" i="11"/>
  <c r="J275" i="11"/>
  <c r="E275" i="11"/>
  <c r="AI274" i="11"/>
  <c r="AE274" i="11"/>
  <c r="AB274" i="11"/>
  <c r="X274" i="11"/>
  <c r="S274" i="11"/>
  <c r="Q274" i="11"/>
  <c r="N274" i="11"/>
  <c r="L274" i="11"/>
  <c r="J274" i="11"/>
  <c r="G274" i="11"/>
  <c r="AI273" i="11"/>
  <c r="AE273" i="11"/>
  <c r="AB273" i="11"/>
  <c r="X273" i="11"/>
  <c r="S273" i="11"/>
  <c r="Q273" i="11"/>
  <c r="N273" i="11"/>
  <c r="L273" i="11"/>
  <c r="E273" i="11"/>
  <c r="AI272" i="11"/>
  <c r="AG272" i="11"/>
  <c r="AE272" i="11"/>
  <c r="AB272" i="11"/>
  <c r="X272" i="11"/>
  <c r="U272" i="11"/>
  <c r="N272" i="11"/>
  <c r="L272" i="11"/>
  <c r="J272" i="11"/>
  <c r="E272" i="11"/>
  <c r="AI271" i="11"/>
  <c r="AE271" i="11"/>
  <c r="AB271" i="11"/>
  <c r="X271" i="11"/>
  <c r="S271" i="11"/>
  <c r="N271" i="11"/>
  <c r="L271" i="11"/>
  <c r="J271" i="11"/>
  <c r="E271" i="11"/>
  <c r="AI270" i="11"/>
  <c r="AE270" i="11"/>
  <c r="AB270" i="11"/>
  <c r="X270" i="11"/>
  <c r="S270" i="11"/>
  <c r="N270" i="11"/>
  <c r="L270" i="11"/>
  <c r="J270" i="11"/>
  <c r="AI269" i="11"/>
  <c r="AG269" i="11"/>
  <c r="AE269" i="11"/>
  <c r="AB269" i="11"/>
  <c r="X269" i="11"/>
  <c r="S269" i="11"/>
  <c r="Q269" i="11"/>
  <c r="N269" i="11"/>
  <c r="L269" i="11"/>
  <c r="E269" i="11"/>
  <c r="C269" i="11"/>
  <c r="AH268" i="11"/>
  <c r="AI265" i="11" s="1"/>
  <c r="AE268" i="11"/>
  <c r="AB268" i="11"/>
  <c r="X268" i="11"/>
  <c r="U268" i="11"/>
  <c r="S268" i="11"/>
  <c r="N268" i="11"/>
  <c r="L268" i="11"/>
  <c r="J268" i="11"/>
  <c r="E268" i="11"/>
  <c r="C268" i="11"/>
  <c r="AI267" i="11"/>
  <c r="AE267" i="11"/>
  <c r="AB267" i="11"/>
  <c r="X267" i="11"/>
  <c r="U267" i="11"/>
  <c r="S267" i="11"/>
  <c r="N267" i="11"/>
  <c r="L267" i="11"/>
  <c r="J267" i="11"/>
  <c r="E267" i="11"/>
  <c r="AI266" i="11"/>
  <c r="AG266" i="11"/>
  <c r="AE266" i="11"/>
  <c r="AB266" i="11"/>
  <c r="X266" i="11"/>
  <c r="S266" i="11"/>
  <c r="N266" i="11"/>
  <c r="L266" i="11"/>
  <c r="J266" i="11"/>
  <c r="E266" i="11"/>
  <c r="AG265" i="11"/>
  <c r="AD265" i="11"/>
  <c r="AB265" i="11"/>
  <c r="X265" i="11"/>
  <c r="U265" i="11"/>
  <c r="S265" i="11"/>
  <c r="Q265" i="11"/>
  <c r="N265" i="11"/>
  <c r="L265" i="11"/>
  <c r="J265" i="11"/>
  <c r="E265" i="11"/>
  <c r="AI264" i="11"/>
  <c r="AE264" i="11"/>
  <c r="AB264" i="11"/>
  <c r="X264" i="11"/>
  <c r="U264" i="11"/>
  <c r="S264" i="11"/>
  <c r="Q264" i="11"/>
  <c r="N264" i="11"/>
  <c r="L264" i="11"/>
  <c r="J264" i="11"/>
  <c r="E264" i="11"/>
  <c r="AI263" i="11"/>
  <c r="AA263" i="11"/>
  <c r="AB252" i="11" s="1"/>
  <c r="X263" i="11"/>
  <c r="S263" i="11"/>
  <c r="N263" i="11"/>
  <c r="L263" i="11"/>
  <c r="J263" i="11"/>
  <c r="G263" i="11"/>
  <c r="E263" i="11"/>
  <c r="AI262" i="11"/>
  <c r="AG262" i="11"/>
  <c r="X262" i="11"/>
  <c r="S262" i="11"/>
  <c r="N262" i="11"/>
  <c r="L262" i="11"/>
  <c r="J262" i="11"/>
  <c r="G262" i="11"/>
  <c r="E262" i="11"/>
  <c r="AG261" i="11"/>
  <c r="AE261" i="11"/>
  <c r="X261" i="11"/>
  <c r="S261" i="11"/>
  <c r="N261" i="11"/>
  <c r="K261" i="11"/>
  <c r="J261" i="11"/>
  <c r="E261" i="11"/>
  <c r="C261" i="11"/>
  <c r="AI260" i="11"/>
  <c r="X260" i="11"/>
  <c r="U260" i="11"/>
  <c r="S260" i="11"/>
  <c r="N260" i="11"/>
  <c r="L260" i="11"/>
  <c r="J260" i="11"/>
  <c r="E260" i="11"/>
  <c r="C260" i="11"/>
  <c r="AI259" i="11"/>
  <c r="X259" i="11"/>
  <c r="U259" i="11"/>
  <c r="S259" i="11"/>
  <c r="N259" i="11"/>
  <c r="J259" i="11"/>
  <c r="G259" i="11"/>
  <c r="E259" i="11"/>
  <c r="C259" i="11"/>
  <c r="AI258" i="11"/>
  <c r="AG258" i="11"/>
  <c r="X258" i="11"/>
  <c r="U258" i="11"/>
  <c r="S258" i="11"/>
  <c r="Q258" i="11"/>
  <c r="N258" i="11"/>
  <c r="J258" i="11"/>
  <c r="E258" i="11"/>
  <c r="C258" i="11"/>
  <c r="AG257" i="11"/>
  <c r="W257" i="11"/>
  <c r="U257" i="11"/>
  <c r="S257" i="11"/>
  <c r="Q257" i="11"/>
  <c r="N257" i="11"/>
  <c r="L257" i="11"/>
  <c r="J257" i="11"/>
  <c r="E257" i="11"/>
  <c r="C257" i="11"/>
  <c r="AI256" i="11"/>
  <c r="AE256" i="11"/>
  <c r="U256" i="11"/>
  <c r="S256" i="11"/>
  <c r="Q256" i="11"/>
  <c r="N256" i="11"/>
  <c r="J256" i="11"/>
  <c r="E256" i="11"/>
  <c r="C256" i="11"/>
  <c r="AI255" i="11"/>
  <c r="AB255" i="11"/>
  <c r="U255" i="11"/>
  <c r="S255" i="11"/>
  <c r="N255" i="11"/>
  <c r="J255" i="11"/>
  <c r="G255" i="11"/>
  <c r="E255" i="11"/>
  <c r="C255" i="11"/>
  <c r="AI254" i="11"/>
  <c r="AG254" i="11"/>
  <c r="X254" i="11"/>
  <c r="U254" i="11"/>
  <c r="S254" i="11"/>
  <c r="Q254" i="11"/>
  <c r="N254" i="11"/>
  <c r="J254" i="11"/>
  <c r="E254" i="11"/>
  <c r="C254" i="11"/>
  <c r="AI253" i="11"/>
  <c r="AG253" i="11"/>
  <c r="AE253" i="11"/>
  <c r="X253" i="11"/>
  <c r="U253" i="11"/>
  <c r="S253" i="11"/>
  <c r="Q253" i="11"/>
  <c r="N253" i="11"/>
  <c r="J253" i="11"/>
  <c r="E253" i="11"/>
  <c r="C253" i="11"/>
  <c r="AI252" i="11"/>
  <c r="AE252" i="11"/>
  <c r="U252" i="11"/>
  <c r="S252" i="11"/>
  <c r="Q252" i="11"/>
  <c r="N252" i="11"/>
  <c r="L252" i="11"/>
  <c r="J252" i="11"/>
  <c r="E252" i="11"/>
  <c r="C252" i="11"/>
  <c r="AI251" i="11"/>
  <c r="U251" i="11"/>
  <c r="S251" i="11"/>
  <c r="N251" i="11"/>
  <c r="J251" i="11"/>
  <c r="G251" i="11"/>
  <c r="E251" i="11"/>
  <c r="C251" i="11"/>
  <c r="AI250" i="11"/>
  <c r="AG250" i="11"/>
  <c r="X250" i="11"/>
  <c r="U250" i="11"/>
  <c r="S250" i="11"/>
  <c r="Q250" i="11"/>
  <c r="N250" i="11"/>
  <c r="J250" i="11"/>
  <c r="G250" i="11"/>
  <c r="D250" i="11"/>
  <c r="E231" i="11" s="1"/>
  <c r="C250" i="11"/>
  <c r="AI249" i="11"/>
  <c r="AG249" i="11"/>
  <c r="AE249" i="11"/>
  <c r="X249" i="11"/>
  <c r="U249" i="11"/>
  <c r="S249" i="11"/>
  <c r="Q249" i="11"/>
  <c r="N249" i="11"/>
  <c r="L249" i="11"/>
  <c r="J249" i="11"/>
  <c r="E249" i="11"/>
  <c r="C249" i="11"/>
  <c r="AI248" i="11"/>
  <c r="AE248" i="11"/>
  <c r="U248" i="11"/>
  <c r="S248" i="11"/>
  <c r="Q248" i="11"/>
  <c r="N248" i="11"/>
  <c r="L248" i="11"/>
  <c r="J248" i="11"/>
  <c r="C248" i="11"/>
  <c r="AI247" i="11"/>
  <c r="AB247" i="11"/>
  <c r="U247" i="11"/>
  <c r="S247" i="11"/>
  <c r="N247" i="11"/>
  <c r="J247" i="11"/>
  <c r="G247" i="11"/>
  <c r="C247" i="11"/>
  <c r="AI246" i="11"/>
  <c r="AG246" i="11"/>
  <c r="X246" i="11"/>
  <c r="U246" i="11"/>
  <c r="S246" i="11"/>
  <c r="N246" i="11"/>
  <c r="J246" i="11"/>
  <c r="G246" i="11"/>
  <c r="C246" i="11"/>
  <c r="AI245" i="11"/>
  <c r="AG245" i="11"/>
  <c r="AE245" i="11"/>
  <c r="X245" i="11"/>
  <c r="U245" i="11"/>
  <c r="S245" i="11"/>
  <c r="N245" i="11"/>
  <c r="L245" i="11"/>
  <c r="J245" i="11"/>
  <c r="C245" i="11"/>
  <c r="AI244" i="11"/>
  <c r="AE244" i="11"/>
  <c r="U244" i="11"/>
  <c r="S244" i="11"/>
  <c r="N244" i="11"/>
  <c r="L244" i="11"/>
  <c r="J244" i="11"/>
  <c r="C244" i="11"/>
  <c r="AI243" i="11"/>
  <c r="U243" i="11"/>
  <c r="S243" i="11"/>
  <c r="Q243" i="11"/>
  <c r="N243" i="11"/>
  <c r="J243" i="11"/>
  <c r="G243" i="11"/>
  <c r="C243" i="11"/>
  <c r="AI242" i="11"/>
  <c r="AG242" i="11"/>
  <c r="X242" i="11"/>
  <c r="U242" i="11"/>
  <c r="S242" i="11"/>
  <c r="Q242" i="11"/>
  <c r="N242" i="11"/>
  <c r="J242" i="11"/>
  <c r="G242" i="11"/>
  <c r="C242" i="11"/>
  <c r="AI241" i="11"/>
  <c r="AG241" i="11"/>
  <c r="AE241" i="11"/>
  <c r="X241" i="11"/>
  <c r="U241" i="11"/>
  <c r="S241" i="11"/>
  <c r="Q241" i="11"/>
  <c r="N241" i="11"/>
  <c r="L241" i="11"/>
  <c r="J241" i="11"/>
  <c r="C241" i="11"/>
  <c r="AI240" i="11"/>
  <c r="AE240" i="11"/>
  <c r="U240" i="11"/>
  <c r="S240" i="11"/>
  <c r="Q240" i="11"/>
  <c r="N240" i="11"/>
  <c r="L240" i="11"/>
  <c r="J240" i="11"/>
  <c r="C240" i="11"/>
  <c r="AI239" i="11"/>
  <c r="AB239" i="11"/>
  <c r="U239" i="11"/>
  <c r="S239" i="11"/>
  <c r="N239" i="11"/>
  <c r="J239" i="11"/>
  <c r="G239" i="11"/>
  <c r="C239" i="11"/>
  <c r="AI238" i="11"/>
  <c r="AG238" i="11"/>
  <c r="X238" i="11"/>
  <c r="U238" i="11"/>
  <c r="S238" i="11"/>
  <c r="N238" i="11"/>
  <c r="J238" i="11"/>
  <c r="G238" i="11"/>
  <c r="C238" i="11"/>
  <c r="AI237" i="11"/>
  <c r="AG237" i="11"/>
  <c r="AE237" i="11"/>
  <c r="X237" i="11"/>
  <c r="U237" i="11"/>
  <c r="S237" i="11"/>
  <c r="Q237" i="11"/>
  <c r="M237" i="11"/>
  <c r="N194" i="11" s="1"/>
  <c r="L237" i="11"/>
  <c r="J237" i="11"/>
  <c r="C237" i="11"/>
  <c r="AI236" i="11"/>
  <c r="AE236" i="11"/>
  <c r="U236" i="11"/>
  <c r="S236" i="11"/>
  <c r="J236" i="11"/>
  <c r="F236" i="11"/>
  <c r="G233" i="11" s="1"/>
  <c r="C236" i="11"/>
  <c r="AI235" i="11"/>
  <c r="AG235" i="11"/>
  <c r="AB235" i="11"/>
  <c r="U235" i="11"/>
  <c r="S235" i="11"/>
  <c r="Q235" i="11"/>
  <c r="J235" i="11"/>
  <c r="G235" i="11"/>
  <c r="B235" i="11"/>
  <c r="C232" i="11" s="1"/>
  <c r="AI234" i="11"/>
  <c r="AG234" i="11"/>
  <c r="AE234" i="11"/>
  <c r="X234" i="11"/>
  <c r="U234" i="11"/>
  <c r="S234" i="11"/>
  <c r="L234" i="11"/>
  <c r="J234" i="11"/>
  <c r="AI233" i="11"/>
  <c r="AG233" i="11"/>
  <c r="AE233" i="11"/>
  <c r="AB233" i="11"/>
  <c r="X233" i="11"/>
  <c r="U233" i="11"/>
  <c r="S233" i="11"/>
  <c r="Q233" i="11"/>
  <c r="J233" i="11"/>
  <c r="C233" i="11"/>
  <c r="AI232" i="11"/>
  <c r="AE232" i="11"/>
  <c r="AB232" i="11"/>
  <c r="U232" i="11"/>
  <c r="S232" i="11"/>
  <c r="Q232" i="11"/>
  <c r="L232" i="11"/>
  <c r="J232" i="11"/>
  <c r="G232" i="11"/>
  <c r="E232" i="11"/>
  <c r="AI231" i="11"/>
  <c r="AG231" i="11"/>
  <c r="AE231" i="11"/>
  <c r="AB231" i="11"/>
  <c r="X231" i="11"/>
  <c r="U231" i="11"/>
  <c r="S231" i="11"/>
  <c r="J231" i="11"/>
  <c r="G231" i="11"/>
  <c r="AI230" i="11"/>
  <c r="AG230" i="11"/>
  <c r="AE230" i="11"/>
  <c r="X230" i="11"/>
  <c r="U230" i="11"/>
  <c r="S230" i="11"/>
  <c r="Q230" i="11"/>
  <c r="L230" i="11"/>
  <c r="I230" i="11"/>
  <c r="J229" i="11" s="1"/>
  <c r="G230" i="11"/>
  <c r="C230" i="11"/>
  <c r="AI229" i="11"/>
  <c r="AG229" i="11"/>
  <c r="AE229" i="11"/>
  <c r="AB229" i="11"/>
  <c r="X229" i="11"/>
  <c r="U229" i="11"/>
  <c r="S229" i="11"/>
  <c r="Q229" i="11"/>
  <c r="L229" i="11"/>
  <c r="G229" i="11"/>
  <c r="C229" i="11"/>
  <c r="AI228" i="11"/>
  <c r="AG228" i="11"/>
  <c r="AE228" i="11"/>
  <c r="AB228" i="11"/>
  <c r="U228" i="11"/>
  <c r="S228" i="11"/>
  <c r="Q228" i="11"/>
  <c r="L228" i="11"/>
  <c r="G228" i="11"/>
  <c r="C228" i="11"/>
  <c r="AI227" i="11"/>
  <c r="AG227" i="11"/>
  <c r="AE227" i="11"/>
  <c r="AB227" i="11"/>
  <c r="X227" i="11"/>
  <c r="U227" i="11"/>
  <c r="S227" i="11"/>
  <c r="P227" i="11"/>
  <c r="G227" i="11"/>
  <c r="C227" i="11"/>
  <c r="AI226" i="11"/>
  <c r="AG226" i="11"/>
  <c r="AE226" i="11"/>
  <c r="AB226" i="11"/>
  <c r="X226" i="11"/>
  <c r="U226" i="11"/>
  <c r="S226" i="11"/>
  <c r="L226" i="11"/>
  <c r="J226" i="11"/>
  <c r="G226" i="11"/>
  <c r="E226" i="11"/>
  <c r="AI225" i="11"/>
  <c r="AG225" i="11"/>
  <c r="AE225" i="11"/>
  <c r="AB225" i="11"/>
  <c r="X225" i="11"/>
  <c r="U225" i="11"/>
  <c r="S225" i="11"/>
  <c r="L225" i="11"/>
  <c r="J225" i="11"/>
  <c r="G225" i="11"/>
  <c r="C225" i="11"/>
  <c r="AI224" i="11"/>
  <c r="AG224" i="11"/>
  <c r="AE224" i="11"/>
  <c r="AB224" i="11"/>
  <c r="X224" i="11"/>
  <c r="U224" i="11"/>
  <c r="S224" i="11"/>
  <c r="L224" i="11"/>
  <c r="J224" i="11"/>
  <c r="G224" i="11"/>
  <c r="C224" i="11"/>
  <c r="AI223" i="11"/>
  <c r="AG223" i="11"/>
  <c r="AE223" i="11"/>
  <c r="AB223" i="11"/>
  <c r="X223" i="11"/>
  <c r="U223" i="11"/>
  <c r="S223" i="11"/>
  <c r="J223" i="11"/>
  <c r="G223" i="11"/>
  <c r="C223" i="11"/>
  <c r="AI222" i="11"/>
  <c r="AG222" i="11"/>
  <c r="AE222" i="11"/>
  <c r="AB222" i="11"/>
  <c r="X222" i="11"/>
  <c r="U222" i="11"/>
  <c r="S222" i="11"/>
  <c r="L222" i="11"/>
  <c r="J222" i="11"/>
  <c r="AI221" i="11"/>
  <c r="AG221" i="11"/>
  <c r="AE221" i="11"/>
  <c r="AB221" i="11"/>
  <c r="X221" i="11"/>
  <c r="U221" i="11"/>
  <c r="S221" i="11"/>
  <c r="L221" i="11"/>
  <c r="G221" i="11"/>
  <c r="C221" i="11"/>
  <c r="AI220" i="11"/>
  <c r="AG220" i="11"/>
  <c r="AE220" i="11"/>
  <c r="AB220" i="11"/>
  <c r="X220" i="11"/>
  <c r="U220" i="11"/>
  <c r="S220" i="11"/>
  <c r="L220" i="11"/>
  <c r="G220" i="11"/>
  <c r="C220" i="11"/>
  <c r="AI219" i="11"/>
  <c r="AG219" i="11"/>
  <c r="AE219" i="11"/>
  <c r="AB219" i="11"/>
  <c r="X219" i="11"/>
  <c r="U219" i="11"/>
  <c r="S219" i="11"/>
  <c r="Q219" i="11"/>
  <c r="G219" i="11"/>
  <c r="C219" i="11"/>
  <c r="AI218" i="11"/>
  <c r="AG218" i="11"/>
  <c r="AE218" i="11"/>
  <c r="AB218" i="11"/>
  <c r="X218" i="11"/>
  <c r="U218" i="11"/>
  <c r="S218" i="11"/>
  <c r="N218" i="11"/>
  <c r="L218" i="11"/>
  <c r="J218" i="11"/>
  <c r="G218" i="11"/>
  <c r="E218" i="11"/>
  <c r="AI217" i="11"/>
  <c r="AG217" i="11"/>
  <c r="AE217" i="11"/>
  <c r="AB217" i="11"/>
  <c r="X217" i="11"/>
  <c r="U217" i="11"/>
  <c r="S217" i="11"/>
  <c r="L217" i="11"/>
  <c r="J217" i="11"/>
  <c r="G217" i="11"/>
  <c r="C217" i="11"/>
  <c r="AI216" i="11"/>
  <c r="AG216" i="11"/>
  <c r="AE216" i="11"/>
  <c r="AB216" i="11"/>
  <c r="X216" i="11"/>
  <c r="U216" i="11"/>
  <c r="S216" i="11"/>
  <c r="L216" i="11"/>
  <c r="J216" i="11"/>
  <c r="G216" i="11"/>
  <c r="C216" i="11"/>
  <c r="AI215" i="11"/>
  <c r="AG215" i="11"/>
  <c r="AE215" i="11"/>
  <c r="AB215" i="11"/>
  <c r="X215" i="11"/>
  <c r="U215" i="11"/>
  <c r="S215" i="11"/>
  <c r="J215" i="11"/>
  <c r="G215" i="11"/>
  <c r="C215" i="11"/>
  <c r="AI214" i="11"/>
  <c r="AG214" i="11"/>
  <c r="AE214" i="11"/>
  <c r="AB214" i="11"/>
  <c r="X214" i="11"/>
  <c r="U214" i="11"/>
  <c r="S214" i="11"/>
  <c r="L214" i="11"/>
  <c r="J214" i="11"/>
  <c r="AI213" i="11"/>
  <c r="AG213" i="11"/>
  <c r="AE213" i="11"/>
  <c r="AB213" i="11"/>
  <c r="X213" i="11"/>
  <c r="U213" i="11"/>
  <c r="S213" i="11"/>
  <c r="L213" i="11"/>
  <c r="G213" i="11"/>
  <c r="C213" i="11"/>
  <c r="AI212" i="11"/>
  <c r="AG212" i="11"/>
  <c r="AE212" i="11"/>
  <c r="AB212" i="11"/>
  <c r="X212" i="11"/>
  <c r="U212" i="11"/>
  <c r="S212" i="11"/>
  <c r="L212" i="11"/>
  <c r="G212" i="11"/>
  <c r="C212" i="11"/>
  <c r="AI211" i="11"/>
  <c r="AG211" i="11"/>
  <c r="AE211" i="11"/>
  <c r="AB211" i="11"/>
  <c r="X211" i="11"/>
  <c r="U211" i="11"/>
  <c r="S211" i="11"/>
  <c r="L211" i="11"/>
  <c r="J211" i="11"/>
  <c r="G211" i="11"/>
  <c r="E211" i="11"/>
  <c r="AI210" i="11"/>
  <c r="AG210" i="11"/>
  <c r="AE210" i="11"/>
  <c r="AB210" i="11"/>
  <c r="X210" i="11"/>
  <c r="U210" i="11"/>
  <c r="S210" i="11"/>
  <c r="L210" i="11"/>
  <c r="J210" i="11"/>
  <c r="G210" i="11"/>
  <c r="C210" i="11"/>
  <c r="AI209" i="11"/>
  <c r="AG209" i="11"/>
  <c r="AE209" i="11"/>
  <c r="AB209" i="11"/>
  <c r="X209" i="11"/>
  <c r="U209" i="11"/>
  <c r="S209" i="11"/>
  <c r="L209" i="11"/>
  <c r="J209" i="11"/>
  <c r="AI208" i="11"/>
  <c r="AG208" i="11"/>
  <c r="AE208" i="11"/>
  <c r="AB208" i="11"/>
  <c r="X208" i="11"/>
  <c r="U208" i="11"/>
  <c r="S208" i="11"/>
  <c r="L208" i="11"/>
  <c r="J208" i="11"/>
  <c r="AI207" i="11"/>
  <c r="AG207" i="11"/>
  <c r="AE207" i="11"/>
  <c r="AB207" i="11"/>
  <c r="X207" i="11"/>
  <c r="U207" i="11"/>
  <c r="S207" i="11"/>
  <c r="L207" i="11"/>
  <c r="G207" i="11"/>
  <c r="C207" i="11"/>
  <c r="AI206" i="11"/>
  <c r="AG206" i="11"/>
  <c r="AE206" i="11"/>
  <c r="AB206" i="11"/>
  <c r="X206" i="11"/>
  <c r="U206" i="11"/>
  <c r="S206" i="11"/>
  <c r="N206" i="11"/>
  <c r="L206" i="11"/>
  <c r="J206" i="11"/>
  <c r="G206" i="11"/>
  <c r="E206" i="11"/>
  <c r="AI205" i="11"/>
  <c r="AG205" i="11"/>
  <c r="AE205" i="11"/>
  <c r="AB205" i="11"/>
  <c r="X205" i="11"/>
  <c r="U205" i="11"/>
  <c r="S205" i="11"/>
  <c r="L205" i="11"/>
  <c r="J205" i="11"/>
  <c r="G205" i="11"/>
  <c r="AI204" i="11"/>
  <c r="AG204" i="11"/>
  <c r="AE204" i="11"/>
  <c r="AB204" i="11"/>
  <c r="X204" i="11"/>
  <c r="U204" i="11"/>
  <c r="S204" i="11"/>
  <c r="L204" i="11"/>
  <c r="G204" i="11"/>
  <c r="C204" i="11"/>
  <c r="AI203" i="11"/>
  <c r="AG203" i="11"/>
  <c r="AE203" i="11"/>
  <c r="AB203" i="11"/>
  <c r="X203" i="11"/>
  <c r="U203" i="11"/>
  <c r="S203" i="11"/>
  <c r="Q203" i="11"/>
  <c r="L203" i="11"/>
  <c r="J203" i="11"/>
  <c r="G203" i="11"/>
  <c r="E203" i="11"/>
  <c r="AI202" i="11"/>
  <c r="AG202" i="11"/>
  <c r="AE202" i="11"/>
  <c r="AB202" i="11"/>
  <c r="X202" i="11"/>
  <c r="U202" i="11"/>
  <c r="S202" i="11"/>
  <c r="L202" i="11"/>
  <c r="J202" i="11"/>
  <c r="G202" i="11"/>
  <c r="C202" i="11"/>
  <c r="AI201" i="11"/>
  <c r="AG201" i="11"/>
  <c r="AE201" i="11"/>
  <c r="AB201" i="11"/>
  <c r="X201" i="11"/>
  <c r="U201" i="11"/>
  <c r="S201" i="11"/>
  <c r="L201" i="11"/>
  <c r="G201" i="11"/>
  <c r="C201" i="11"/>
  <c r="AI200" i="11"/>
  <c r="AG200" i="11"/>
  <c r="AE200" i="11"/>
  <c r="AB200" i="11"/>
  <c r="X200" i="11"/>
  <c r="U200" i="11"/>
  <c r="S200" i="11"/>
  <c r="L200" i="11"/>
  <c r="J200" i="11"/>
  <c r="G200" i="11"/>
  <c r="E200" i="11"/>
  <c r="AI199" i="11"/>
  <c r="AG199" i="11"/>
  <c r="AE199" i="11"/>
  <c r="AB199" i="11"/>
  <c r="X199" i="11"/>
  <c r="U199" i="11"/>
  <c r="S199" i="11"/>
  <c r="L199" i="11"/>
  <c r="J199" i="11"/>
  <c r="G199" i="11"/>
  <c r="C199" i="11"/>
  <c r="AI198" i="11"/>
  <c r="AG198" i="11"/>
  <c r="AE198" i="11"/>
  <c r="AB198" i="11"/>
  <c r="X198" i="11"/>
  <c r="U198" i="11"/>
  <c r="S198" i="11"/>
  <c r="L198" i="11"/>
  <c r="J198" i="11"/>
  <c r="G198" i="11"/>
  <c r="AI197" i="11"/>
  <c r="AG197" i="11"/>
  <c r="AE197" i="11"/>
  <c r="AB197" i="11"/>
  <c r="X197" i="11"/>
  <c r="U197" i="11"/>
  <c r="S197" i="11"/>
  <c r="N197" i="11"/>
  <c r="L197" i="11"/>
  <c r="J197" i="11"/>
  <c r="G197" i="11"/>
  <c r="E197" i="11"/>
  <c r="AI196" i="11"/>
  <c r="AG196" i="11"/>
  <c r="AE196" i="11"/>
  <c r="AB196" i="11"/>
  <c r="X196" i="11"/>
  <c r="U196" i="11"/>
  <c r="S196" i="11"/>
  <c r="L196" i="11"/>
  <c r="J196" i="11"/>
  <c r="G196" i="11"/>
  <c r="C196" i="11"/>
  <c r="AI195" i="11"/>
  <c r="AG195" i="11"/>
  <c r="AE195" i="11"/>
  <c r="AB195" i="11"/>
  <c r="X195" i="11"/>
  <c r="U195" i="11"/>
  <c r="S195" i="11"/>
  <c r="L195" i="11"/>
  <c r="G195" i="11"/>
  <c r="C195" i="11"/>
  <c r="AI194" i="11"/>
  <c r="AG194" i="11"/>
  <c r="AD194" i="11"/>
  <c r="AE190" i="11" s="1"/>
  <c r="AB194" i="11"/>
  <c r="X194" i="11"/>
  <c r="U194" i="11"/>
  <c r="S194" i="11"/>
  <c r="L194" i="11"/>
  <c r="J194" i="11"/>
  <c r="G194" i="11"/>
  <c r="E194" i="11"/>
  <c r="AI193" i="11"/>
  <c r="AG193" i="11"/>
  <c r="AE193" i="11"/>
  <c r="AB193" i="11"/>
  <c r="X193" i="11"/>
  <c r="U193" i="11"/>
  <c r="S193" i="11"/>
  <c r="L193" i="11"/>
  <c r="J193" i="11"/>
  <c r="G193" i="11"/>
  <c r="AI192" i="11"/>
  <c r="AG192" i="11"/>
  <c r="AE192" i="11"/>
  <c r="AB192" i="11"/>
  <c r="X192" i="11"/>
  <c r="U192" i="11"/>
  <c r="S192" i="11"/>
  <c r="L192" i="11"/>
  <c r="G192" i="11"/>
  <c r="C192" i="11"/>
  <c r="AI191" i="11"/>
  <c r="AG191" i="11"/>
  <c r="AE191" i="11"/>
  <c r="AB191" i="11"/>
  <c r="X191" i="11"/>
  <c r="U191" i="11"/>
  <c r="S191" i="11"/>
  <c r="Q191" i="11"/>
  <c r="L191" i="11"/>
  <c r="J191" i="11"/>
  <c r="G191" i="11"/>
  <c r="C191" i="11"/>
  <c r="AI190" i="11"/>
  <c r="AG190" i="11"/>
  <c r="AB190" i="11"/>
  <c r="X190" i="11"/>
  <c r="U190" i="11"/>
  <c r="S190" i="11"/>
  <c r="L190" i="11"/>
  <c r="J190" i="11"/>
  <c r="F190" i="11"/>
  <c r="G188" i="11" s="1"/>
  <c r="AI189" i="11"/>
  <c r="AG189" i="11"/>
  <c r="AE189" i="11"/>
  <c r="AB189" i="11"/>
  <c r="X189" i="11"/>
  <c r="U189" i="11"/>
  <c r="S189" i="11"/>
  <c r="N189" i="11"/>
  <c r="L189" i="11"/>
  <c r="J189" i="11"/>
  <c r="G189" i="11"/>
  <c r="E189" i="11"/>
  <c r="AI188" i="11"/>
  <c r="AG188" i="11"/>
  <c r="AE188" i="11"/>
  <c r="AB188" i="11"/>
  <c r="X188" i="11"/>
  <c r="U188" i="11"/>
  <c r="S188" i="11"/>
  <c r="L188" i="11"/>
  <c r="J188" i="11"/>
  <c r="E188" i="11"/>
  <c r="AI187" i="11"/>
  <c r="AG187" i="11"/>
  <c r="AE187" i="11"/>
  <c r="AB187" i="11"/>
  <c r="X187" i="11"/>
  <c r="U187" i="11"/>
  <c r="S187" i="11"/>
  <c r="L187" i="11"/>
  <c r="J187" i="11"/>
  <c r="G187" i="11"/>
  <c r="AI186" i="11"/>
  <c r="AG186" i="11"/>
  <c r="AE186" i="11"/>
  <c r="AB186" i="11"/>
  <c r="X186" i="11"/>
  <c r="U186" i="11"/>
  <c r="S186" i="11"/>
  <c r="L186" i="11"/>
  <c r="J186" i="11"/>
  <c r="G186" i="11"/>
  <c r="C186" i="11"/>
  <c r="AI185" i="11"/>
  <c r="AG185" i="11"/>
  <c r="AE185" i="11"/>
  <c r="AB185" i="11"/>
  <c r="X185" i="11"/>
  <c r="U185" i="11"/>
  <c r="S185" i="11"/>
  <c r="Q185" i="11"/>
  <c r="L185" i="11"/>
  <c r="J185" i="11"/>
  <c r="G185" i="11"/>
  <c r="C185" i="11"/>
  <c r="AI184" i="11"/>
  <c r="AG184" i="11"/>
  <c r="AB184" i="11"/>
  <c r="X184" i="11"/>
  <c r="U184" i="11"/>
  <c r="S184" i="11"/>
  <c r="L184" i="11"/>
  <c r="J184" i="11"/>
  <c r="C184" i="11"/>
  <c r="AI183" i="11"/>
  <c r="AG183" i="11"/>
  <c r="AB183" i="11"/>
  <c r="X183" i="11"/>
  <c r="U183" i="11"/>
  <c r="S183" i="11"/>
  <c r="L183" i="11"/>
  <c r="J183" i="11"/>
  <c r="G183" i="11"/>
  <c r="C183" i="11"/>
  <c r="AI182" i="11"/>
  <c r="AG182" i="11"/>
  <c r="AE182" i="11"/>
  <c r="AB182" i="11"/>
  <c r="X182" i="11"/>
  <c r="U182" i="11"/>
  <c r="S182" i="11"/>
  <c r="N182" i="11"/>
  <c r="L182" i="11"/>
  <c r="J182" i="11"/>
  <c r="G182" i="11"/>
  <c r="E182" i="11"/>
  <c r="AI181" i="11"/>
  <c r="AG181" i="11"/>
  <c r="AE181" i="11"/>
  <c r="AB181" i="11"/>
  <c r="X181" i="11"/>
  <c r="U181" i="11"/>
  <c r="S181" i="11"/>
  <c r="L181" i="11"/>
  <c r="J181" i="11"/>
  <c r="G181" i="11"/>
  <c r="C181" i="11"/>
  <c r="AI180" i="11"/>
  <c r="AG180" i="11"/>
  <c r="AE180" i="11"/>
  <c r="AB180" i="11"/>
  <c r="X180" i="11"/>
  <c r="U180" i="11"/>
  <c r="S180" i="11"/>
  <c r="L180" i="11"/>
  <c r="J180" i="11"/>
  <c r="C180" i="11"/>
  <c r="AI179" i="11"/>
  <c r="AG179" i="11"/>
  <c r="AE179" i="11"/>
  <c r="AB179" i="11"/>
  <c r="X179" i="11"/>
  <c r="U179" i="11"/>
  <c r="S179" i="11"/>
  <c r="N179" i="11"/>
  <c r="L179" i="11"/>
  <c r="J179" i="11"/>
  <c r="G179" i="11"/>
  <c r="E179" i="11"/>
  <c r="AI178" i="11"/>
  <c r="AG178" i="11"/>
  <c r="AE178" i="11"/>
  <c r="AB178" i="11"/>
  <c r="X178" i="11"/>
  <c r="U178" i="11"/>
  <c r="S178" i="11"/>
  <c r="L178" i="11"/>
  <c r="J178" i="11"/>
  <c r="G178" i="11"/>
  <c r="C178" i="11"/>
  <c r="AI177" i="11"/>
  <c r="AG177" i="11"/>
  <c r="AB177" i="11"/>
  <c r="X177" i="11"/>
  <c r="U177" i="11"/>
  <c r="S177" i="11"/>
  <c r="L177" i="11"/>
  <c r="J177" i="11"/>
  <c r="G177" i="11"/>
  <c r="C177" i="11"/>
  <c r="AI176" i="11"/>
  <c r="AG176" i="11"/>
  <c r="AE176" i="11"/>
  <c r="AB176" i="11"/>
  <c r="X176" i="11"/>
  <c r="U176" i="11"/>
  <c r="S176" i="11"/>
  <c r="N176" i="11"/>
  <c r="L176" i="11"/>
  <c r="J176" i="11"/>
  <c r="C176" i="11"/>
  <c r="AI175" i="11"/>
  <c r="AG175" i="11"/>
  <c r="AE175" i="11"/>
  <c r="AB175" i="11"/>
  <c r="X175" i="11"/>
  <c r="U175" i="11"/>
  <c r="S175" i="11"/>
  <c r="Q175" i="11"/>
  <c r="L175" i="11"/>
  <c r="J175" i="11"/>
  <c r="G175" i="11"/>
  <c r="C175" i="11"/>
  <c r="AI174" i="11"/>
  <c r="AG174" i="11"/>
  <c r="AB174" i="11"/>
  <c r="W174" i="11"/>
  <c r="X172" i="11" s="1"/>
  <c r="U174" i="11"/>
  <c r="S174" i="11"/>
  <c r="L174" i="11"/>
  <c r="J174" i="11"/>
  <c r="G174" i="11"/>
  <c r="C174" i="11"/>
  <c r="AI173" i="11"/>
  <c r="AG173" i="11"/>
  <c r="AE173" i="11"/>
  <c r="AB173" i="11"/>
  <c r="U173" i="11"/>
  <c r="S173" i="11"/>
  <c r="L173" i="11"/>
  <c r="J173" i="11"/>
  <c r="G173" i="11"/>
  <c r="C173" i="11"/>
  <c r="AI172" i="11"/>
  <c r="AG172" i="11"/>
  <c r="AE172" i="11"/>
  <c r="AB172" i="11"/>
  <c r="U172" i="11"/>
  <c r="S172" i="11"/>
  <c r="N172" i="11"/>
  <c r="L172" i="11"/>
  <c r="J172" i="11"/>
  <c r="C172" i="11"/>
  <c r="AI171" i="11"/>
  <c r="AG171" i="11"/>
  <c r="AE171" i="11"/>
  <c r="AB171" i="11"/>
  <c r="U171" i="11"/>
  <c r="S171" i="11"/>
  <c r="N171" i="11"/>
  <c r="L171" i="11"/>
  <c r="J171" i="11"/>
  <c r="G171" i="11"/>
  <c r="E171" i="11"/>
  <c r="AI170" i="11"/>
  <c r="AG170" i="11"/>
  <c r="AE170" i="11"/>
  <c r="AB170" i="11"/>
  <c r="X170" i="11"/>
  <c r="U170" i="11"/>
  <c r="S170" i="11"/>
  <c r="L170" i="11"/>
  <c r="J170" i="11"/>
  <c r="G170" i="11"/>
  <c r="C170" i="11"/>
  <c r="AI169" i="11"/>
  <c r="AG169" i="11"/>
  <c r="AB169" i="11"/>
  <c r="U169" i="11"/>
  <c r="S169" i="11"/>
  <c r="L169" i="11"/>
  <c r="J169" i="11"/>
  <c r="G169" i="11"/>
  <c r="C169" i="11"/>
  <c r="AI168" i="11"/>
  <c r="AG168" i="11"/>
  <c r="AE168" i="11"/>
  <c r="AB168" i="11"/>
  <c r="X168" i="11"/>
  <c r="U168" i="11"/>
  <c r="S168" i="11"/>
  <c r="L168" i="11"/>
  <c r="J168" i="11"/>
  <c r="C168" i="11"/>
  <c r="AI167" i="11"/>
  <c r="AG167" i="11"/>
  <c r="AE167" i="11"/>
  <c r="AB167" i="11"/>
  <c r="U167" i="11"/>
  <c r="S167" i="11"/>
  <c r="L167" i="11"/>
  <c r="I167" i="11"/>
  <c r="J165" i="11" s="1"/>
  <c r="G167" i="11"/>
  <c r="C167" i="11"/>
  <c r="AI166" i="11"/>
  <c r="AG166" i="11"/>
  <c r="AE166" i="11"/>
  <c r="AB166" i="11"/>
  <c r="U166" i="11"/>
  <c r="S166" i="11"/>
  <c r="Q166" i="11"/>
  <c r="L166" i="11"/>
  <c r="J166" i="11"/>
  <c r="G166" i="11"/>
  <c r="C166" i="11"/>
  <c r="AI165" i="11"/>
  <c r="AG165" i="11"/>
  <c r="AE165" i="11"/>
  <c r="AB165" i="11"/>
  <c r="X165" i="11"/>
  <c r="U165" i="11"/>
  <c r="S165" i="11"/>
  <c r="L165" i="11"/>
  <c r="G165" i="11"/>
  <c r="C165" i="11"/>
  <c r="AI164" i="11"/>
  <c r="AG164" i="11"/>
  <c r="AE164" i="11"/>
  <c r="AB164" i="11"/>
  <c r="X164" i="11"/>
  <c r="U164" i="11"/>
  <c r="S164" i="11"/>
  <c r="L164" i="11"/>
  <c r="J164" i="11"/>
  <c r="C164" i="11"/>
  <c r="AI163" i="11"/>
  <c r="AG163" i="11"/>
  <c r="AE163" i="11"/>
  <c r="AB163" i="11"/>
  <c r="U163" i="11"/>
  <c r="S163" i="11"/>
  <c r="L163" i="11"/>
  <c r="J163" i="11"/>
  <c r="G163" i="11"/>
  <c r="C163" i="11"/>
  <c r="AI162" i="11"/>
  <c r="AG162" i="11"/>
  <c r="AE162" i="11"/>
  <c r="AB162" i="11"/>
  <c r="U162" i="11"/>
  <c r="S162" i="11"/>
  <c r="Q162" i="11"/>
  <c r="L162" i="11"/>
  <c r="J162" i="11"/>
  <c r="G162" i="11"/>
  <c r="C162" i="11"/>
  <c r="AI161" i="11"/>
  <c r="AG161" i="11"/>
  <c r="AE161" i="11"/>
  <c r="AB161" i="11"/>
  <c r="X161" i="11"/>
  <c r="U161" i="11"/>
  <c r="S161" i="11"/>
  <c r="L161" i="11"/>
  <c r="G161" i="11"/>
  <c r="C161" i="11"/>
  <c r="AI160" i="11"/>
  <c r="AG160" i="11"/>
  <c r="AE160" i="11"/>
  <c r="AB160" i="11"/>
  <c r="X160" i="11"/>
  <c r="U160" i="11"/>
  <c r="S160" i="11"/>
  <c r="L160" i="11"/>
  <c r="J160" i="11"/>
  <c r="C160" i="11"/>
  <c r="AI159" i="11"/>
  <c r="AG159" i="11"/>
  <c r="AE159" i="11"/>
  <c r="AB159" i="11"/>
  <c r="Y159" i="11"/>
  <c r="Z143" i="11" s="1"/>
  <c r="U159" i="11"/>
  <c r="S159" i="11"/>
  <c r="N159" i="11"/>
  <c r="L159" i="11"/>
  <c r="J159" i="11"/>
  <c r="G159" i="11"/>
  <c r="E159" i="11"/>
  <c r="C159" i="11"/>
  <c r="AI158" i="11"/>
  <c r="AG158" i="11"/>
  <c r="AE158" i="11"/>
  <c r="AB158" i="11"/>
  <c r="X158" i="11"/>
  <c r="U158" i="11"/>
  <c r="R158" i="11"/>
  <c r="S63" i="11" s="1"/>
  <c r="L158" i="11"/>
  <c r="J158" i="11"/>
  <c r="G158" i="11"/>
  <c r="C158" i="11"/>
  <c r="AI157" i="11"/>
  <c r="AG157" i="11"/>
  <c r="AE157" i="11"/>
  <c r="AB157" i="11"/>
  <c r="Z157" i="11"/>
  <c r="U157" i="11"/>
  <c r="N157" i="11"/>
  <c r="L157" i="11"/>
  <c r="G157" i="11"/>
  <c r="C157" i="11"/>
  <c r="AI156" i="11"/>
  <c r="AG156" i="11"/>
  <c r="AE156" i="11"/>
  <c r="AB156" i="11"/>
  <c r="U156" i="11"/>
  <c r="L156" i="11"/>
  <c r="J156" i="11"/>
  <c r="C156" i="11"/>
  <c r="AI155" i="11"/>
  <c r="AG155" i="11"/>
  <c r="AE155" i="11"/>
  <c r="AB155" i="11"/>
  <c r="U155" i="11"/>
  <c r="P155" i="11"/>
  <c r="L155" i="11"/>
  <c r="J155" i="11"/>
  <c r="G155" i="11"/>
  <c r="B155" i="11"/>
  <c r="C153" i="11" s="1"/>
  <c r="AI154" i="11"/>
  <c r="AG154" i="11"/>
  <c r="AE154" i="11"/>
  <c r="AB154" i="11"/>
  <c r="Z154" i="11"/>
  <c r="U154" i="11"/>
  <c r="L154" i="11"/>
  <c r="J154" i="11"/>
  <c r="G154" i="11"/>
  <c r="AI153" i="11"/>
  <c r="AF153" i="11"/>
  <c r="AG152" i="11" s="1"/>
  <c r="AE153" i="11"/>
  <c r="AB153" i="11"/>
  <c r="X153" i="11"/>
  <c r="U153" i="11"/>
  <c r="L153" i="11"/>
  <c r="G153" i="11"/>
  <c r="AI152" i="11"/>
  <c r="AE152" i="11"/>
  <c r="AB152" i="11"/>
  <c r="X152" i="11"/>
  <c r="U152" i="11"/>
  <c r="L152" i="11"/>
  <c r="J152" i="11"/>
  <c r="AI151" i="11"/>
  <c r="AE151" i="11"/>
  <c r="AB151" i="11"/>
  <c r="U151" i="11"/>
  <c r="Q151" i="11"/>
  <c r="N151" i="11"/>
  <c r="L151" i="11"/>
  <c r="J151" i="11"/>
  <c r="G151" i="11"/>
  <c r="E151" i="11"/>
  <c r="C151" i="11"/>
  <c r="AI150" i="11"/>
  <c r="AE150" i="11"/>
  <c r="AB150" i="11"/>
  <c r="X150" i="11"/>
  <c r="U150" i="11"/>
  <c r="L150" i="11"/>
  <c r="J150" i="11"/>
  <c r="G150" i="11"/>
  <c r="AI149" i="11"/>
  <c r="AE149" i="11"/>
  <c r="AB149" i="11"/>
  <c r="X149" i="11"/>
  <c r="U149" i="11"/>
  <c r="N149" i="11"/>
  <c r="L149" i="11"/>
  <c r="G149" i="11"/>
  <c r="AI148" i="11"/>
  <c r="AE148" i="11"/>
  <c r="AB148" i="11"/>
  <c r="X148" i="11"/>
  <c r="U148" i="11"/>
  <c r="L148" i="11"/>
  <c r="J148" i="11"/>
  <c r="E148" i="11"/>
  <c r="AI147" i="11"/>
  <c r="AE147" i="11"/>
  <c r="AB147" i="11"/>
  <c r="U147" i="11"/>
  <c r="Q147" i="11"/>
  <c r="L147" i="11"/>
  <c r="J147" i="11"/>
  <c r="G147" i="11"/>
  <c r="C147" i="11"/>
  <c r="AI146" i="11"/>
  <c r="AG146" i="11"/>
  <c r="AE146" i="11"/>
  <c r="AB146" i="11"/>
  <c r="Z146" i="11"/>
  <c r="X146" i="11"/>
  <c r="U146" i="11"/>
  <c r="L146" i="11"/>
  <c r="J146" i="11"/>
  <c r="G146" i="11"/>
  <c r="AI145" i="11"/>
  <c r="AG145" i="11"/>
  <c r="AE145" i="11"/>
  <c r="AB145" i="11"/>
  <c r="X145" i="11"/>
  <c r="U145" i="11"/>
  <c r="L145" i="11"/>
  <c r="G145" i="11"/>
  <c r="AI144" i="11"/>
  <c r="AE144" i="11"/>
  <c r="AB144" i="11"/>
  <c r="X144" i="11"/>
  <c r="U144" i="11"/>
  <c r="L144" i="11"/>
  <c r="J144" i="11"/>
  <c r="G144" i="11"/>
  <c r="C144" i="11"/>
  <c r="AI143" i="11"/>
  <c r="AE143" i="11"/>
  <c r="AB143" i="11"/>
  <c r="U143" i="11"/>
  <c r="L143" i="11"/>
  <c r="J143" i="11"/>
  <c r="G143" i="11"/>
  <c r="C143" i="11"/>
  <c r="AI142" i="11"/>
  <c r="AE142" i="11"/>
  <c r="AB142" i="11"/>
  <c r="X142" i="11"/>
  <c r="U142" i="11"/>
  <c r="Q142" i="11"/>
  <c r="L142" i="11"/>
  <c r="J142" i="11"/>
  <c r="G142" i="11"/>
  <c r="AI141" i="11"/>
  <c r="AE141" i="11"/>
  <c r="AB141" i="11"/>
  <c r="X141" i="11"/>
  <c r="U141" i="11"/>
  <c r="L141" i="11"/>
  <c r="G141" i="11"/>
  <c r="C141" i="11"/>
  <c r="AI140" i="11"/>
  <c r="AG140" i="11"/>
  <c r="AE140" i="11"/>
  <c r="AB140" i="11"/>
  <c r="X140" i="11"/>
  <c r="U140" i="11"/>
  <c r="L140" i="11"/>
  <c r="J140" i="11"/>
  <c r="G140" i="11"/>
  <c r="C140" i="11"/>
  <c r="AI139" i="11"/>
  <c r="AE139" i="11"/>
  <c r="AB139" i="11"/>
  <c r="U139" i="11"/>
  <c r="N139" i="11"/>
  <c r="L139" i="11"/>
  <c r="J139" i="11"/>
  <c r="G139" i="11"/>
  <c r="E139" i="11"/>
  <c r="C139" i="11"/>
  <c r="AI138" i="11"/>
  <c r="AG138" i="11"/>
  <c r="AE138" i="11"/>
  <c r="AB138" i="11"/>
  <c r="X138" i="11"/>
  <c r="U138" i="11"/>
  <c r="N138" i="11"/>
  <c r="L138" i="11"/>
  <c r="J138" i="11"/>
  <c r="G138" i="11"/>
  <c r="E138" i="11"/>
  <c r="AI137" i="11"/>
  <c r="AG137" i="11"/>
  <c r="AE137" i="11"/>
  <c r="AB137" i="11"/>
  <c r="X137" i="11"/>
  <c r="U137" i="11"/>
  <c r="N137" i="11"/>
  <c r="K137" i="11"/>
  <c r="L136" i="11" s="1"/>
  <c r="G137" i="11"/>
  <c r="C137" i="11"/>
  <c r="AI136" i="11"/>
  <c r="AE136" i="11"/>
  <c r="AB136" i="11"/>
  <c r="X136" i="11"/>
  <c r="U136" i="11"/>
  <c r="J136" i="11"/>
  <c r="G136" i="11"/>
  <c r="C136" i="11"/>
  <c r="AI135" i="11"/>
  <c r="AE135" i="11"/>
  <c r="AB135" i="11"/>
  <c r="U135" i="11"/>
  <c r="J135" i="11"/>
  <c r="G135" i="11"/>
  <c r="E135" i="11"/>
  <c r="AI134" i="11"/>
  <c r="AE134" i="11"/>
  <c r="AB134" i="11"/>
  <c r="Z134" i="11"/>
  <c r="X134" i="11"/>
  <c r="U134" i="11"/>
  <c r="J134" i="11"/>
  <c r="G134" i="11"/>
  <c r="D134" i="11"/>
  <c r="AI133" i="11"/>
  <c r="AG133" i="11"/>
  <c r="AE133" i="11"/>
  <c r="AB133" i="11"/>
  <c r="X133" i="11"/>
  <c r="U133" i="11"/>
  <c r="N133" i="11"/>
  <c r="G133" i="11"/>
  <c r="C133" i="11"/>
  <c r="AI132" i="11"/>
  <c r="AE132" i="11"/>
  <c r="AB132" i="11"/>
  <c r="X132" i="11"/>
  <c r="U132" i="11"/>
  <c r="N132" i="11"/>
  <c r="L132" i="11"/>
  <c r="J132" i="11"/>
  <c r="G132" i="11"/>
  <c r="C132" i="11"/>
  <c r="AI131" i="11"/>
  <c r="AE131" i="11"/>
  <c r="AB131" i="11"/>
  <c r="Z131" i="11"/>
  <c r="U131" i="11"/>
  <c r="N131" i="11"/>
  <c r="J131" i="11"/>
  <c r="G131" i="11"/>
  <c r="C131" i="11"/>
  <c r="AI130" i="11"/>
  <c r="AG130" i="11"/>
  <c r="AE130" i="11"/>
  <c r="AB130" i="11"/>
  <c r="X130" i="11"/>
  <c r="U130" i="11"/>
  <c r="N130" i="11"/>
  <c r="J130" i="11"/>
  <c r="G130" i="11"/>
  <c r="AI129" i="11"/>
  <c r="AG129" i="11"/>
  <c r="AE129" i="11"/>
  <c r="AB129" i="11"/>
  <c r="X129" i="11"/>
  <c r="U129" i="11"/>
  <c r="N129" i="11"/>
  <c r="G129" i="11"/>
  <c r="C129" i="11"/>
  <c r="AI128" i="11"/>
  <c r="AG128" i="11"/>
  <c r="AE128" i="11"/>
  <c r="AB128" i="11"/>
  <c r="X128" i="11"/>
  <c r="U128" i="11"/>
  <c r="J128" i="11"/>
  <c r="G128" i="11"/>
  <c r="C128" i="11"/>
  <c r="AI127" i="11"/>
  <c r="AE127" i="11"/>
  <c r="AB127" i="11"/>
  <c r="T127" i="11"/>
  <c r="L127" i="11"/>
  <c r="J127" i="11"/>
  <c r="G127" i="11"/>
  <c r="C127" i="11"/>
  <c r="AI126" i="11"/>
  <c r="AE126" i="11"/>
  <c r="AB126" i="11"/>
  <c r="X126" i="11"/>
  <c r="J126" i="11"/>
  <c r="G126" i="11"/>
  <c r="AH125" i="11"/>
  <c r="AE125" i="11"/>
  <c r="AB125" i="11"/>
  <c r="X125" i="11"/>
  <c r="G125" i="11"/>
  <c r="C125" i="11"/>
  <c r="AE124" i="11"/>
  <c r="AB124" i="11"/>
  <c r="X124" i="11"/>
  <c r="L124" i="11"/>
  <c r="J124" i="11"/>
  <c r="G124" i="11"/>
  <c r="C124" i="11"/>
  <c r="AE123" i="11"/>
  <c r="AB123" i="11"/>
  <c r="Z123" i="11"/>
  <c r="J123" i="11"/>
  <c r="G123" i="11"/>
  <c r="C123" i="11"/>
  <c r="AG122" i="11"/>
  <c r="AE122" i="11"/>
  <c r="AB122" i="11"/>
  <c r="X122" i="11"/>
  <c r="J122" i="11"/>
  <c r="G122" i="11"/>
  <c r="E122" i="11"/>
  <c r="AG121" i="11"/>
  <c r="AE121" i="11"/>
  <c r="AB121" i="11"/>
  <c r="X121" i="11"/>
  <c r="Q121" i="11"/>
  <c r="N121" i="11"/>
  <c r="G121" i="11"/>
  <c r="E121" i="11"/>
  <c r="AG120" i="11"/>
  <c r="AE120" i="11"/>
  <c r="AB120" i="11"/>
  <c r="X120" i="11"/>
  <c r="J120" i="11"/>
  <c r="G120" i="11"/>
  <c r="E120" i="11"/>
  <c r="AE119" i="11"/>
  <c r="AB119" i="11"/>
  <c r="Q119" i="11"/>
  <c r="N119" i="11"/>
  <c r="J119" i="11"/>
  <c r="G119" i="11"/>
  <c r="AG118" i="11"/>
  <c r="AE118" i="11"/>
  <c r="AA118" i="11"/>
  <c r="AB115" i="11" s="1"/>
  <c r="Z118" i="11"/>
  <c r="X118" i="11"/>
  <c r="N118" i="11"/>
  <c r="J118" i="11"/>
  <c r="G118" i="11"/>
  <c r="AG117" i="11"/>
  <c r="AE117" i="11"/>
  <c r="X117" i="11"/>
  <c r="Q117" i="11"/>
  <c r="G117" i="11"/>
  <c r="AG116" i="11"/>
  <c r="AE116" i="11"/>
  <c r="AB116" i="11"/>
  <c r="X116" i="11"/>
  <c r="N116" i="11"/>
  <c r="J116" i="11"/>
  <c r="G116" i="11"/>
  <c r="AE115" i="11"/>
  <c r="Q115" i="11"/>
  <c r="J115" i="11"/>
  <c r="G115" i="11"/>
  <c r="AG114" i="11"/>
  <c r="AE114" i="11"/>
  <c r="AB114" i="11"/>
  <c r="X114" i="11"/>
  <c r="J114" i="11"/>
  <c r="G114" i="11"/>
  <c r="AG113" i="11"/>
  <c r="AE113" i="11"/>
  <c r="X113" i="11"/>
  <c r="Q113" i="11"/>
  <c r="N113" i="11"/>
  <c r="G113" i="11"/>
  <c r="E113" i="11"/>
  <c r="AG112" i="11"/>
  <c r="AE112" i="11"/>
  <c r="AB112" i="11"/>
  <c r="X112" i="11"/>
  <c r="Q112" i="11"/>
  <c r="N112" i="11"/>
  <c r="J112" i="11"/>
  <c r="G112" i="11"/>
  <c r="C112" i="11"/>
  <c r="AG111" i="11"/>
  <c r="AE111" i="11"/>
  <c r="AB111" i="11"/>
  <c r="X111" i="11"/>
  <c r="J111" i="11"/>
  <c r="G111" i="11"/>
  <c r="E111" i="11"/>
  <c r="C111" i="11"/>
  <c r="AG110" i="11"/>
  <c r="AE110" i="11"/>
  <c r="AB110" i="11"/>
  <c r="X110" i="11"/>
  <c r="N110" i="11"/>
  <c r="L110" i="11"/>
  <c r="J110" i="11"/>
  <c r="G110" i="11"/>
  <c r="C110" i="11"/>
  <c r="AG109" i="11"/>
  <c r="AE109" i="11"/>
  <c r="X109" i="11"/>
  <c r="J109" i="11"/>
  <c r="G109" i="11"/>
  <c r="E109" i="11"/>
  <c r="C109" i="11"/>
  <c r="AI108" i="11"/>
  <c r="AE108" i="11"/>
  <c r="AB108" i="11"/>
  <c r="X108" i="11"/>
  <c r="Q108" i="11"/>
  <c r="N108" i="11"/>
  <c r="J108" i="11"/>
  <c r="G108" i="11"/>
  <c r="C108" i="11"/>
  <c r="AG107" i="11"/>
  <c r="AE107" i="11"/>
  <c r="AB107" i="11"/>
  <c r="X107" i="11"/>
  <c r="J107" i="11"/>
  <c r="G107" i="11"/>
  <c r="E107" i="11"/>
  <c r="C107" i="11"/>
  <c r="AG106" i="11"/>
  <c r="AE106" i="11"/>
  <c r="AB106" i="11"/>
  <c r="X106" i="11"/>
  <c r="N106" i="11"/>
  <c r="J106" i="11"/>
  <c r="G106" i="11"/>
  <c r="C106" i="11"/>
  <c r="AG105" i="11"/>
  <c r="AE105" i="11"/>
  <c r="AB105" i="11"/>
  <c r="X105" i="11"/>
  <c r="N105" i="11"/>
  <c r="J105" i="11"/>
  <c r="G105" i="11"/>
  <c r="C105" i="11"/>
  <c r="AE104" i="11"/>
  <c r="Z104" i="11"/>
  <c r="X104" i="11"/>
  <c r="Q104" i="11"/>
  <c r="J104" i="11"/>
  <c r="G104" i="11"/>
  <c r="C104" i="11"/>
  <c r="AG103" i="11"/>
  <c r="AE103" i="11"/>
  <c r="AB103" i="11"/>
  <c r="Z103" i="11"/>
  <c r="X103" i="11"/>
  <c r="N103" i="11"/>
  <c r="J103" i="11"/>
  <c r="G103" i="11"/>
  <c r="C103" i="11"/>
  <c r="AG102" i="11"/>
  <c r="AD102" i="11"/>
  <c r="Z102" i="11"/>
  <c r="X102" i="11"/>
  <c r="U102" i="11"/>
  <c r="L102" i="11"/>
  <c r="J102" i="11"/>
  <c r="G102" i="11"/>
  <c r="C102" i="11"/>
  <c r="AG101" i="11"/>
  <c r="AB101" i="11"/>
  <c r="X101" i="11"/>
  <c r="J101" i="11"/>
  <c r="G101" i="11"/>
  <c r="E101" i="11"/>
  <c r="C101" i="11"/>
  <c r="AI100" i="11"/>
  <c r="AB100" i="11"/>
  <c r="Z100" i="11"/>
  <c r="X100" i="11"/>
  <c r="Q100" i="11"/>
  <c r="N100" i="11"/>
  <c r="J100" i="11"/>
  <c r="G100" i="11"/>
  <c r="C100" i="11"/>
  <c r="AG99" i="11"/>
  <c r="AB99" i="11"/>
  <c r="X99" i="11"/>
  <c r="M99" i="11"/>
  <c r="N95" i="11" s="1"/>
  <c r="J99" i="11"/>
  <c r="G99" i="11"/>
  <c r="E99" i="11"/>
  <c r="C99" i="11"/>
  <c r="AG98" i="11"/>
  <c r="AB98" i="11"/>
  <c r="Z98" i="11"/>
  <c r="X98" i="11"/>
  <c r="L98" i="11"/>
  <c r="J98" i="11"/>
  <c r="G98" i="11"/>
  <c r="C98" i="11"/>
  <c r="AG97" i="11"/>
  <c r="AB97" i="11"/>
  <c r="X97" i="11"/>
  <c r="J97" i="11"/>
  <c r="G97" i="11"/>
  <c r="E97" i="11"/>
  <c r="C97" i="11"/>
  <c r="AB96" i="11"/>
  <c r="Z96" i="11"/>
  <c r="X96" i="11"/>
  <c r="Q96" i="11"/>
  <c r="J96" i="11"/>
  <c r="G96" i="11"/>
  <c r="C96" i="11"/>
  <c r="AG95" i="11"/>
  <c r="AB95" i="11"/>
  <c r="Z95" i="11"/>
  <c r="X95" i="11"/>
  <c r="J95" i="11"/>
  <c r="G95" i="11"/>
  <c r="E95" i="11"/>
  <c r="C95" i="11"/>
  <c r="AG94" i="11"/>
  <c r="AB94" i="11"/>
  <c r="Z94" i="11"/>
  <c r="X94" i="11"/>
  <c r="L94" i="11"/>
  <c r="J94" i="11"/>
  <c r="G94" i="11"/>
  <c r="B94" i="11"/>
  <c r="AG93" i="11"/>
  <c r="AB93" i="11"/>
  <c r="X93" i="11"/>
  <c r="J93" i="11"/>
  <c r="G93" i="11"/>
  <c r="E93" i="11"/>
  <c r="AB92" i="11"/>
  <c r="X92" i="11"/>
  <c r="Q92" i="11"/>
  <c r="J92" i="11"/>
  <c r="G92" i="11"/>
  <c r="AG91" i="11"/>
  <c r="AB91" i="11"/>
  <c r="Z91" i="11"/>
  <c r="X91" i="11"/>
  <c r="J91" i="11"/>
  <c r="G91" i="11"/>
  <c r="AG90" i="11"/>
  <c r="AB90" i="11"/>
  <c r="Z90" i="11"/>
  <c r="X90" i="11"/>
  <c r="L90" i="11"/>
  <c r="J90" i="11"/>
  <c r="G90" i="11"/>
  <c r="C90" i="11"/>
  <c r="AG89" i="11"/>
  <c r="AB89" i="11"/>
  <c r="X89" i="11"/>
  <c r="J89" i="11"/>
  <c r="G89" i="11"/>
  <c r="E89" i="11"/>
  <c r="AB88" i="11"/>
  <c r="W88" i="11"/>
  <c r="X82" i="11" s="1"/>
  <c r="Q88" i="11"/>
  <c r="J88" i="11"/>
  <c r="G88" i="11"/>
  <c r="AG87" i="11"/>
  <c r="AB87" i="11"/>
  <c r="Z87" i="11"/>
  <c r="J87" i="11"/>
  <c r="G87" i="11"/>
  <c r="AG86" i="11"/>
  <c r="AB86" i="11"/>
  <c r="Z86" i="11"/>
  <c r="L86" i="11"/>
  <c r="J86" i="11"/>
  <c r="G86" i="11"/>
  <c r="C86" i="11"/>
  <c r="AG85" i="11"/>
  <c r="AB85" i="11"/>
  <c r="Z85" i="11"/>
  <c r="J85" i="11"/>
  <c r="G85" i="11"/>
  <c r="E85" i="11"/>
  <c r="AG84" i="11"/>
  <c r="AB84" i="11"/>
  <c r="Z84" i="11"/>
  <c r="Q84" i="11"/>
  <c r="J84" i="11"/>
  <c r="G84" i="11"/>
  <c r="C84" i="11"/>
  <c r="AG83" i="11"/>
  <c r="AB83" i="11"/>
  <c r="Z83" i="11"/>
  <c r="N83" i="11"/>
  <c r="J83" i="11"/>
  <c r="F83" i="11"/>
  <c r="AG82" i="11"/>
  <c r="AB82" i="11"/>
  <c r="U82" i="11"/>
  <c r="Q82" i="11"/>
  <c r="L82" i="11"/>
  <c r="J82" i="11"/>
  <c r="G82" i="11"/>
  <c r="E82" i="11"/>
  <c r="C82" i="11"/>
  <c r="AG81" i="11"/>
  <c r="AB81" i="11"/>
  <c r="Z81" i="11"/>
  <c r="J81" i="11"/>
  <c r="E81" i="11"/>
  <c r="AG80" i="11"/>
  <c r="AB80" i="11"/>
  <c r="Z80" i="11"/>
  <c r="U80" i="11"/>
  <c r="Q80" i="11"/>
  <c r="L80" i="11"/>
  <c r="I80" i="11"/>
  <c r="J78" i="11" s="1"/>
  <c r="G80" i="11"/>
  <c r="C80" i="11"/>
  <c r="AG79" i="11"/>
  <c r="AB79" i="11"/>
  <c r="Z79" i="11"/>
  <c r="J79" i="11"/>
  <c r="G79" i="11"/>
  <c r="E79" i="11"/>
  <c r="AI78" i="11"/>
  <c r="AG78" i="11"/>
  <c r="AB78" i="11"/>
  <c r="Z78" i="11"/>
  <c r="U78" i="11"/>
  <c r="P78" i="11"/>
  <c r="Q28" i="11" s="1"/>
  <c r="L78" i="11"/>
  <c r="E78" i="11"/>
  <c r="C78" i="11"/>
  <c r="AG77" i="11"/>
  <c r="AB77" i="11"/>
  <c r="Z77" i="11"/>
  <c r="N77" i="11"/>
  <c r="J77" i="11"/>
  <c r="E77" i="11"/>
  <c r="AI76" i="11"/>
  <c r="AG76" i="11"/>
  <c r="AB76" i="11"/>
  <c r="Z76" i="11"/>
  <c r="L76" i="11"/>
  <c r="J76" i="11"/>
  <c r="C76" i="11"/>
  <c r="AG75" i="11"/>
  <c r="AB75" i="11"/>
  <c r="N75" i="11"/>
  <c r="J75" i="11"/>
  <c r="E75" i="11"/>
  <c r="AI74" i="11"/>
  <c r="AG74" i="11"/>
  <c r="AB74" i="11"/>
  <c r="Z74" i="11"/>
  <c r="L74" i="11"/>
  <c r="C74" i="11"/>
  <c r="AG73" i="11"/>
  <c r="AB73" i="11"/>
  <c r="J73" i="11"/>
  <c r="AI72" i="11"/>
  <c r="AG72" i="11"/>
  <c r="AB72" i="11"/>
  <c r="Z72" i="11"/>
  <c r="U72" i="11"/>
  <c r="L72" i="11"/>
  <c r="J72" i="11"/>
  <c r="C72" i="11"/>
  <c r="AG71" i="11"/>
  <c r="AB71" i="11"/>
  <c r="Z71" i="11"/>
  <c r="N71" i="11"/>
  <c r="J71" i="11"/>
  <c r="E71" i="11"/>
  <c r="AG70" i="11"/>
  <c r="AB70" i="11"/>
  <c r="Z70" i="11"/>
  <c r="U70" i="11"/>
  <c r="L70" i="11"/>
  <c r="E70" i="11"/>
  <c r="C70" i="11"/>
  <c r="AG69" i="11"/>
  <c r="AB69" i="11"/>
  <c r="Z69" i="11"/>
  <c r="N69" i="11"/>
  <c r="J69" i="11"/>
  <c r="E69" i="11"/>
  <c r="AG68" i="11"/>
  <c r="AB68" i="11"/>
  <c r="Z68" i="11"/>
  <c r="U68" i="11"/>
  <c r="L68" i="11"/>
  <c r="J68" i="11"/>
  <c r="G68" i="11"/>
  <c r="C68" i="11"/>
  <c r="AG67" i="11"/>
  <c r="AB67" i="11"/>
  <c r="Z67" i="11"/>
  <c r="N67" i="11"/>
  <c r="J67" i="11"/>
  <c r="G67" i="11"/>
  <c r="E67" i="11"/>
  <c r="AG66" i="11"/>
  <c r="AB66" i="11"/>
  <c r="Z66" i="11"/>
  <c r="U66" i="11"/>
  <c r="L66" i="11"/>
  <c r="G66" i="11"/>
  <c r="E66" i="11"/>
  <c r="C66" i="11"/>
  <c r="AG65" i="11"/>
  <c r="AB65" i="11"/>
  <c r="Z65" i="11"/>
  <c r="U65" i="11"/>
  <c r="N65" i="11"/>
  <c r="L65" i="11"/>
  <c r="J65" i="11"/>
  <c r="E65" i="11"/>
  <c r="C65" i="11"/>
  <c r="AG64" i="11"/>
  <c r="AB64" i="11"/>
  <c r="Z64" i="11"/>
  <c r="U64" i="11"/>
  <c r="L64" i="11"/>
  <c r="J64" i="11"/>
  <c r="G64" i="11"/>
  <c r="C64" i="11"/>
  <c r="AI63" i="11"/>
  <c r="AG63" i="11"/>
  <c r="AB63" i="11"/>
  <c r="Z63" i="11"/>
  <c r="X63" i="11"/>
  <c r="J63" i="11"/>
  <c r="G63" i="11"/>
  <c r="E63" i="11"/>
  <c r="AG62" i="11"/>
  <c r="AB62" i="11"/>
  <c r="Z62" i="11"/>
  <c r="U62" i="11"/>
  <c r="N62" i="11"/>
  <c r="L62" i="11"/>
  <c r="G62" i="11"/>
  <c r="E62" i="11"/>
  <c r="C62" i="11"/>
  <c r="AG61" i="11"/>
  <c r="AB61" i="11"/>
  <c r="Z61" i="11"/>
  <c r="U61" i="11"/>
  <c r="N61" i="11"/>
  <c r="L61" i="11"/>
  <c r="J61" i="11"/>
  <c r="E61" i="11"/>
  <c r="C61" i="11"/>
  <c r="AI60" i="11"/>
  <c r="AG60" i="11"/>
  <c r="AB60" i="11"/>
  <c r="Z60" i="11"/>
  <c r="U60" i="11"/>
  <c r="L60" i="11"/>
  <c r="J60" i="11"/>
  <c r="G60" i="11"/>
  <c r="C60" i="11"/>
  <c r="AI59" i="11"/>
  <c r="AG59" i="11"/>
  <c r="AB59" i="11"/>
  <c r="Z59" i="11"/>
  <c r="X59" i="11"/>
  <c r="J59" i="11"/>
  <c r="G59" i="11"/>
  <c r="E59" i="11"/>
  <c r="AI58" i="11"/>
  <c r="AG58" i="11"/>
  <c r="AE58" i="11"/>
  <c r="AB58" i="11"/>
  <c r="Z58" i="11"/>
  <c r="U58" i="11"/>
  <c r="L58" i="11"/>
  <c r="G58" i="11"/>
  <c r="E58" i="11"/>
  <c r="C58" i="11"/>
  <c r="AG57" i="11"/>
  <c r="AE57" i="11"/>
  <c r="AB57" i="11"/>
  <c r="Z57" i="11"/>
  <c r="U57" i="11"/>
  <c r="L57" i="11"/>
  <c r="J57" i="11"/>
  <c r="E57" i="11"/>
  <c r="C57" i="11"/>
  <c r="AI56" i="11"/>
  <c r="AG56" i="11"/>
  <c r="AE56" i="11"/>
  <c r="AB56" i="11"/>
  <c r="Z56" i="11"/>
  <c r="U56" i="11"/>
  <c r="L56" i="11"/>
  <c r="J56" i="11"/>
  <c r="G56" i="11"/>
  <c r="C56" i="11"/>
  <c r="AG55" i="11"/>
  <c r="AB55" i="11"/>
  <c r="Z55" i="11"/>
  <c r="N55" i="11"/>
  <c r="J55" i="11"/>
  <c r="E55" i="11"/>
  <c r="AI54" i="11"/>
  <c r="AG54" i="11"/>
  <c r="AB54" i="11"/>
  <c r="Z54" i="11"/>
  <c r="X54" i="11"/>
  <c r="U54" i="11"/>
  <c r="N54" i="11"/>
  <c r="L54" i="11"/>
  <c r="E54" i="11"/>
  <c r="C54" i="11"/>
  <c r="AG53" i="11"/>
  <c r="AB53" i="11"/>
  <c r="Z53" i="11"/>
  <c r="X53" i="11"/>
  <c r="U53" i="11"/>
  <c r="L53" i="11"/>
  <c r="J53" i="11"/>
  <c r="E53" i="11"/>
  <c r="C53" i="11"/>
  <c r="AG52" i="11"/>
  <c r="AE52" i="11"/>
  <c r="AB52" i="11"/>
  <c r="Z52" i="11"/>
  <c r="U52" i="11"/>
  <c r="L52" i="11"/>
  <c r="J52" i="11"/>
  <c r="G52" i="11"/>
  <c r="C52" i="11"/>
  <c r="AG51" i="11"/>
  <c r="AB51" i="11"/>
  <c r="Z51" i="11"/>
  <c r="N51" i="11"/>
  <c r="J51" i="11"/>
  <c r="E51" i="11"/>
  <c r="AG50" i="11"/>
  <c r="AE50" i="11"/>
  <c r="AB50" i="11"/>
  <c r="Z50" i="11"/>
  <c r="X50" i="11"/>
  <c r="U50" i="11"/>
  <c r="L50" i="11"/>
  <c r="G50" i="11"/>
  <c r="E50" i="11"/>
  <c r="C50" i="11"/>
  <c r="AG49" i="11"/>
  <c r="AE49" i="11"/>
  <c r="AB49" i="11"/>
  <c r="Z49" i="11"/>
  <c r="X49" i="11"/>
  <c r="U49" i="11"/>
  <c r="L49" i="11"/>
  <c r="J49" i="11"/>
  <c r="E49" i="11"/>
  <c r="C49" i="11"/>
  <c r="AG48" i="11"/>
  <c r="AE48" i="11"/>
  <c r="AB48" i="11"/>
  <c r="Z48" i="11"/>
  <c r="X48" i="11"/>
  <c r="U48" i="11"/>
  <c r="L48" i="11"/>
  <c r="J48" i="11"/>
  <c r="G48" i="11"/>
  <c r="C48" i="11"/>
  <c r="AI47" i="11"/>
  <c r="AG47" i="11"/>
  <c r="AB47" i="11"/>
  <c r="Z47" i="11"/>
  <c r="N47" i="11"/>
  <c r="J47" i="11"/>
  <c r="G47" i="11"/>
  <c r="E47" i="11"/>
  <c r="AG46" i="11"/>
  <c r="AB46" i="11"/>
  <c r="Z46" i="11"/>
  <c r="X46" i="11"/>
  <c r="U46" i="11"/>
  <c r="L46" i="11"/>
  <c r="G46" i="11"/>
  <c r="E46" i="11"/>
  <c r="C46" i="11"/>
  <c r="AG45" i="11"/>
  <c r="AE45" i="11"/>
  <c r="AB45" i="11"/>
  <c r="Z45" i="11"/>
  <c r="X45" i="11"/>
  <c r="U45" i="11"/>
  <c r="L45" i="11"/>
  <c r="J45" i="11"/>
  <c r="E45" i="11"/>
  <c r="C45" i="11"/>
  <c r="AI44" i="11"/>
  <c r="AG44" i="11"/>
  <c r="AE44" i="11"/>
  <c r="AB44" i="11"/>
  <c r="Z44" i="11"/>
  <c r="X44" i="11"/>
  <c r="U44" i="11"/>
  <c r="L44" i="11"/>
  <c r="J44" i="11"/>
  <c r="G44" i="11"/>
  <c r="C44" i="11"/>
  <c r="AI43" i="11"/>
  <c r="AG43" i="11"/>
  <c r="AB43" i="11"/>
  <c r="Z43" i="11"/>
  <c r="N43" i="11"/>
  <c r="J43" i="11"/>
  <c r="G43" i="11"/>
  <c r="E43" i="11"/>
  <c r="AI42" i="11"/>
  <c r="AG42" i="11"/>
  <c r="AB42" i="11"/>
  <c r="Z42" i="11"/>
  <c r="U42" i="11"/>
  <c r="N42" i="11"/>
  <c r="L42" i="11"/>
  <c r="G42" i="11"/>
  <c r="E42" i="11"/>
  <c r="C42" i="11"/>
  <c r="AG41" i="11"/>
  <c r="AB41" i="11"/>
  <c r="Z41" i="11"/>
  <c r="U41" i="11"/>
  <c r="N41" i="11"/>
  <c r="L41" i="11"/>
  <c r="J41" i="11"/>
  <c r="E41" i="11"/>
  <c r="C41" i="11"/>
  <c r="AI40" i="11"/>
  <c r="AG40" i="11"/>
  <c r="AB40" i="11"/>
  <c r="Z40" i="11"/>
  <c r="U40" i="11"/>
  <c r="L40" i="11"/>
  <c r="J40" i="11"/>
  <c r="G40" i="11"/>
  <c r="E40" i="11"/>
  <c r="C40" i="11"/>
  <c r="AI39" i="11"/>
  <c r="AG39" i="11"/>
  <c r="AB39" i="11"/>
  <c r="Z39" i="11"/>
  <c r="N39" i="11"/>
  <c r="J39" i="11"/>
  <c r="E39" i="11"/>
  <c r="AG38" i="11"/>
  <c r="AE38" i="11"/>
  <c r="AB38" i="11"/>
  <c r="Z38" i="11"/>
  <c r="X38" i="11"/>
  <c r="U38" i="11"/>
  <c r="L38" i="11"/>
  <c r="G38" i="11"/>
  <c r="E38" i="11"/>
  <c r="C38" i="11"/>
  <c r="AG37" i="11"/>
  <c r="AE37" i="11"/>
  <c r="AB37" i="11"/>
  <c r="Z37" i="11"/>
  <c r="X37" i="11"/>
  <c r="U37" i="11"/>
  <c r="L37" i="11"/>
  <c r="J37" i="11"/>
  <c r="E37" i="11"/>
  <c r="C37" i="11"/>
  <c r="AI36" i="11"/>
  <c r="AG36" i="11"/>
  <c r="AB36" i="11"/>
  <c r="Z36" i="11"/>
  <c r="X36" i="11"/>
  <c r="U36" i="11"/>
  <c r="L36" i="11"/>
  <c r="J36" i="11"/>
  <c r="G36" i="11"/>
  <c r="E36" i="11"/>
  <c r="C36" i="11"/>
  <c r="AI35" i="11"/>
  <c r="AG35" i="11"/>
  <c r="AB35" i="11"/>
  <c r="Z35" i="11"/>
  <c r="X35" i="11"/>
  <c r="J35" i="11"/>
  <c r="G35" i="11"/>
  <c r="E35" i="11"/>
  <c r="AI34" i="11"/>
  <c r="AG34" i="11"/>
  <c r="AE34" i="11"/>
  <c r="AB34" i="11"/>
  <c r="Z34" i="11"/>
  <c r="X34" i="11"/>
  <c r="U34" i="11"/>
  <c r="L34" i="11"/>
  <c r="G34" i="11"/>
  <c r="E34" i="11"/>
  <c r="C34" i="11"/>
  <c r="AG33" i="11"/>
  <c r="AE33" i="11"/>
  <c r="AB33" i="11"/>
  <c r="Z33" i="11"/>
  <c r="X33" i="11"/>
  <c r="U33" i="11"/>
  <c r="L33" i="11"/>
  <c r="J33" i="11"/>
  <c r="E33" i="11"/>
  <c r="C33" i="11"/>
  <c r="AI32" i="11"/>
  <c r="AG32" i="11"/>
  <c r="AE32" i="11"/>
  <c r="AB32" i="11"/>
  <c r="Z32" i="11"/>
  <c r="X32" i="11"/>
  <c r="U32" i="11"/>
  <c r="L32" i="11"/>
  <c r="J32" i="11"/>
  <c r="G32" i="11"/>
  <c r="E32" i="11"/>
  <c r="C32" i="11"/>
  <c r="AI31" i="11"/>
  <c r="AG31" i="11"/>
  <c r="AB31" i="11"/>
  <c r="Z31" i="11"/>
  <c r="X31" i="11"/>
  <c r="J31" i="11"/>
  <c r="G31" i="11"/>
  <c r="E31" i="11"/>
  <c r="AG30" i="11"/>
  <c r="AB30" i="11"/>
  <c r="Z30" i="11"/>
  <c r="U30" i="11"/>
  <c r="N30" i="11"/>
  <c r="L30" i="11"/>
  <c r="G30" i="11"/>
  <c r="E30" i="11"/>
  <c r="C30" i="11"/>
  <c r="AG29" i="11"/>
  <c r="AB29" i="11"/>
  <c r="Z29" i="11"/>
  <c r="U29" i="11"/>
  <c r="N29" i="11"/>
  <c r="L29" i="11"/>
  <c r="J29" i="11"/>
  <c r="E29" i="11"/>
  <c r="C29" i="11"/>
  <c r="AI28" i="11"/>
  <c r="AG28" i="11"/>
  <c r="AB28" i="11"/>
  <c r="Z28" i="11"/>
  <c r="U28" i="11"/>
  <c r="L28" i="11"/>
  <c r="J28" i="11"/>
  <c r="G28" i="11"/>
  <c r="E28" i="11"/>
  <c r="C28" i="11"/>
  <c r="AI27" i="11"/>
  <c r="AG27" i="11"/>
  <c r="AB27" i="11"/>
  <c r="Z27" i="11"/>
  <c r="N27" i="11"/>
  <c r="J27" i="11"/>
  <c r="G27" i="11"/>
  <c r="E27" i="11"/>
  <c r="AI26" i="11"/>
  <c r="AG26" i="11"/>
  <c r="AB26" i="11"/>
  <c r="Z26" i="11"/>
  <c r="U26" i="11"/>
  <c r="N26" i="11"/>
  <c r="L26" i="11"/>
  <c r="G26" i="11"/>
  <c r="E26" i="11"/>
  <c r="C26" i="11"/>
  <c r="AG25" i="11"/>
  <c r="AB25" i="11"/>
  <c r="Z25" i="11"/>
  <c r="U25" i="11"/>
  <c r="N25" i="11"/>
  <c r="L25" i="11"/>
  <c r="J25" i="11"/>
  <c r="G25" i="11"/>
  <c r="E25" i="11"/>
  <c r="C25" i="11"/>
  <c r="AG24" i="11"/>
  <c r="AB24" i="11"/>
  <c r="Z24" i="11"/>
  <c r="U24" i="11"/>
  <c r="L24" i="11"/>
  <c r="J24" i="11"/>
  <c r="G24" i="11"/>
  <c r="E24" i="11"/>
  <c r="C24" i="11"/>
  <c r="AI23" i="11"/>
  <c r="AG23" i="11"/>
  <c r="AB23" i="11"/>
  <c r="Z23" i="11"/>
  <c r="J23" i="11"/>
  <c r="G23" i="11"/>
  <c r="E23" i="11"/>
  <c r="AI22" i="11"/>
  <c r="AG22" i="11"/>
  <c r="AB22" i="11"/>
  <c r="Z22" i="11"/>
  <c r="U22" i="11"/>
  <c r="L22" i="11"/>
  <c r="G22" i="11"/>
  <c r="E22" i="11"/>
  <c r="C22" i="11"/>
  <c r="AG21" i="11"/>
  <c r="AB21" i="11"/>
  <c r="Z21" i="11"/>
  <c r="U21" i="11"/>
  <c r="N21" i="11"/>
  <c r="L21" i="11"/>
  <c r="J21" i="11"/>
  <c r="G21" i="11"/>
  <c r="E21" i="11"/>
  <c r="C21" i="11"/>
  <c r="AI20" i="11"/>
  <c r="AG20" i="11"/>
  <c r="AE20" i="11"/>
  <c r="AB20" i="11"/>
  <c r="Z20" i="11"/>
  <c r="X20" i="11"/>
  <c r="U20" i="11"/>
  <c r="L20" i="11"/>
  <c r="J20" i="11"/>
  <c r="G20" i="11"/>
  <c r="E20" i="11"/>
  <c r="C20" i="11"/>
  <c r="AI19" i="11"/>
  <c r="AG19" i="11"/>
  <c r="AB19" i="11"/>
  <c r="Z19" i="11"/>
  <c r="X19" i="11"/>
  <c r="J19" i="11"/>
  <c r="G19" i="11"/>
  <c r="E19" i="11"/>
  <c r="AG18" i="11"/>
  <c r="AB18" i="11"/>
  <c r="Z18" i="11"/>
  <c r="U18" i="11"/>
  <c r="N18" i="11"/>
  <c r="L18" i="11"/>
  <c r="G18" i="11"/>
  <c r="E18" i="11"/>
  <c r="C18" i="11"/>
  <c r="AG17" i="11"/>
  <c r="AB17" i="11"/>
  <c r="Z17" i="11"/>
  <c r="U17" i="11"/>
  <c r="N17" i="11"/>
  <c r="L17" i="11"/>
  <c r="J17" i="11"/>
  <c r="G17" i="11"/>
  <c r="E17" i="11"/>
  <c r="C17" i="11"/>
  <c r="AI16" i="11"/>
  <c r="AG16" i="11"/>
  <c r="AE16" i="11"/>
  <c r="AB16" i="11"/>
  <c r="Z16" i="11"/>
  <c r="X16" i="11"/>
  <c r="U16" i="11"/>
  <c r="L16" i="11"/>
  <c r="J16" i="11"/>
  <c r="G16" i="11"/>
  <c r="E16" i="11"/>
  <c r="C16" i="11"/>
  <c r="AG15" i="11"/>
  <c r="AB15" i="11"/>
  <c r="Z15" i="11"/>
  <c r="N15" i="11"/>
  <c r="J15" i="11"/>
  <c r="G15" i="11"/>
  <c r="E15" i="11"/>
  <c r="AI14" i="11"/>
  <c r="AG14" i="11"/>
  <c r="AB14" i="11"/>
  <c r="Z14" i="11"/>
  <c r="U14" i="11"/>
  <c r="N14" i="11"/>
  <c r="L14" i="11"/>
  <c r="G14" i="11"/>
  <c r="E14" i="11"/>
  <c r="C14" i="11"/>
  <c r="AG13" i="11"/>
  <c r="AB13" i="11"/>
  <c r="Z13" i="11"/>
  <c r="U13" i="11"/>
  <c r="N13" i="11"/>
  <c r="L13" i="11"/>
  <c r="J13" i="11"/>
  <c r="G13" i="11"/>
  <c r="E13" i="11"/>
  <c r="C13" i="11"/>
  <c r="AI12" i="11"/>
  <c r="AG12" i="11"/>
  <c r="AB12" i="11"/>
  <c r="Z12" i="11"/>
  <c r="U12" i="11"/>
  <c r="L12" i="11"/>
  <c r="J12" i="11"/>
  <c r="G12" i="11"/>
  <c r="E12" i="11"/>
  <c r="C12" i="11"/>
  <c r="AI11" i="11"/>
  <c r="AG11" i="11"/>
  <c r="AB11" i="11"/>
  <c r="Z11" i="11"/>
  <c r="N11" i="11"/>
  <c r="J11" i="11"/>
  <c r="G11" i="11"/>
  <c r="E11" i="11"/>
  <c r="AI10" i="11"/>
  <c r="AG10" i="11"/>
  <c r="AB10" i="11"/>
  <c r="Z10" i="11"/>
  <c r="U10" i="11"/>
  <c r="N10" i="11"/>
  <c r="L10" i="11"/>
  <c r="G10" i="11"/>
  <c r="E10" i="11"/>
  <c r="C10" i="11"/>
  <c r="AG9" i="11"/>
  <c r="AB9" i="11"/>
  <c r="Z9" i="11"/>
  <c r="U9" i="11"/>
  <c r="N9" i="11"/>
  <c r="L9" i="11"/>
  <c r="J9" i="11"/>
  <c r="G9" i="11"/>
  <c r="E9" i="11"/>
  <c r="C9" i="11"/>
  <c r="AG8" i="11"/>
  <c r="AB8" i="11"/>
  <c r="Z8" i="11"/>
  <c r="U8" i="11"/>
  <c r="L8" i="11"/>
  <c r="J8" i="11"/>
  <c r="G8" i="11"/>
  <c r="E8" i="11"/>
  <c r="C8" i="11"/>
  <c r="AI7" i="11"/>
  <c r="AG7" i="11"/>
  <c r="AB7" i="11"/>
  <c r="Z7" i="11"/>
  <c r="J7" i="11"/>
  <c r="G7" i="11"/>
  <c r="E7" i="11"/>
  <c r="AI6" i="11"/>
  <c r="AG6" i="11"/>
  <c r="AB6" i="11"/>
  <c r="Z6" i="11"/>
  <c r="U6" i="11"/>
  <c r="L6" i="11"/>
  <c r="J6" i="11"/>
  <c r="G6" i="11"/>
  <c r="E6" i="11"/>
  <c r="C6" i="11"/>
  <c r="AG5" i="11"/>
  <c r="AE5" i="11"/>
  <c r="AB5" i="11"/>
  <c r="Z5" i="11"/>
  <c r="X5" i="11"/>
  <c r="U5" i="11"/>
  <c r="L5" i="11"/>
  <c r="J5" i="11"/>
  <c r="G5" i="11"/>
  <c r="E5" i="11"/>
  <c r="C5" i="11"/>
  <c r="AG4" i="11"/>
  <c r="AE4" i="11"/>
  <c r="AB4" i="11"/>
  <c r="Z4" i="11"/>
  <c r="X4" i="11"/>
  <c r="U4" i="11"/>
  <c r="L4" i="11"/>
  <c r="J4" i="11"/>
  <c r="G4" i="11"/>
  <c r="E4" i="11"/>
  <c r="C4" i="11"/>
  <c r="Q7" i="11" l="1"/>
  <c r="AE98" i="11"/>
  <c r="AE76" i="11"/>
  <c r="AE74" i="11"/>
  <c r="AE66" i="11"/>
  <c r="Q66" i="11"/>
  <c r="Q72" i="11"/>
  <c r="Q70" i="11"/>
  <c r="AE82" i="11"/>
  <c r="AE6" i="11"/>
  <c r="Q10" i="11"/>
  <c r="AE22" i="11"/>
  <c r="Q42" i="11"/>
  <c r="X52" i="11"/>
  <c r="X58" i="11"/>
  <c r="X66" i="11"/>
  <c r="X67" i="11"/>
  <c r="AE68" i="11"/>
  <c r="X77" i="11"/>
  <c r="Q205" i="11"/>
  <c r="Q199" i="11"/>
  <c r="Q193" i="11"/>
  <c r="Q187" i="11"/>
  <c r="Q181" i="11"/>
  <c r="Q169" i="11"/>
  <c r="Q158" i="11"/>
  <c r="Q223" i="11"/>
  <c r="Q215" i="11"/>
  <c r="Q201" i="11"/>
  <c r="Q195" i="11"/>
  <c r="Q183" i="11"/>
  <c r="Q177" i="11"/>
  <c r="Q173" i="11"/>
  <c r="Q167" i="11"/>
  <c r="Q165" i="11"/>
  <c r="Q163" i="11"/>
  <c r="Q161" i="11"/>
  <c r="Q207" i="11"/>
  <c r="Q197" i="11"/>
  <c r="Q189" i="11"/>
  <c r="Q179" i="11"/>
  <c r="Q171" i="11"/>
  <c r="Q159" i="11"/>
  <c r="Q157" i="11"/>
  <c r="Q8" i="11"/>
  <c r="Q12" i="11"/>
  <c r="Q19" i="11"/>
  <c r="Q31" i="11"/>
  <c r="S7" i="11"/>
  <c r="Q11" i="11"/>
  <c r="AE12" i="11"/>
  <c r="Q14" i="11"/>
  <c r="S17" i="11"/>
  <c r="AE21" i="11"/>
  <c r="S23" i="11"/>
  <c r="Q26" i="11"/>
  <c r="Q27" i="11"/>
  <c r="AE28" i="11"/>
  <c r="S29" i="11"/>
  <c r="S47" i="11"/>
  <c r="X56" i="11"/>
  <c r="X57" i="11"/>
  <c r="Q60" i="11"/>
  <c r="AE62" i="11"/>
  <c r="Q64" i="11"/>
  <c r="S65" i="11"/>
  <c r="Q68" i="11"/>
  <c r="AE70" i="11"/>
  <c r="Q74" i="11"/>
  <c r="X76" i="11"/>
  <c r="Q4" i="11"/>
  <c r="X7" i="11"/>
  <c r="AE8" i="11"/>
  <c r="AE10" i="11"/>
  <c r="X11" i="11"/>
  <c r="X15" i="11"/>
  <c r="X22" i="11"/>
  <c r="X23" i="11"/>
  <c r="AE24" i="11"/>
  <c r="X27" i="11"/>
  <c r="X28" i="11"/>
  <c r="AE29" i="11"/>
  <c r="N35" i="11"/>
  <c r="N37" i="11"/>
  <c r="N38" i="11"/>
  <c r="AE40" i="11"/>
  <c r="AE41" i="11"/>
  <c r="AE42" i="11"/>
  <c r="X43" i="11"/>
  <c r="N46" i="11"/>
  <c r="X47" i="11"/>
  <c r="N49" i="11"/>
  <c r="N50" i="11"/>
  <c r="Q51" i="11"/>
  <c r="N53" i="11"/>
  <c r="Q54" i="11"/>
  <c r="Q55" i="11"/>
  <c r="N58" i="11"/>
  <c r="N59" i="11"/>
  <c r="AE60" i="11"/>
  <c r="AE61" i="11"/>
  <c r="X62" i="11"/>
  <c r="N63" i="11"/>
  <c r="AE64" i="11"/>
  <c r="AE65" i="11"/>
  <c r="X70" i="11"/>
  <c r="S71" i="11"/>
  <c r="AE72" i="11"/>
  <c r="N73" i="11"/>
  <c r="X74" i="11"/>
  <c r="X75" i="11"/>
  <c r="N79" i="11"/>
  <c r="G81" i="11"/>
  <c r="G78" i="11"/>
  <c r="G76" i="11"/>
  <c r="G75" i="11"/>
  <c r="G71" i="11"/>
  <c r="N87" i="11"/>
  <c r="U110" i="11"/>
  <c r="U106" i="11"/>
  <c r="U98" i="11"/>
  <c r="U76" i="11"/>
  <c r="U74" i="11"/>
  <c r="E132" i="11"/>
  <c r="E133" i="11"/>
  <c r="E117" i="11"/>
  <c r="E116" i="11"/>
  <c r="E105" i="11"/>
  <c r="E103" i="11"/>
  <c r="E91" i="11"/>
  <c r="E87" i="11"/>
  <c r="E83" i="11"/>
  <c r="E74" i="11"/>
  <c r="E73" i="11"/>
  <c r="N236" i="11"/>
  <c r="N230" i="11"/>
  <c r="N225" i="11"/>
  <c r="N217" i="11"/>
  <c r="N210" i="11"/>
  <c r="N202" i="11"/>
  <c r="N196" i="11"/>
  <c r="N191" i="11"/>
  <c r="N188" i="11"/>
  <c r="N185" i="11"/>
  <c r="N178" i="11"/>
  <c r="N175" i="11"/>
  <c r="N170" i="11"/>
  <c r="N166" i="11"/>
  <c r="N162" i="11"/>
  <c r="N150" i="11"/>
  <c r="N148" i="11"/>
  <c r="N140" i="11"/>
  <c r="N135" i="11"/>
  <c r="N127" i="11"/>
  <c r="N124" i="11"/>
  <c r="N123" i="11"/>
  <c r="N122" i="11"/>
  <c r="N120" i="11"/>
  <c r="N115" i="11"/>
  <c r="N114" i="11"/>
  <c r="N111" i="11"/>
  <c r="N109" i="11"/>
  <c r="N107" i="11"/>
  <c r="N234" i="11"/>
  <c r="N222" i="11"/>
  <c r="N214" i="11"/>
  <c r="N209" i="11"/>
  <c r="N205" i="11"/>
  <c r="N198" i="11"/>
  <c r="N193" i="11"/>
  <c r="N190" i="11"/>
  <c r="N187" i="11"/>
  <c r="N184" i="11"/>
  <c r="N181" i="11"/>
  <c r="N174" i="11"/>
  <c r="N169" i="11"/>
  <c r="N158" i="11"/>
  <c r="N155" i="11"/>
  <c r="N153" i="11"/>
  <c r="N147" i="11"/>
  <c r="N145" i="11"/>
  <c r="N143" i="11"/>
  <c r="N141" i="11"/>
  <c r="N136" i="11"/>
  <c r="N229" i="11"/>
  <c r="N221" i="11"/>
  <c r="N213" i="11"/>
  <c r="N204" i="11"/>
  <c r="N201" i="11"/>
  <c r="N195" i="11"/>
  <c r="N192" i="11"/>
  <c r="N186" i="11"/>
  <c r="N183" i="11"/>
  <c r="N180" i="11"/>
  <c r="N177" i="11"/>
  <c r="N173" i="11"/>
  <c r="N168" i="11"/>
  <c r="N167" i="11"/>
  <c r="N165" i="11"/>
  <c r="N164" i="11"/>
  <c r="N163" i="11"/>
  <c r="N161" i="11"/>
  <c r="N160" i="11"/>
  <c r="N156" i="11"/>
  <c r="N154" i="11"/>
  <c r="N152" i="11"/>
  <c r="N146" i="11"/>
  <c r="N144" i="11"/>
  <c r="N142" i="11"/>
  <c r="N134" i="11"/>
  <c r="N128" i="11"/>
  <c r="N126" i="11"/>
  <c r="N125" i="11"/>
  <c r="N117" i="11"/>
  <c r="N104" i="11"/>
  <c r="N102" i="11"/>
  <c r="N101" i="11"/>
  <c r="E246" i="11"/>
  <c r="E245" i="11"/>
  <c r="E235" i="11"/>
  <c r="E233" i="11"/>
  <c r="E230" i="11"/>
  <c r="E225" i="11"/>
  <c r="E224" i="11"/>
  <c r="E223" i="11"/>
  <c r="E217" i="11"/>
  <c r="E216" i="11"/>
  <c r="E215" i="11"/>
  <c r="E210" i="11"/>
  <c r="E202" i="11"/>
  <c r="E199" i="11"/>
  <c r="E196" i="11"/>
  <c r="E191" i="11"/>
  <c r="E185" i="11"/>
  <c r="E184" i="11"/>
  <c r="E178" i="11"/>
  <c r="E175" i="11"/>
  <c r="E170" i="11"/>
  <c r="E166" i="11"/>
  <c r="E162" i="11"/>
  <c r="E153" i="11"/>
  <c r="E150" i="11"/>
  <c r="E145" i="11"/>
  <c r="E141" i="11"/>
  <c r="E140" i="11"/>
  <c r="E242" i="11"/>
  <c r="E241" i="11"/>
  <c r="E234" i="11"/>
  <c r="E222" i="11"/>
  <c r="E214" i="11"/>
  <c r="E209" i="11"/>
  <c r="E208" i="11"/>
  <c r="E205" i="11"/>
  <c r="E198" i="11"/>
  <c r="E193" i="11"/>
  <c r="E190" i="11"/>
  <c r="E187" i="11"/>
  <c r="E181" i="11"/>
  <c r="E180" i="11"/>
  <c r="E174" i="11"/>
  <c r="E169" i="11"/>
  <c r="E168" i="11"/>
  <c r="E165" i="11"/>
  <c r="E164" i="11"/>
  <c r="E161" i="11"/>
  <c r="E160" i="11"/>
  <c r="E158" i="11"/>
  <c r="E156" i="11"/>
  <c r="E155" i="11"/>
  <c r="E152" i="11"/>
  <c r="E147" i="11"/>
  <c r="E143" i="11"/>
  <c r="E136" i="11"/>
  <c r="E238" i="11"/>
  <c r="E237" i="11"/>
  <c r="E229" i="11"/>
  <c r="E228" i="11"/>
  <c r="E227" i="11"/>
  <c r="E221" i="11"/>
  <c r="E220" i="11"/>
  <c r="E219" i="11"/>
  <c r="E213" i="11"/>
  <c r="E212" i="11"/>
  <c r="E207" i="11"/>
  <c r="E204" i="11"/>
  <c r="E201" i="11"/>
  <c r="E195" i="11"/>
  <c r="E192" i="11"/>
  <c r="E186" i="11"/>
  <c r="E183" i="11"/>
  <c r="E177" i="11"/>
  <c r="E176" i="11"/>
  <c r="E173" i="11"/>
  <c r="E172" i="11"/>
  <c r="E167" i="11"/>
  <c r="E163" i="11"/>
  <c r="E157" i="11"/>
  <c r="E154" i="11"/>
  <c r="E149" i="11"/>
  <c r="E146" i="11"/>
  <c r="E144" i="11"/>
  <c r="E142" i="11"/>
  <c r="E137" i="11"/>
  <c r="Z323" i="11"/>
  <c r="Z324" i="11"/>
  <c r="Q6" i="11"/>
  <c r="Q22" i="11"/>
  <c r="Q23" i="11"/>
  <c r="Q24" i="11"/>
  <c r="Q76" i="11"/>
  <c r="AE78" i="11"/>
  <c r="S8" i="11"/>
  <c r="Q15" i="11"/>
  <c r="Q18" i="11"/>
  <c r="S24" i="11"/>
  <c r="Q30" i="11"/>
  <c r="Q40" i="11"/>
  <c r="Q43" i="11"/>
  <c r="X87" i="11"/>
  <c r="X86" i="11"/>
  <c r="X85" i="11"/>
  <c r="X84" i="11"/>
  <c r="X83" i="11"/>
  <c r="X81" i="11"/>
  <c r="X80" i="11"/>
  <c r="X78" i="11"/>
  <c r="X71" i="11"/>
  <c r="X69" i="11"/>
  <c r="X68" i="11"/>
  <c r="X6" i="11"/>
  <c r="AE9" i="11"/>
  <c r="X12" i="11"/>
  <c r="AE13" i="11"/>
  <c r="AE14" i="11"/>
  <c r="AE17" i="11"/>
  <c r="AE18" i="11"/>
  <c r="X21" i="11"/>
  <c r="AE25" i="11"/>
  <c r="AE26" i="11"/>
  <c r="AE30" i="11"/>
  <c r="N34" i="11"/>
  <c r="Q36" i="11"/>
  <c r="Q39" i="11"/>
  <c r="S4" i="11"/>
  <c r="N5" i="11"/>
  <c r="N6" i="11"/>
  <c r="N7" i="11"/>
  <c r="X8" i="11"/>
  <c r="X9" i="11"/>
  <c r="X10" i="11"/>
  <c r="X13" i="11"/>
  <c r="X14" i="11"/>
  <c r="Q16" i="11"/>
  <c r="X17" i="11"/>
  <c r="X18" i="11"/>
  <c r="N19" i="11"/>
  <c r="Q20" i="11"/>
  <c r="N22" i="11"/>
  <c r="N23" i="11"/>
  <c r="X24" i="11"/>
  <c r="X25" i="11"/>
  <c r="X26" i="11"/>
  <c r="X29" i="11"/>
  <c r="X30" i="11"/>
  <c r="N31" i="11"/>
  <c r="Q32" i="11"/>
  <c r="N33" i="11"/>
  <c r="Q34" i="11"/>
  <c r="Q35" i="11"/>
  <c r="AE36" i="11"/>
  <c r="S37" i="11"/>
  <c r="Q38" i="11"/>
  <c r="G39" i="11"/>
  <c r="X39" i="11"/>
  <c r="X40" i="11"/>
  <c r="X41" i="11"/>
  <c r="X42" i="11"/>
  <c r="Q44" i="11"/>
  <c r="N45" i="11"/>
  <c r="AE46" i="11"/>
  <c r="Q48" i="11"/>
  <c r="S49" i="11"/>
  <c r="Q50" i="11"/>
  <c r="G51" i="11"/>
  <c r="X51" i="11"/>
  <c r="S52" i="11"/>
  <c r="AE53" i="11"/>
  <c r="G54" i="11"/>
  <c r="AE54" i="11"/>
  <c r="G55" i="11"/>
  <c r="X55" i="11"/>
  <c r="Q56" i="11"/>
  <c r="N57" i="11"/>
  <c r="Q58" i="11"/>
  <c r="Q59" i="11"/>
  <c r="X60" i="11"/>
  <c r="X61" i="11"/>
  <c r="X64" i="11"/>
  <c r="X65" i="11"/>
  <c r="G70" i="11"/>
  <c r="G72" i="11"/>
  <c r="X72" i="11"/>
  <c r="X73" i="11"/>
  <c r="G74" i="11"/>
  <c r="X79" i="11"/>
  <c r="AE80" i="11"/>
  <c r="N81" i="11"/>
  <c r="N91" i="11"/>
  <c r="AI82" i="11"/>
  <c r="AI104" i="11"/>
  <c r="AI96" i="11"/>
  <c r="AI84" i="11"/>
  <c r="E128" i="11"/>
  <c r="Z158" i="11"/>
  <c r="Z137" i="11"/>
  <c r="Z126" i="11"/>
  <c r="Z125" i="11"/>
  <c r="Z110" i="11"/>
  <c r="Z108" i="11"/>
  <c r="Z106" i="11"/>
  <c r="Z150" i="11"/>
  <c r="Z139" i="11"/>
  <c r="Z142" i="11"/>
  <c r="Z141" i="11"/>
  <c r="Z135" i="11"/>
  <c r="Z133" i="11"/>
  <c r="Z129" i="11"/>
  <c r="Z127" i="11"/>
  <c r="Z114" i="11"/>
  <c r="Z111" i="11"/>
  <c r="Z107" i="11"/>
  <c r="Z99" i="11"/>
  <c r="Z92" i="11"/>
  <c r="Z88" i="11"/>
  <c r="Z82" i="11"/>
  <c r="Z75" i="11"/>
  <c r="Z73" i="11"/>
  <c r="N200" i="11"/>
  <c r="Q211" i="11"/>
  <c r="N226" i="11"/>
  <c r="Z480" i="11"/>
  <c r="Z466" i="11"/>
  <c r="Z457" i="11"/>
  <c r="Z456" i="11"/>
  <c r="Z451" i="11"/>
  <c r="Z446" i="11"/>
  <c r="Z479" i="11"/>
  <c r="Z478" i="11"/>
  <c r="Z477" i="11"/>
  <c r="Z472" i="11"/>
  <c r="Z471" i="11"/>
  <c r="Z459" i="11"/>
  <c r="Z454" i="11"/>
  <c r="Z449" i="11"/>
  <c r="Z448" i="11"/>
  <c r="Z443" i="11"/>
  <c r="Z437" i="11"/>
  <c r="Z432" i="11"/>
  <c r="Z431" i="11"/>
  <c r="Z426" i="11"/>
  <c r="Z421" i="11"/>
  <c r="Z473" i="11"/>
  <c r="Z470" i="11"/>
  <c r="Z458" i="11"/>
  <c r="Z455" i="11"/>
  <c r="Z450" i="11"/>
  <c r="Z447" i="11"/>
  <c r="Z430" i="11"/>
  <c r="Z427" i="11"/>
  <c r="Z425" i="11"/>
  <c r="Z424" i="11"/>
  <c r="Z419" i="11"/>
  <c r="Z415" i="11"/>
  <c r="Z408" i="11"/>
  <c r="Z397" i="11"/>
  <c r="Z385" i="11"/>
  <c r="Z384" i="11"/>
  <c r="Z383" i="11"/>
  <c r="Z377" i="11"/>
  <c r="Z374" i="11"/>
  <c r="Z369" i="11"/>
  <c r="Z366" i="11"/>
  <c r="Z363" i="11"/>
  <c r="Z362" i="11"/>
  <c r="Z359" i="11"/>
  <c r="Z358" i="11"/>
  <c r="Z355" i="11"/>
  <c r="Z352" i="11"/>
  <c r="Z346" i="11"/>
  <c r="Z344" i="11"/>
  <c r="Z339" i="11"/>
  <c r="Z337" i="11"/>
  <c r="Z332" i="11"/>
  <c r="Z327" i="11"/>
  <c r="Z481" i="11"/>
  <c r="Z474" i="11"/>
  <c r="Z468" i="11"/>
  <c r="Z464" i="11"/>
  <c r="Z461" i="11"/>
  <c r="Z460" i="11"/>
  <c r="Z452" i="11"/>
  <c r="Z439" i="11"/>
  <c r="Z438" i="11"/>
  <c r="Z436" i="11"/>
  <c r="Z435" i="11"/>
  <c r="Z434" i="11"/>
  <c r="Z433" i="11"/>
  <c r="Z429" i="11"/>
  <c r="Z428" i="11"/>
  <c r="Z418" i="11"/>
  <c r="Z414" i="11"/>
  <c r="Z412" i="11"/>
  <c r="Z410" i="11"/>
  <c r="Z409" i="11"/>
  <c r="Z405" i="11"/>
  <c r="Z404" i="11"/>
  <c r="Z398" i="11"/>
  <c r="Z394" i="11"/>
  <c r="Z392" i="11"/>
  <c r="Z382" i="11"/>
  <c r="Z376" i="11"/>
  <c r="Z371" i="11"/>
  <c r="Z368" i="11"/>
  <c r="Z354" i="11"/>
  <c r="Z349" i="11"/>
  <c r="Z413" i="11"/>
  <c r="Z407" i="11"/>
  <c r="Z400" i="11"/>
  <c r="Z395" i="11"/>
  <c r="Z391" i="11"/>
  <c r="Z390" i="11"/>
  <c r="Z389" i="11"/>
  <c r="Z387" i="11"/>
  <c r="Z386" i="11"/>
  <c r="Z380" i="11"/>
  <c r="Z351" i="11"/>
  <c r="Z343" i="11"/>
  <c r="Z331" i="11"/>
  <c r="Z326" i="11"/>
  <c r="Z462" i="11"/>
  <c r="Z453" i="11"/>
  <c r="Z444" i="11"/>
  <c r="Z423" i="11"/>
  <c r="Z422" i="11"/>
  <c r="Z381" i="11"/>
  <c r="Z375" i="11"/>
  <c r="Z373" i="11"/>
  <c r="Z372" i="11"/>
  <c r="Z370" i="11"/>
  <c r="Z367" i="11"/>
  <c r="Z365" i="11"/>
  <c r="Z364" i="11"/>
  <c r="Z357" i="11"/>
  <c r="Z350" i="11"/>
  <c r="Z348" i="11"/>
  <c r="Z341" i="11"/>
  <c r="Z336" i="11"/>
  <c r="Z334" i="11"/>
  <c r="Z329" i="11"/>
  <c r="Z325" i="11"/>
  <c r="Z322" i="11"/>
  <c r="Z445" i="11"/>
  <c r="Z411" i="11"/>
  <c r="Z406" i="11"/>
  <c r="Z403" i="11"/>
  <c r="Z402" i="11"/>
  <c r="Z401" i="11"/>
  <c r="Z399" i="11"/>
  <c r="Z396" i="11"/>
  <c r="Z393" i="11"/>
  <c r="Z388" i="11"/>
  <c r="Z356" i="11"/>
  <c r="Z353" i="11"/>
  <c r="Z347" i="11"/>
  <c r="Z342" i="11"/>
  <c r="Z335" i="11"/>
  <c r="Z333" i="11"/>
  <c r="Z330" i="11"/>
  <c r="Z475" i="11"/>
  <c r="Z469" i="11"/>
  <c r="Z441" i="11"/>
  <c r="Z440" i="11"/>
  <c r="Z379" i="11"/>
  <c r="Z378" i="11"/>
  <c r="Z345" i="11"/>
  <c r="Z340" i="11"/>
  <c r="Z465" i="11"/>
  <c r="Z442" i="11"/>
  <c r="Z417" i="11"/>
  <c r="Z416" i="11"/>
  <c r="Z361" i="11"/>
  <c r="Z360" i="11"/>
  <c r="Z338" i="11"/>
  <c r="AB102" i="11"/>
  <c r="AB104" i="11"/>
  <c r="AB109" i="11"/>
  <c r="L133" i="11"/>
  <c r="AG149" i="11"/>
  <c r="AG150" i="11"/>
  <c r="C187" i="11"/>
  <c r="C190" i="11"/>
  <c r="C193" i="11"/>
  <c r="C198" i="11"/>
  <c r="C205" i="11"/>
  <c r="C208" i="11"/>
  <c r="C209" i="11"/>
  <c r="C214" i="11"/>
  <c r="C222" i="11"/>
  <c r="C234" i="11"/>
  <c r="Q238" i="11"/>
  <c r="Q244" i="11"/>
  <c r="Q247" i="11"/>
  <c r="Q255" i="11"/>
  <c r="Q259" i="11"/>
  <c r="Q261" i="11"/>
  <c r="Q262" i="11"/>
  <c r="Q263" i="11"/>
  <c r="G266" i="11"/>
  <c r="Q266" i="11"/>
  <c r="C267" i="11"/>
  <c r="C270" i="11"/>
  <c r="Q270" i="11"/>
  <c r="Q272" i="11"/>
  <c r="Q281" i="11"/>
  <c r="Q283" i="11"/>
  <c r="C285" i="11"/>
  <c r="U284" i="11"/>
  <c r="U276" i="11"/>
  <c r="U282" i="11"/>
  <c r="U279" i="11"/>
  <c r="U278" i="11"/>
  <c r="U275" i="11"/>
  <c r="U274" i="11"/>
  <c r="U271" i="11"/>
  <c r="U270" i="11"/>
  <c r="C298" i="11"/>
  <c r="L471" i="11"/>
  <c r="L488" i="11"/>
  <c r="Q294" i="11"/>
  <c r="Q293" i="11"/>
  <c r="Q289" i="11"/>
  <c r="Q286" i="11"/>
  <c r="Q290" i="11"/>
  <c r="Q287" i="11"/>
  <c r="Q284" i="11"/>
  <c r="Q276" i="11"/>
  <c r="G312" i="11"/>
  <c r="G304" i="11"/>
  <c r="G297" i="11"/>
  <c r="G296" i="11"/>
  <c r="G276" i="11"/>
  <c r="C326" i="11"/>
  <c r="C323" i="11"/>
  <c r="C317" i="11"/>
  <c r="C314" i="11"/>
  <c r="C316" i="11"/>
  <c r="C315" i="11"/>
  <c r="C311" i="11"/>
  <c r="C307" i="11"/>
  <c r="C299" i="11"/>
  <c r="C294" i="11"/>
  <c r="C293" i="11"/>
  <c r="C290" i="11"/>
  <c r="C286" i="11"/>
  <c r="C283" i="11"/>
  <c r="C282" i="11"/>
  <c r="C281" i="11"/>
  <c r="C280" i="11"/>
  <c r="C279" i="11"/>
  <c r="C275" i="11"/>
  <c r="C274" i="11"/>
  <c r="C273" i="11"/>
  <c r="C272" i="11"/>
  <c r="C271" i="11"/>
  <c r="C325" i="11"/>
  <c r="C321" i="11"/>
  <c r="C319" i="11"/>
  <c r="C312" i="11"/>
  <c r="C308" i="11"/>
  <c r="C303" i="11"/>
  <c r="C301" i="11"/>
  <c r="C289" i="11"/>
  <c r="C284" i="11"/>
  <c r="L481" i="11"/>
  <c r="L479" i="11"/>
  <c r="L478" i="11"/>
  <c r="L472" i="11"/>
  <c r="L469" i="11"/>
  <c r="L459" i="11"/>
  <c r="L454" i="11"/>
  <c r="L449" i="11"/>
  <c r="L448" i="11"/>
  <c r="L443" i="11"/>
  <c r="L485" i="11"/>
  <c r="L484" i="11"/>
  <c r="L476" i="11"/>
  <c r="L473" i="11"/>
  <c r="L463" i="11"/>
  <c r="L462" i="11"/>
  <c r="L457" i="11"/>
  <c r="L456" i="11"/>
  <c r="L451" i="11"/>
  <c r="L446" i="11"/>
  <c r="L441" i="11"/>
  <c r="L440" i="11"/>
  <c r="L439" i="11"/>
  <c r="L438" i="11"/>
  <c r="L429" i="11"/>
  <c r="L428" i="11"/>
  <c r="L423" i="11"/>
  <c r="L422" i="11"/>
  <c r="L420" i="11"/>
  <c r="L418" i="11"/>
  <c r="L416" i="11"/>
  <c r="L525" i="11"/>
  <c r="L521" i="11"/>
  <c r="L517" i="11"/>
  <c r="L513" i="11"/>
  <c r="L509" i="11"/>
  <c r="L505" i="11"/>
  <c r="L501" i="11"/>
  <c r="L497" i="11"/>
  <c r="L493" i="11"/>
  <c r="L489" i="11"/>
  <c r="L482" i="11"/>
  <c r="L480" i="11"/>
  <c r="L475" i="11"/>
  <c r="L466" i="11"/>
  <c r="L465" i="11"/>
  <c r="L453" i="11"/>
  <c r="L426" i="11"/>
  <c r="L421" i="11"/>
  <c r="L417" i="11"/>
  <c r="L414" i="11"/>
  <c r="L412" i="11"/>
  <c r="L526" i="11"/>
  <c r="L522" i="11"/>
  <c r="L518" i="11"/>
  <c r="L514" i="11"/>
  <c r="L510" i="11"/>
  <c r="L506" i="11"/>
  <c r="L502" i="11"/>
  <c r="L498" i="11"/>
  <c r="L494" i="11"/>
  <c r="L490" i="11"/>
  <c r="L483" i="11"/>
  <c r="L445" i="11"/>
  <c r="L444" i="11"/>
  <c r="L432" i="11"/>
  <c r="L431" i="11"/>
  <c r="L430" i="11"/>
  <c r="L427" i="11"/>
  <c r="L424" i="11"/>
  <c r="L410" i="11"/>
  <c r="L409" i="11"/>
  <c r="L405" i="11"/>
  <c r="L404" i="11"/>
  <c r="L523" i="11"/>
  <c r="L515" i="11"/>
  <c r="L507" i="11"/>
  <c r="L499" i="11"/>
  <c r="L491" i="11"/>
  <c r="L477" i="11"/>
  <c r="L467" i="11"/>
  <c r="L460" i="11"/>
  <c r="L452" i="11"/>
  <c r="L442" i="11"/>
  <c r="L437" i="11"/>
  <c r="L433" i="11"/>
  <c r="L407" i="11"/>
  <c r="L524" i="11"/>
  <c r="L516" i="11"/>
  <c r="L508" i="11"/>
  <c r="L500" i="11"/>
  <c r="L492" i="11"/>
  <c r="L486" i="11"/>
  <c r="L468" i="11"/>
  <c r="L461" i="11"/>
  <c r="L455" i="11"/>
  <c r="L447" i="11"/>
  <c r="L434" i="11"/>
  <c r="L419" i="11"/>
  <c r="L415" i="11"/>
  <c r="L411" i="11"/>
  <c r="L408" i="11"/>
  <c r="L527" i="11"/>
  <c r="L519" i="11"/>
  <c r="L511" i="11"/>
  <c r="L503" i="11"/>
  <c r="L495" i="11"/>
  <c r="L487" i="11"/>
  <c r="L474" i="11"/>
  <c r="L470" i="11"/>
  <c r="L464" i="11"/>
  <c r="L458" i="11"/>
  <c r="L450" i="11"/>
  <c r="L425" i="11"/>
  <c r="L406" i="11"/>
  <c r="L403" i="11"/>
  <c r="L402" i="11"/>
  <c r="L401" i="11"/>
  <c r="X154" i="11"/>
  <c r="X156" i="11"/>
  <c r="X157" i="11"/>
  <c r="X162" i="11"/>
  <c r="X166" i="11"/>
  <c r="AE169" i="11"/>
  <c r="C171" i="11"/>
  <c r="AE174" i="11"/>
  <c r="AE177" i="11"/>
  <c r="C179" i="11"/>
  <c r="C182" i="11"/>
  <c r="AE183" i="11"/>
  <c r="AE184" i="11"/>
  <c r="C188" i="11"/>
  <c r="C189" i="11"/>
  <c r="J192" i="11"/>
  <c r="C194" i="11"/>
  <c r="J195" i="11"/>
  <c r="C197" i="11"/>
  <c r="C200" i="11"/>
  <c r="J201" i="11"/>
  <c r="C203" i="11"/>
  <c r="J204" i="11"/>
  <c r="C206" i="11"/>
  <c r="J207" i="11"/>
  <c r="G208" i="11"/>
  <c r="G209" i="11"/>
  <c r="C211" i="11"/>
  <c r="J212" i="11"/>
  <c r="J213" i="11"/>
  <c r="G214" i="11"/>
  <c r="C218" i="11"/>
  <c r="J219" i="11"/>
  <c r="J220" i="11"/>
  <c r="J221" i="11"/>
  <c r="G222" i="11"/>
  <c r="C226" i="11"/>
  <c r="J227" i="11"/>
  <c r="J228" i="11"/>
  <c r="C231" i="11"/>
  <c r="Q231" i="11"/>
  <c r="G234" i="11"/>
  <c r="Q234" i="11"/>
  <c r="Q236" i="11"/>
  <c r="Q239" i="11"/>
  <c r="AB243" i="11"/>
  <c r="Q245" i="11"/>
  <c r="Q246" i="11"/>
  <c r="Q251" i="11"/>
  <c r="G254" i="11"/>
  <c r="G258" i="11"/>
  <c r="Q260" i="11"/>
  <c r="U261" i="11"/>
  <c r="C262" i="11"/>
  <c r="U262" i="11"/>
  <c r="C263" i="11"/>
  <c r="U263" i="11"/>
  <c r="C264" i="11"/>
  <c r="C265" i="11"/>
  <c r="C266" i="11"/>
  <c r="U266" i="11"/>
  <c r="G267" i="11"/>
  <c r="Q267" i="11"/>
  <c r="Q268" i="11"/>
  <c r="Q271" i="11"/>
  <c r="C276" i="11"/>
  <c r="C277" i="11"/>
  <c r="Q277" i="11"/>
  <c r="U280" i="11"/>
  <c r="G282" i="11"/>
  <c r="Q282" i="11"/>
  <c r="C287" i="11"/>
  <c r="Q292" i="11"/>
  <c r="G294" i="11"/>
  <c r="C295" i="11"/>
  <c r="C306" i="11"/>
  <c r="C309" i="11"/>
  <c r="L413" i="11"/>
  <c r="L435" i="11"/>
  <c r="L436" i="11"/>
  <c r="L504" i="11"/>
  <c r="J269" i="11"/>
  <c r="J273" i="11"/>
  <c r="J277" i="11"/>
  <c r="J281" i="11"/>
  <c r="J285" i="11"/>
  <c r="J291" i="11"/>
  <c r="J292" i="11"/>
  <c r="J295" i="11"/>
  <c r="X302" i="11"/>
  <c r="J305" i="11"/>
  <c r="X306" i="11"/>
  <c r="J309" i="11"/>
  <c r="X310" i="11"/>
  <c r="J313" i="11"/>
  <c r="X314" i="11"/>
  <c r="X317" i="11"/>
  <c r="X322" i="11"/>
  <c r="AB324" i="11"/>
  <c r="X325" i="11"/>
  <c r="X327" i="11"/>
  <c r="AB328" i="11"/>
  <c r="X329" i="11"/>
  <c r="AB338" i="11"/>
  <c r="X339" i="11"/>
  <c r="AB340" i="11"/>
  <c r="X341" i="11"/>
  <c r="AB344" i="11"/>
  <c r="U356" i="11"/>
  <c r="U353" i="11"/>
  <c r="U350" i="11"/>
  <c r="U347" i="11"/>
  <c r="U345" i="11"/>
  <c r="U342" i="11"/>
  <c r="U340" i="11"/>
  <c r="U333" i="11"/>
  <c r="U330" i="11"/>
  <c r="U328" i="11"/>
  <c r="U325" i="11"/>
  <c r="U324" i="11"/>
  <c r="U314" i="11"/>
  <c r="U355" i="11"/>
  <c r="U352" i="11"/>
  <c r="U346" i="11"/>
  <c r="U344" i="11"/>
  <c r="AG591" i="11"/>
  <c r="AG615" i="11"/>
  <c r="AG609" i="11"/>
  <c r="AG599" i="11"/>
  <c r="AG593" i="11"/>
  <c r="AG589" i="11"/>
  <c r="AG585" i="11"/>
  <c r="AG582" i="11"/>
  <c r="AG578" i="11"/>
  <c r="AG557" i="11"/>
  <c r="AG553" i="11"/>
  <c r="AG550" i="11"/>
  <c r="AG546" i="11"/>
  <c r="AG527" i="11"/>
  <c r="AG526" i="11"/>
  <c r="AG525" i="11"/>
  <c r="AG524" i="11"/>
  <c r="AG523" i="11"/>
  <c r="AG522" i="11"/>
  <c r="AG521" i="11"/>
  <c r="AG520" i="11"/>
  <c r="AG519" i="11"/>
  <c r="AG518" i="11"/>
  <c r="AG517" i="11"/>
  <c r="AG516" i="11"/>
  <c r="AG515" i="11"/>
  <c r="AG514" i="11"/>
  <c r="AG513" i="11"/>
  <c r="AG512" i="11"/>
  <c r="AG511" i="11"/>
  <c r="AG510" i="11"/>
  <c r="AG509" i="11"/>
  <c r="AG508" i="11"/>
  <c r="AG507" i="11"/>
  <c r="AG506" i="11"/>
  <c r="AG505" i="11"/>
  <c r="AG504" i="11"/>
  <c r="AG503" i="11"/>
  <c r="AG502" i="11"/>
  <c r="AG501" i="11"/>
  <c r="AG500" i="11"/>
  <c r="AG499" i="11"/>
  <c r="AG498" i="11"/>
  <c r="AG497" i="11"/>
  <c r="AG496" i="11"/>
  <c r="AG495" i="11"/>
  <c r="AG494" i="11"/>
  <c r="AG493" i="11"/>
  <c r="AG492" i="11"/>
  <c r="AG491" i="11"/>
  <c r="AG490" i="11"/>
  <c r="AG489" i="11"/>
  <c r="AG488" i="11"/>
  <c r="AG486" i="11"/>
  <c r="AG485" i="11"/>
  <c r="AG476" i="11"/>
  <c r="AG475" i="11"/>
  <c r="AG474" i="11"/>
  <c r="AG473" i="11"/>
  <c r="AG465" i="11"/>
  <c r="AG464" i="11"/>
  <c r="AG463" i="11"/>
  <c r="AG462" i="11"/>
  <c r="AG617" i="11"/>
  <c r="AG607" i="11"/>
  <c r="AG601" i="11"/>
  <c r="AG573" i="11"/>
  <c r="AG569" i="11"/>
  <c r="AG566" i="11"/>
  <c r="AG562" i="11"/>
  <c r="AG541" i="11"/>
  <c r="AG537" i="11"/>
  <c r="AG534" i="11"/>
  <c r="AG530" i="11"/>
  <c r="AG482" i="11"/>
  <c r="AG481" i="11"/>
  <c r="AG470" i="11"/>
  <c r="AG469" i="11"/>
  <c r="AG468" i="11"/>
  <c r="AG467" i="11"/>
  <c r="AG619" i="11"/>
  <c r="AG611" i="11"/>
  <c r="AG603" i="11"/>
  <c r="AG595" i="11"/>
  <c r="AG574" i="11"/>
  <c r="AG554" i="11"/>
  <c r="AG549" i="11"/>
  <c r="AG538" i="11"/>
  <c r="AG533" i="11"/>
  <c r="AG484" i="11"/>
  <c r="AG478" i="11"/>
  <c r="AG577" i="11"/>
  <c r="AG561" i="11"/>
  <c r="AG558" i="11"/>
  <c r="AG487" i="11"/>
  <c r="AG471" i="11"/>
  <c r="J276" i="11"/>
  <c r="J284" i="11"/>
  <c r="J287" i="11"/>
  <c r="J296" i="11"/>
  <c r="J297" i="11"/>
  <c r="J301" i="11"/>
  <c r="J303" i="11"/>
  <c r="J304" i="11"/>
  <c r="X305" i="11"/>
  <c r="AB306" i="11"/>
  <c r="J308" i="11"/>
  <c r="X309" i="11"/>
  <c r="AB310" i="11"/>
  <c r="X313" i="11"/>
  <c r="AB314" i="11"/>
  <c r="AB317" i="11"/>
  <c r="J318" i="11"/>
  <c r="AB318" i="11"/>
  <c r="J319" i="11"/>
  <c r="U319" i="11"/>
  <c r="AB320" i="11"/>
  <c r="J321" i="11"/>
  <c r="U321" i="11"/>
  <c r="U323" i="11"/>
  <c r="U326" i="11"/>
  <c r="AB327" i="11"/>
  <c r="AB330" i="11"/>
  <c r="X331" i="11"/>
  <c r="AB332" i="11"/>
  <c r="AB333" i="11"/>
  <c r="AB335" i="11"/>
  <c r="U337" i="11"/>
  <c r="AB339" i="11"/>
  <c r="AB342" i="11"/>
  <c r="U351" i="11"/>
  <c r="AI402" i="11"/>
  <c r="AI401" i="11"/>
  <c r="AI395" i="11"/>
  <c r="AI389" i="11"/>
  <c r="AI387" i="11"/>
  <c r="AI386" i="11"/>
  <c r="AI380" i="11"/>
  <c r="AI379" i="11"/>
  <c r="AI378" i="11"/>
  <c r="AI372" i="11"/>
  <c r="AI369" i="11"/>
  <c r="AI363" i="11"/>
  <c r="AI359" i="11"/>
  <c r="AI355" i="11"/>
  <c r="AI352" i="11"/>
  <c r="AI346" i="11"/>
  <c r="AI344" i="11"/>
  <c r="AI339" i="11"/>
  <c r="AI337" i="11"/>
  <c r="AI332" i="11"/>
  <c r="AI327" i="11"/>
  <c r="AI321" i="11"/>
  <c r="AI320" i="11"/>
  <c r="AI318" i="11"/>
  <c r="AI315" i="11"/>
  <c r="AI312" i="11"/>
  <c r="AI400" i="11"/>
  <c r="AI399" i="11"/>
  <c r="AI396" i="11"/>
  <c r="AI388" i="11"/>
  <c r="AI385" i="11"/>
  <c r="AI377" i="11"/>
  <c r="AI374" i="11"/>
  <c r="AI371" i="11"/>
  <c r="AI366" i="11"/>
  <c r="AI362" i="11"/>
  <c r="AI358" i="11"/>
  <c r="AI354" i="11"/>
  <c r="AI349" i="11"/>
  <c r="AG466" i="11"/>
  <c r="AG472" i="11"/>
  <c r="AG480" i="11"/>
  <c r="AG483" i="11"/>
  <c r="AG545" i="11"/>
  <c r="AG613" i="11"/>
  <c r="J324" i="11"/>
  <c r="J325" i="11"/>
  <c r="X342" i="11"/>
  <c r="X335" i="11"/>
  <c r="X326" i="11"/>
  <c r="X320" i="11"/>
  <c r="X318" i="11"/>
  <c r="X315" i="11"/>
  <c r="X312" i="11"/>
  <c r="AB349" i="11"/>
  <c r="AB343" i="11"/>
  <c r="AB341" i="11"/>
  <c r="AB334" i="11"/>
  <c r="AB331" i="11"/>
  <c r="AB329" i="11"/>
  <c r="AB323" i="11"/>
  <c r="AB322" i="11"/>
  <c r="AB319" i="11"/>
  <c r="AB316" i="11"/>
  <c r="AB313" i="11"/>
  <c r="AB348" i="11"/>
  <c r="AB345" i="11"/>
  <c r="L385" i="11"/>
  <c r="L384" i="11"/>
  <c r="L383" i="11"/>
  <c r="L377" i="11"/>
  <c r="L374" i="11"/>
  <c r="L369" i="11"/>
  <c r="L366" i="11"/>
  <c r="L363" i="11"/>
  <c r="L362" i="11"/>
  <c r="L359" i="11"/>
  <c r="L358" i="11"/>
  <c r="L355" i="11"/>
  <c r="L352" i="11"/>
  <c r="L346" i="11"/>
  <c r="L344" i="11"/>
  <c r="L335" i="11"/>
  <c r="L332" i="11"/>
  <c r="L326" i="11"/>
  <c r="L320" i="11"/>
  <c r="L318" i="11"/>
  <c r="L315" i="11"/>
  <c r="L312" i="11"/>
  <c r="L394" i="11"/>
  <c r="L392" i="11"/>
  <c r="L382" i="11"/>
  <c r="L376" i="11"/>
  <c r="L371" i="11"/>
  <c r="L368" i="11"/>
  <c r="L354" i="11"/>
  <c r="L349" i="11"/>
  <c r="AG479" i="11"/>
  <c r="AG542" i="11"/>
  <c r="AG565" i="11"/>
  <c r="AG570" i="11"/>
  <c r="AG605" i="11"/>
  <c r="E472" i="11"/>
  <c r="E471" i="11"/>
  <c r="E455" i="11"/>
  <c r="E450" i="11"/>
  <c r="E467" i="11"/>
  <c r="E466" i="11"/>
  <c r="E458" i="11"/>
  <c r="E447" i="11"/>
  <c r="E435" i="11"/>
  <c r="E434" i="11"/>
  <c r="E425" i="11"/>
  <c r="E424" i="11"/>
  <c r="E324" i="11"/>
  <c r="E330" i="11"/>
  <c r="E342" i="11"/>
  <c r="E350" i="11"/>
  <c r="E378" i="11"/>
  <c r="E386" i="11"/>
  <c r="E389" i="11"/>
  <c r="E397" i="11"/>
  <c r="E400" i="11"/>
  <c r="E401" i="11"/>
  <c r="E407" i="11"/>
  <c r="E408" i="11"/>
  <c r="E418" i="11"/>
  <c r="U408" i="11"/>
  <c r="U419" i="11"/>
  <c r="U417" i="11"/>
  <c r="U415" i="11"/>
  <c r="E422" i="11"/>
  <c r="E442" i="11"/>
  <c r="S442" i="11"/>
  <c r="S433" i="11"/>
  <c r="S427" i="11"/>
  <c r="AB463" i="11"/>
  <c r="AB455" i="11"/>
  <c r="AB447" i="11"/>
  <c r="E469" i="11"/>
  <c r="AG442" i="11"/>
  <c r="AG451" i="11"/>
  <c r="AG452" i="11"/>
  <c r="AG453" i="11"/>
  <c r="Z630" i="11"/>
  <c r="S540" i="11"/>
  <c r="S544" i="11"/>
  <c r="S572" i="11"/>
  <c r="S576" i="11"/>
  <c r="R656" i="11"/>
  <c r="R654" i="11"/>
  <c r="R655" i="11" s="1"/>
  <c r="R653" i="11"/>
  <c r="S157" i="11"/>
  <c r="S153" i="11"/>
  <c r="S149" i="11"/>
  <c r="S145" i="11"/>
  <c r="S141" i="11"/>
  <c r="S137" i="11"/>
  <c r="S133" i="11"/>
  <c r="S129" i="11"/>
  <c r="S125" i="11"/>
  <c r="S121" i="11"/>
  <c r="S117" i="11"/>
  <c r="S113" i="11"/>
  <c r="S154" i="11"/>
  <c r="S150" i="11"/>
  <c r="S146" i="11"/>
  <c r="S136" i="11"/>
  <c r="S135" i="11"/>
  <c r="S132" i="11"/>
  <c r="S131" i="11"/>
  <c r="S126" i="11"/>
  <c r="S124" i="11"/>
  <c r="S123" i="11"/>
  <c r="S111" i="11"/>
  <c r="S107" i="11"/>
  <c r="S103" i="11"/>
  <c r="S99" i="11"/>
  <c r="S95" i="11"/>
  <c r="S91" i="11"/>
  <c r="S87" i="11"/>
  <c r="S156" i="11"/>
  <c r="S155" i="11"/>
  <c r="S151" i="11"/>
  <c r="S147" i="11"/>
  <c r="S142" i="11"/>
  <c r="S122" i="11"/>
  <c r="S120" i="11"/>
  <c r="S119" i="11"/>
  <c r="S116" i="11"/>
  <c r="S115" i="11"/>
  <c r="S112" i="11"/>
  <c r="S108" i="11"/>
  <c r="S104" i="11"/>
  <c r="S100" i="11"/>
  <c r="S96" i="11"/>
  <c r="S92" i="11"/>
  <c r="S88" i="11"/>
  <c r="S84" i="11"/>
  <c r="S80" i="11"/>
  <c r="S76" i="11"/>
  <c r="S72" i="11"/>
  <c r="S68" i="11"/>
  <c r="S140" i="11"/>
  <c r="S139" i="11"/>
  <c r="S134" i="11"/>
  <c r="S128" i="11"/>
  <c r="S127" i="11"/>
  <c r="S110" i="11"/>
  <c r="S106" i="11"/>
  <c r="S102" i="11"/>
  <c r="S98" i="11"/>
  <c r="S94" i="11"/>
  <c r="S90" i="11"/>
  <c r="S86" i="11"/>
  <c r="S82" i="11"/>
  <c r="S78" i="11"/>
  <c r="S74" i="11"/>
  <c r="S70" i="11"/>
  <c r="S66" i="11"/>
  <c r="S62" i="11"/>
  <c r="S58" i="11"/>
  <c r="S54" i="11"/>
  <c r="S50" i="11"/>
  <c r="S46" i="11"/>
  <c r="S42" i="11"/>
  <c r="S38" i="11"/>
  <c r="S34" i="11"/>
  <c r="S30" i="11"/>
  <c r="S26" i="11"/>
  <c r="S22" i="11"/>
  <c r="S18" i="11"/>
  <c r="S14" i="11"/>
  <c r="S10" i="11"/>
  <c r="S6" i="11"/>
  <c r="Z203" i="11"/>
  <c r="Z205" i="11"/>
  <c r="S19" i="11"/>
  <c r="S20" i="11"/>
  <c r="S32" i="11"/>
  <c r="S40" i="11"/>
  <c r="S51" i="11"/>
  <c r="S53" i="11"/>
  <c r="S5" i="11"/>
  <c r="S15" i="11"/>
  <c r="S25" i="11"/>
  <c r="S33" i="11"/>
  <c r="S41" i="11"/>
  <c r="AI46" i="11"/>
  <c r="AI4" i="11"/>
  <c r="AI8" i="11"/>
  <c r="S11" i="11"/>
  <c r="S12" i="11"/>
  <c r="AI15" i="11"/>
  <c r="AI18" i="11"/>
  <c r="S21" i="11"/>
  <c r="AI24" i="11"/>
  <c r="S27" i="11"/>
  <c r="S28" i="11"/>
  <c r="AI30" i="11"/>
  <c r="S35" i="11"/>
  <c r="S36" i="11"/>
  <c r="AI38" i="11"/>
  <c r="S43" i="11"/>
  <c r="S45" i="11"/>
  <c r="Q46" i="11"/>
  <c r="Q47" i="11"/>
  <c r="S48" i="11"/>
  <c r="AI50" i="11"/>
  <c r="Q52" i="11"/>
  <c r="AI52" i="11"/>
  <c r="AI55" i="11"/>
  <c r="S59" i="11"/>
  <c r="S61" i="11"/>
  <c r="Q62" i="11"/>
  <c r="Q63" i="11"/>
  <c r="S64" i="11"/>
  <c r="S67" i="11"/>
  <c r="AI68" i="11"/>
  <c r="S69" i="11"/>
  <c r="AI70" i="11"/>
  <c r="M656" i="11"/>
  <c r="M654" i="11"/>
  <c r="M655" i="11" s="1"/>
  <c r="M653" i="11"/>
  <c r="N97" i="11"/>
  <c r="N93" i="11"/>
  <c r="N89" i="11"/>
  <c r="N85" i="11"/>
  <c r="N98" i="11"/>
  <c r="N94" i="11"/>
  <c r="N90" i="11"/>
  <c r="N86" i="11"/>
  <c r="N82" i="11"/>
  <c r="N78" i="11"/>
  <c r="N74" i="11"/>
  <c r="N70" i="11"/>
  <c r="N66" i="11"/>
  <c r="N96" i="11"/>
  <c r="N92" i="11"/>
  <c r="N88" i="11"/>
  <c r="N84" i="11"/>
  <c r="N80" i="11"/>
  <c r="N76" i="11"/>
  <c r="N72" i="11"/>
  <c r="N68" i="11"/>
  <c r="N64" i="11"/>
  <c r="N60" i="11"/>
  <c r="N56" i="11"/>
  <c r="N52" i="11"/>
  <c r="N48" i="11"/>
  <c r="N44" i="11"/>
  <c r="N40" i="11"/>
  <c r="N36" i="11"/>
  <c r="N32" i="11"/>
  <c r="N28" i="11"/>
  <c r="N24" i="11"/>
  <c r="N20" i="11"/>
  <c r="N16" i="11"/>
  <c r="N12" i="11"/>
  <c r="N8" i="11"/>
  <c r="N4" i="11"/>
  <c r="AD656" i="11"/>
  <c r="AD654" i="11"/>
  <c r="AD655" i="11" s="1"/>
  <c r="AD653" i="11"/>
  <c r="AE100" i="11"/>
  <c r="AE96" i="11"/>
  <c r="AE92" i="11"/>
  <c r="AE88" i="11"/>
  <c r="AE84" i="11"/>
  <c r="AE101" i="11"/>
  <c r="AE97" i="11"/>
  <c r="AE93" i="11"/>
  <c r="AE89" i="11"/>
  <c r="AE85" i="11"/>
  <c r="AE81" i="11"/>
  <c r="AE77" i="11"/>
  <c r="AE73" i="11"/>
  <c r="AE69" i="11"/>
  <c r="AE99" i="11"/>
  <c r="AE95" i="11"/>
  <c r="AE91" i="11"/>
  <c r="AE87" i="11"/>
  <c r="AE83" i="11"/>
  <c r="AE79" i="11"/>
  <c r="AE75" i="11"/>
  <c r="AE71" i="11"/>
  <c r="AE67" i="11"/>
  <c r="AE63" i="11"/>
  <c r="AE59" i="11"/>
  <c r="AE55" i="11"/>
  <c r="AE51" i="11"/>
  <c r="AE47" i="11"/>
  <c r="AE43" i="11"/>
  <c r="AE39" i="11"/>
  <c r="AE35" i="11"/>
  <c r="AE31" i="11"/>
  <c r="AE27" i="11"/>
  <c r="AE23" i="11"/>
  <c r="AE19" i="11"/>
  <c r="AE15" i="11"/>
  <c r="AE11" i="11"/>
  <c r="AE7" i="11"/>
  <c r="S109" i="11"/>
  <c r="T656" i="11"/>
  <c r="T654" i="11"/>
  <c r="T653" i="11"/>
  <c r="U126" i="11"/>
  <c r="U122" i="11"/>
  <c r="U118" i="11"/>
  <c r="U114" i="11"/>
  <c r="U125" i="11"/>
  <c r="U120" i="11"/>
  <c r="U119" i="11"/>
  <c r="U116" i="11"/>
  <c r="U115" i="11"/>
  <c r="U112" i="11"/>
  <c r="U108" i="11"/>
  <c r="U104" i="11"/>
  <c r="U100" i="11"/>
  <c r="U96" i="11"/>
  <c r="U92" i="11"/>
  <c r="U88" i="11"/>
  <c r="U121" i="11"/>
  <c r="U117" i="11"/>
  <c r="U113" i="11"/>
  <c r="U109" i="11"/>
  <c r="U105" i="11"/>
  <c r="U101" i="11"/>
  <c r="U97" i="11"/>
  <c r="U93" i="11"/>
  <c r="U89" i="11"/>
  <c r="U85" i="11"/>
  <c r="U81" i="11"/>
  <c r="U77" i="11"/>
  <c r="U73" i="11"/>
  <c r="U69" i="11"/>
  <c r="U124" i="11"/>
  <c r="U123" i="11"/>
  <c r="U111" i="11"/>
  <c r="U107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7" i="11"/>
  <c r="U84" i="11"/>
  <c r="K656" i="11"/>
  <c r="K654" i="11"/>
  <c r="K653" i="11"/>
  <c r="L134" i="11"/>
  <c r="L130" i="11"/>
  <c r="L126" i="11"/>
  <c r="L122" i="11"/>
  <c r="L118" i="11"/>
  <c r="L114" i="11"/>
  <c r="L121" i="11"/>
  <c r="L119" i="11"/>
  <c r="L117" i="11"/>
  <c r="L115" i="11"/>
  <c r="L113" i="11"/>
  <c r="L112" i="11"/>
  <c r="L108" i="11"/>
  <c r="L104" i="11"/>
  <c r="L100" i="11"/>
  <c r="L96" i="11"/>
  <c r="L92" i="11"/>
  <c r="L88" i="11"/>
  <c r="L84" i="11"/>
  <c r="L129" i="11"/>
  <c r="L128" i="11"/>
  <c r="L109" i="11"/>
  <c r="L105" i="11"/>
  <c r="L101" i="11"/>
  <c r="L97" i="11"/>
  <c r="L93" i="11"/>
  <c r="L89" i="11"/>
  <c r="L85" i="11"/>
  <c r="L81" i="11"/>
  <c r="L77" i="11"/>
  <c r="L73" i="11"/>
  <c r="L69" i="11"/>
  <c r="L135" i="11"/>
  <c r="L131" i="11"/>
  <c r="L125" i="11"/>
  <c r="L123" i="11"/>
  <c r="L120" i="11"/>
  <c r="L116" i="11"/>
  <c r="L111" i="11"/>
  <c r="L107" i="11"/>
  <c r="L103" i="11"/>
  <c r="L99" i="11"/>
  <c r="L95" i="11"/>
  <c r="L91" i="11"/>
  <c r="L87" i="11"/>
  <c r="L83" i="11"/>
  <c r="L79" i="11"/>
  <c r="L75" i="11"/>
  <c r="L71" i="11"/>
  <c r="L67" i="11"/>
  <c r="L63" i="11"/>
  <c r="L59" i="11"/>
  <c r="L55" i="11"/>
  <c r="L51" i="11"/>
  <c r="L47" i="11"/>
  <c r="L43" i="11"/>
  <c r="L39" i="11"/>
  <c r="L35" i="11"/>
  <c r="L31" i="11"/>
  <c r="L27" i="11"/>
  <c r="L23" i="11"/>
  <c r="L19" i="11"/>
  <c r="L15" i="11"/>
  <c r="L11" i="11"/>
  <c r="L7" i="11"/>
  <c r="Q152" i="11"/>
  <c r="Q148" i="11"/>
  <c r="Q144" i="11"/>
  <c r="Q140" i="11"/>
  <c r="Q136" i="11"/>
  <c r="Q132" i="11"/>
  <c r="Q128" i="11"/>
  <c r="Q124" i="11"/>
  <c r="Q120" i="11"/>
  <c r="Q116" i="11"/>
  <c r="Q139" i="11"/>
  <c r="Q137" i="11"/>
  <c r="Q134" i="11"/>
  <c r="Q133" i="11"/>
  <c r="Q127" i="11"/>
  <c r="Q110" i="11"/>
  <c r="Q106" i="11"/>
  <c r="Q102" i="11"/>
  <c r="Q98" i="11"/>
  <c r="Q94" i="11"/>
  <c r="Q90" i="11"/>
  <c r="Q86" i="11"/>
  <c r="Q154" i="11"/>
  <c r="Q150" i="11"/>
  <c r="Q146" i="11"/>
  <c r="Q135" i="11"/>
  <c r="Q131" i="11"/>
  <c r="Q126" i="11"/>
  <c r="Q125" i="11"/>
  <c r="Q123" i="11"/>
  <c r="Q111" i="11"/>
  <c r="Q107" i="11"/>
  <c r="Q103" i="11"/>
  <c r="Q99" i="11"/>
  <c r="Q95" i="11"/>
  <c r="Q91" i="11"/>
  <c r="Q87" i="11"/>
  <c r="Q83" i="11"/>
  <c r="Q79" i="11"/>
  <c r="Q143" i="11"/>
  <c r="Q141" i="11"/>
  <c r="Q138" i="11"/>
  <c r="Q130" i="11"/>
  <c r="Q129" i="11"/>
  <c r="Q118" i="11"/>
  <c r="Q114" i="11"/>
  <c r="Q109" i="11"/>
  <c r="Q105" i="11"/>
  <c r="Q101" i="11"/>
  <c r="Q97" i="11"/>
  <c r="Q93" i="11"/>
  <c r="Q89" i="11"/>
  <c r="Q85" i="11"/>
  <c r="Q81" i="11"/>
  <c r="S73" i="11"/>
  <c r="S83" i="11"/>
  <c r="S114" i="11"/>
  <c r="S130" i="11"/>
  <c r="S143" i="11"/>
  <c r="S144" i="11"/>
  <c r="S148" i="11"/>
  <c r="S152" i="11"/>
  <c r="Z319" i="11"/>
  <c r="Z318" i="11"/>
  <c r="Z315" i="11"/>
  <c r="Z313" i="11"/>
  <c r="Z311" i="11"/>
  <c r="Z309" i="11"/>
  <c r="Z307" i="11"/>
  <c r="Z305" i="11"/>
  <c r="Z303" i="11"/>
  <c r="Z301" i="11"/>
  <c r="Z299" i="11"/>
  <c r="Z297" i="11"/>
  <c r="Z295" i="11"/>
  <c r="Z291" i="11"/>
  <c r="Z287" i="11"/>
  <c r="Z283" i="11"/>
  <c r="Z279" i="11"/>
  <c r="Z275" i="11"/>
  <c r="Z271" i="11"/>
  <c r="Z320" i="11"/>
  <c r="Z316" i="11"/>
  <c r="Z314" i="11"/>
  <c r="Z312" i="11"/>
  <c r="Z310" i="11"/>
  <c r="Z308" i="11"/>
  <c r="Z306" i="11"/>
  <c r="Z304" i="11"/>
  <c r="Z302" i="11"/>
  <c r="Z300" i="11"/>
  <c r="Z298" i="11"/>
  <c r="Z296" i="11"/>
  <c r="Z293" i="11"/>
  <c r="Z289" i="11"/>
  <c r="Z285" i="11"/>
  <c r="Z294" i="11"/>
  <c r="Z292" i="11"/>
  <c r="Z265" i="11"/>
  <c r="Z261" i="11"/>
  <c r="Z257" i="11"/>
  <c r="Z253" i="11"/>
  <c r="Z249" i="11"/>
  <c r="Z245" i="11"/>
  <c r="Z241" i="11"/>
  <c r="Z237" i="11"/>
  <c r="Z233" i="11"/>
  <c r="Z317" i="11"/>
  <c r="Z281" i="11"/>
  <c r="Z278" i="11"/>
  <c r="Z276" i="11"/>
  <c r="Z273" i="11"/>
  <c r="Z270" i="11"/>
  <c r="Z268" i="11"/>
  <c r="Z264" i="11"/>
  <c r="Z260" i="11"/>
  <c r="Z256" i="11"/>
  <c r="Z252" i="11"/>
  <c r="Z248" i="11"/>
  <c r="Z244" i="11"/>
  <c r="Z240" i="11"/>
  <c r="Z236" i="11"/>
  <c r="Z272" i="11"/>
  <c r="Z269" i="11"/>
  <c r="Z267" i="11"/>
  <c r="Z263" i="11"/>
  <c r="Z250" i="11"/>
  <c r="Z246" i="11"/>
  <c r="Z242" i="11"/>
  <c r="Z238" i="11"/>
  <c r="Z234" i="11"/>
  <c r="Z229" i="11"/>
  <c r="Z225" i="11"/>
  <c r="Z221" i="11"/>
  <c r="Z217" i="11"/>
  <c r="Z213" i="11"/>
  <c r="Z209" i="11"/>
  <c r="Z288" i="11"/>
  <c r="Z284" i="11"/>
  <c r="Z280" i="11"/>
  <c r="Z277" i="11"/>
  <c r="Z262" i="11"/>
  <c r="Z259" i="11"/>
  <c r="Z258" i="11"/>
  <c r="Z251" i="11"/>
  <c r="Z230" i="11"/>
  <c r="Z226" i="11"/>
  <c r="Z222" i="11"/>
  <c r="Z218" i="11"/>
  <c r="Z214" i="11"/>
  <c r="Z210" i="11"/>
  <c r="Z206" i="11"/>
  <c r="Z202" i="11"/>
  <c r="Z198" i="11"/>
  <c r="Z194" i="11"/>
  <c r="Z190" i="11"/>
  <c r="Z186" i="11"/>
  <c r="Z182" i="11"/>
  <c r="Z178" i="11"/>
  <c r="Z174" i="11"/>
  <c r="Z170" i="11"/>
  <c r="Z286" i="11"/>
  <c r="Z282" i="11"/>
  <c r="Z266" i="11"/>
  <c r="Z255" i="11"/>
  <c r="Z235" i="11"/>
  <c r="Z232" i="11"/>
  <c r="Z228" i="11"/>
  <c r="Z224" i="11"/>
  <c r="Z220" i="11"/>
  <c r="Z216" i="11"/>
  <c r="Z212" i="11"/>
  <c r="Z208" i="11"/>
  <c r="Z204" i="11"/>
  <c r="Z200" i="11"/>
  <c r="Z196" i="11"/>
  <c r="Z192" i="11"/>
  <c r="Z188" i="11"/>
  <c r="Z184" i="11"/>
  <c r="Z180" i="11"/>
  <c r="Z176" i="11"/>
  <c r="Z172" i="11"/>
  <c r="Z168" i="11"/>
  <c r="Z164" i="11"/>
  <c r="Z160" i="11"/>
  <c r="Z254" i="11"/>
  <c r="Z215" i="11"/>
  <c r="Z197" i="11"/>
  <c r="Z195" i="11"/>
  <c r="Z193" i="11"/>
  <c r="Z191" i="11"/>
  <c r="Z189" i="11"/>
  <c r="Z175" i="11"/>
  <c r="Z173" i="11"/>
  <c r="Z165" i="11"/>
  <c r="Z162" i="11"/>
  <c r="Z290" i="11"/>
  <c r="Z243" i="11"/>
  <c r="Z219" i="11"/>
  <c r="Z201" i="11"/>
  <c r="Z199" i="11"/>
  <c r="Z179" i="11"/>
  <c r="Z177" i="11"/>
  <c r="Z169" i="11"/>
  <c r="Z166" i="11"/>
  <c r="Z274" i="11"/>
  <c r="Z247" i="11"/>
  <c r="Z239" i="11"/>
  <c r="Z231" i="11"/>
  <c r="Z227" i="11"/>
  <c r="Z211" i="11"/>
  <c r="Z207" i="11"/>
  <c r="Z187" i="11"/>
  <c r="Z185" i="11"/>
  <c r="Z167" i="11"/>
  <c r="Z161" i="11"/>
  <c r="S13" i="11"/>
  <c r="S56" i="11"/>
  <c r="S75" i="11"/>
  <c r="S77" i="11"/>
  <c r="S85" i="11"/>
  <c r="S97" i="11"/>
  <c r="AH656" i="11"/>
  <c r="AH654" i="11"/>
  <c r="AH653" i="11"/>
  <c r="AI124" i="11"/>
  <c r="AI120" i="11"/>
  <c r="AI116" i="11"/>
  <c r="AI112" i="11"/>
  <c r="AI119" i="11"/>
  <c r="AI118" i="11"/>
  <c r="AI117" i="11"/>
  <c r="AI115" i="11"/>
  <c r="AI114" i="11"/>
  <c r="AI113" i="11"/>
  <c r="AI110" i="11"/>
  <c r="AI106" i="11"/>
  <c r="AI102" i="11"/>
  <c r="AI98" i="11"/>
  <c r="AI94" i="11"/>
  <c r="AI90" i="11"/>
  <c r="AI86" i="11"/>
  <c r="AI111" i="11"/>
  <c r="AI107" i="11"/>
  <c r="AI103" i="11"/>
  <c r="AI99" i="11"/>
  <c r="AI95" i="11"/>
  <c r="AI91" i="11"/>
  <c r="AI87" i="11"/>
  <c r="AI83" i="11"/>
  <c r="AI79" i="11"/>
  <c r="AI75" i="11"/>
  <c r="AI71" i="11"/>
  <c r="AI67" i="11"/>
  <c r="AI123" i="11"/>
  <c r="AI122" i="11"/>
  <c r="AI121" i="11"/>
  <c r="AI109" i="11"/>
  <c r="AI105" i="11"/>
  <c r="AI101" i="11"/>
  <c r="AI97" i="11"/>
  <c r="AI93" i="11"/>
  <c r="AI89" i="11"/>
  <c r="AI85" i="11"/>
  <c r="AI81" i="11"/>
  <c r="AI77" i="11"/>
  <c r="AI73" i="11"/>
  <c r="AI69" i="11"/>
  <c r="AI65" i="11"/>
  <c r="AI61" i="11"/>
  <c r="AI57" i="11"/>
  <c r="AI53" i="11"/>
  <c r="AI49" i="11"/>
  <c r="AI45" i="11"/>
  <c r="AI41" i="11"/>
  <c r="AI37" i="11"/>
  <c r="AI33" i="11"/>
  <c r="AI29" i="11"/>
  <c r="AI25" i="11"/>
  <c r="AI21" i="11"/>
  <c r="AI17" i="11"/>
  <c r="AI13" i="11"/>
  <c r="AI9" i="11"/>
  <c r="AI5" i="11"/>
  <c r="S138" i="11"/>
  <c r="Z163" i="11"/>
  <c r="Z171" i="11"/>
  <c r="Z181" i="11"/>
  <c r="Z183" i="11"/>
  <c r="S31" i="11"/>
  <c r="S39" i="11"/>
  <c r="S9" i="11"/>
  <c r="S16" i="11"/>
  <c r="S44" i="11"/>
  <c r="AI48" i="11"/>
  <c r="AI51" i="11"/>
  <c r="S55" i="11"/>
  <c r="S57" i="11"/>
  <c r="S60" i="11"/>
  <c r="AI62" i="11"/>
  <c r="AI64" i="11"/>
  <c r="AI66" i="11"/>
  <c r="P656" i="11"/>
  <c r="P654" i="11"/>
  <c r="P653" i="11"/>
  <c r="Q75" i="11"/>
  <c r="Q71" i="11"/>
  <c r="Q67" i="11"/>
  <c r="Q77" i="11"/>
  <c r="Q73" i="11"/>
  <c r="Q69" i="11"/>
  <c r="Q65" i="11"/>
  <c r="Q61" i="11"/>
  <c r="Q57" i="11"/>
  <c r="Q53" i="11"/>
  <c r="Q49" i="11"/>
  <c r="Q45" i="11"/>
  <c r="Q41" i="11"/>
  <c r="Q37" i="11"/>
  <c r="Q33" i="11"/>
  <c r="Q29" i="11"/>
  <c r="Q25" i="11"/>
  <c r="Q21" i="11"/>
  <c r="Q17" i="11"/>
  <c r="Q13" i="11"/>
  <c r="Q9" i="11"/>
  <c r="Q5" i="11"/>
  <c r="S79" i="11"/>
  <c r="AI80" i="11"/>
  <c r="S81" i="11"/>
  <c r="U86" i="11"/>
  <c r="AE86" i="11"/>
  <c r="AI88" i="11"/>
  <c r="S89" i="11"/>
  <c r="U90" i="11"/>
  <c r="AE90" i="11"/>
  <c r="AI92" i="11"/>
  <c r="S93" i="11"/>
  <c r="B656" i="11"/>
  <c r="B654" i="11"/>
  <c r="B653" i="11"/>
  <c r="C92" i="11"/>
  <c r="C88" i="11"/>
  <c r="C93" i="11"/>
  <c r="C89" i="11"/>
  <c r="C85" i="11"/>
  <c r="C81" i="11"/>
  <c r="C77" i="11"/>
  <c r="C73" i="11"/>
  <c r="C69" i="11"/>
  <c r="C91" i="11"/>
  <c r="C87" i="11"/>
  <c r="C83" i="11"/>
  <c r="C79" i="11"/>
  <c r="C75" i="11"/>
  <c r="C71" i="11"/>
  <c r="C67" i="11"/>
  <c r="C63" i="11"/>
  <c r="C59" i="11"/>
  <c r="C55" i="11"/>
  <c r="C51" i="11"/>
  <c r="C47" i="11"/>
  <c r="C43" i="11"/>
  <c r="C39" i="11"/>
  <c r="C35" i="11"/>
  <c r="C31" i="11"/>
  <c r="C27" i="11"/>
  <c r="C23" i="11"/>
  <c r="C19" i="11"/>
  <c r="C15" i="11"/>
  <c r="C11" i="11"/>
  <c r="C7" i="11"/>
  <c r="U94" i="11"/>
  <c r="AE94" i="11"/>
  <c r="S101" i="11"/>
  <c r="S105" i="11"/>
  <c r="L106" i="11"/>
  <c r="S118" i="11"/>
  <c r="Q122" i="11"/>
  <c r="Q145" i="11"/>
  <c r="Q149" i="11"/>
  <c r="Q153" i="11"/>
  <c r="J10" i="11"/>
  <c r="J14" i="11"/>
  <c r="J18" i="11"/>
  <c r="J22" i="11"/>
  <c r="J26" i="11"/>
  <c r="G29" i="11"/>
  <c r="J30" i="11"/>
  <c r="G33" i="11"/>
  <c r="J34" i="11"/>
  <c r="G37" i="11"/>
  <c r="J38" i="11"/>
  <c r="G41" i="11"/>
  <c r="J42" i="11"/>
  <c r="E44" i="11"/>
  <c r="G45" i="11"/>
  <c r="J46" i="11"/>
  <c r="E48" i="11"/>
  <c r="G49" i="11"/>
  <c r="J50" i="11"/>
  <c r="E52" i="11"/>
  <c r="G53" i="11"/>
  <c r="J54" i="11"/>
  <c r="E56" i="11"/>
  <c r="G57" i="11"/>
  <c r="J58" i="11"/>
  <c r="E60" i="11"/>
  <c r="G61" i="11"/>
  <c r="J62" i="11"/>
  <c r="E64" i="11"/>
  <c r="G65" i="11"/>
  <c r="J66" i="11"/>
  <c r="E68" i="11"/>
  <c r="G69" i="11"/>
  <c r="J70" i="11"/>
  <c r="E72" i="11"/>
  <c r="G73" i="11"/>
  <c r="J74" i="11"/>
  <c r="E76" i="11"/>
  <c r="G77" i="11"/>
  <c r="E80" i="11"/>
  <c r="E84" i="11"/>
  <c r="E88" i="11"/>
  <c r="W656" i="11"/>
  <c r="W654" i="11"/>
  <c r="W653" i="11"/>
  <c r="AG88" i="11"/>
  <c r="Z89" i="11"/>
  <c r="E92" i="11"/>
  <c r="AG92" i="11"/>
  <c r="Z93" i="11"/>
  <c r="E96" i="11"/>
  <c r="AG96" i="11"/>
  <c r="Z97" i="11"/>
  <c r="E100" i="11"/>
  <c r="AG100" i="11"/>
  <c r="Z101" i="11"/>
  <c r="E104" i="11"/>
  <c r="AG104" i="11"/>
  <c r="Z105" i="11"/>
  <c r="E108" i="11"/>
  <c r="AG108" i="11"/>
  <c r="Z109" i="11"/>
  <c r="E112" i="11"/>
  <c r="C113" i="11"/>
  <c r="Z113" i="11"/>
  <c r="E114" i="11"/>
  <c r="C115" i="11"/>
  <c r="Z115" i="11"/>
  <c r="C116" i="11"/>
  <c r="C117" i="11"/>
  <c r="Z117" i="11"/>
  <c r="E118" i="11"/>
  <c r="AA656" i="11"/>
  <c r="AA654" i="11"/>
  <c r="AA653" i="11"/>
  <c r="AB117" i="11"/>
  <c r="AB113" i="11"/>
  <c r="C119" i="11"/>
  <c r="Z119" i="11"/>
  <c r="C120" i="11"/>
  <c r="C121" i="11"/>
  <c r="Z121" i="11"/>
  <c r="Z122" i="11"/>
  <c r="AG124" i="11"/>
  <c r="AG125" i="11"/>
  <c r="AG126" i="11"/>
  <c r="E129" i="11"/>
  <c r="E130" i="11"/>
  <c r="Z130" i="11"/>
  <c r="AG132" i="11"/>
  <c r="C135" i="11"/>
  <c r="AG136" i="11"/>
  <c r="Z138" i="11"/>
  <c r="AG142" i="11"/>
  <c r="C145" i="11"/>
  <c r="Z145" i="11"/>
  <c r="Z147" i="11"/>
  <c r="C148" i="11"/>
  <c r="C149" i="11"/>
  <c r="Z149" i="11"/>
  <c r="Z151" i="11"/>
  <c r="C152" i="11"/>
  <c r="Z153" i="11"/>
  <c r="Z155" i="11"/>
  <c r="X173" i="11"/>
  <c r="X169" i="11"/>
  <c r="X171" i="11"/>
  <c r="X167" i="11"/>
  <c r="X163" i="11"/>
  <c r="X159" i="11"/>
  <c r="X155" i="11"/>
  <c r="X151" i="11"/>
  <c r="X147" i="11"/>
  <c r="X143" i="11"/>
  <c r="X139" i="11"/>
  <c r="X135" i="11"/>
  <c r="X131" i="11"/>
  <c r="X127" i="11"/>
  <c r="X123" i="11"/>
  <c r="X119" i="11"/>
  <c r="X115" i="11"/>
  <c r="Q225" i="11"/>
  <c r="Q221" i="11"/>
  <c r="Q217" i="11"/>
  <c r="Q213" i="11"/>
  <c r="Q209" i="11"/>
  <c r="Q226" i="11"/>
  <c r="Q222" i="11"/>
  <c r="Q218" i="11"/>
  <c r="Q214" i="11"/>
  <c r="Q210" i="11"/>
  <c r="Q206" i="11"/>
  <c r="Q202" i="11"/>
  <c r="Q198" i="11"/>
  <c r="Q194" i="11"/>
  <c r="Q190" i="11"/>
  <c r="Q186" i="11"/>
  <c r="Q182" i="11"/>
  <c r="Q178" i="11"/>
  <c r="Q174" i="11"/>
  <c r="Q170" i="11"/>
  <c r="Q224" i="11"/>
  <c r="Q220" i="11"/>
  <c r="Q216" i="11"/>
  <c r="Q212" i="11"/>
  <c r="Q208" i="11"/>
  <c r="Q204" i="11"/>
  <c r="Q200" i="11"/>
  <c r="Q196" i="11"/>
  <c r="Q192" i="11"/>
  <c r="Q188" i="11"/>
  <c r="Q184" i="11"/>
  <c r="Q180" i="11"/>
  <c r="Q176" i="11"/>
  <c r="Q172" i="11"/>
  <c r="Q168" i="11"/>
  <c r="Q164" i="11"/>
  <c r="Q160" i="11"/>
  <c r="Q156" i="11"/>
  <c r="I656" i="11"/>
  <c r="I654" i="11"/>
  <c r="I655" i="11" s="1"/>
  <c r="I653" i="11"/>
  <c r="F656" i="11"/>
  <c r="F653" i="11"/>
  <c r="F654" i="11"/>
  <c r="E86" i="11"/>
  <c r="E90" i="11"/>
  <c r="E94" i="11"/>
  <c r="E98" i="11"/>
  <c r="E102" i="11"/>
  <c r="E106" i="11"/>
  <c r="E110" i="11"/>
  <c r="E124" i="11"/>
  <c r="E125" i="11"/>
  <c r="E126" i="11"/>
  <c r="AG134" i="11"/>
  <c r="AG141" i="11"/>
  <c r="AG144" i="11"/>
  <c r="AG148" i="11"/>
  <c r="Y656" i="11"/>
  <c r="Y654" i="11"/>
  <c r="Y655" i="11" s="1"/>
  <c r="Y653" i="11"/>
  <c r="Z156" i="11"/>
  <c r="Z152" i="11"/>
  <c r="Z148" i="11"/>
  <c r="Z144" i="11"/>
  <c r="Z140" i="11"/>
  <c r="Z136" i="11"/>
  <c r="Z132" i="11"/>
  <c r="Z128" i="11"/>
  <c r="Z124" i="11"/>
  <c r="Z120" i="11"/>
  <c r="Z116" i="11"/>
  <c r="Z112" i="11"/>
  <c r="D656" i="11"/>
  <c r="D654" i="11"/>
  <c r="D653" i="11"/>
  <c r="E131" i="11"/>
  <c r="E127" i="11"/>
  <c r="E123" i="11"/>
  <c r="E119" i="11"/>
  <c r="E115" i="11"/>
  <c r="AF656" i="11"/>
  <c r="AF654" i="11"/>
  <c r="AF653" i="11"/>
  <c r="AG151" i="11"/>
  <c r="AG147" i="11"/>
  <c r="AG143" i="11"/>
  <c r="AG139" i="11"/>
  <c r="AG135" i="11"/>
  <c r="AG131" i="11"/>
  <c r="AG127" i="11"/>
  <c r="AG123" i="11"/>
  <c r="AG119" i="11"/>
  <c r="AG115" i="11"/>
  <c r="C154" i="11"/>
  <c r="C150" i="11"/>
  <c r="C146" i="11"/>
  <c r="C142" i="11"/>
  <c r="C138" i="11"/>
  <c r="C134" i="11"/>
  <c r="C130" i="11"/>
  <c r="C126" i="11"/>
  <c r="C122" i="11"/>
  <c r="C118" i="11"/>
  <c r="C114" i="11"/>
  <c r="J113" i="11"/>
  <c r="J117" i="11"/>
  <c r="J121" i="11"/>
  <c r="J125" i="11"/>
  <c r="J129" i="11"/>
  <c r="J133" i="11"/>
  <c r="J137" i="11"/>
  <c r="J141" i="11"/>
  <c r="J145" i="11"/>
  <c r="G148" i="11"/>
  <c r="J149" i="11"/>
  <c r="G152" i="11"/>
  <c r="J153" i="11"/>
  <c r="G156" i="11"/>
  <c r="J157" i="11"/>
  <c r="G160" i="11"/>
  <c r="J161" i="11"/>
  <c r="G164" i="11"/>
  <c r="G168" i="11"/>
  <c r="G172" i="11"/>
  <c r="G176" i="11"/>
  <c r="G180" i="11"/>
  <c r="G184" i="11"/>
  <c r="N199" i="11"/>
  <c r="N203" i="11"/>
  <c r="N207" i="11"/>
  <c r="N211" i="11"/>
  <c r="N215" i="11"/>
  <c r="N219" i="11"/>
  <c r="N223" i="11"/>
  <c r="N227" i="11"/>
  <c r="N231" i="11"/>
  <c r="N233" i="11"/>
  <c r="L259" i="11"/>
  <c r="L255" i="11"/>
  <c r="L251" i="11"/>
  <c r="L247" i="11"/>
  <c r="L243" i="11"/>
  <c r="L239" i="11"/>
  <c r="L235" i="11"/>
  <c r="L258" i="11"/>
  <c r="L254" i="11"/>
  <c r="L250" i="11"/>
  <c r="L246" i="11"/>
  <c r="L242" i="11"/>
  <c r="L238" i="11"/>
  <c r="AB262" i="11"/>
  <c r="AB258" i="11"/>
  <c r="AB254" i="11"/>
  <c r="AB250" i="11"/>
  <c r="AB246" i="11"/>
  <c r="AB242" i="11"/>
  <c r="AB238" i="11"/>
  <c r="AB234" i="11"/>
  <c r="AB261" i="11"/>
  <c r="AB257" i="11"/>
  <c r="AB253" i="11"/>
  <c r="AB249" i="11"/>
  <c r="AB245" i="11"/>
  <c r="AB241" i="11"/>
  <c r="AB237" i="11"/>
  <c r="AE263" i="11"/>
  <c r="AE259" i="11"/>
  <c r="AE255" i="11"/>
  <c r="AE251" i="11"/>
  <c r="AE247" i="11"/>
  <c r="AE243" i="11"/>
  <c r="AE239" i="11"/>
  <c r="AE235" i="11"/>
  <c r="AE262" i="11"/>
  <c r="AE258" i="11"/>
  <c r="AE254" i="11"/>
  <c r="AE250" i="11"/>
  <c r="AE246" i="11"/>
  <c r="AE242" i="11"/>
  <c r="AE238" i="11"/>
  <c r="L256" i="11"/>
  <c r="X256" i="11"/>
  <c r="X252" i="11"/>
  <c r="X248" i="11"/>
  <c r="X244" i="11"/>
  <c r="X240" i="11"/>
  <c r="X236" i="11"/>
  <c r="X255" i="11"/>
  <c r="X251" i="11"/>
  <c r="X247" i="11"/>
  <c r="X243" i="11"/>
  <c r="X239" i="11"/>
  <c r="AB260" i="11"/>
  <c r="N208" i="11"/>
  <c r="N212" i="11"/>
  <c r="L215" i="11"/>
  <c r="N216" i="11"/>
  <c r="L219" i="11"/>
  <c r="N220" i="11"/>
  <c r="L223" i="11"/>
  <c r="N224" i="11"/>
  <c r="L227" i="11"/>
  <c r="N228" i="11"/>
  <c r="X228" i="11"/>
  <c r="AB230" i="11"/>
  <c r="L231" i="11"/>
  <c r="N232" i="11"/>
  <c r="X232" i="11"/>
  <c r="L233" i="11"/>
  <c r="N235" i="11"/>
  <c r="X235" i="11"/>
  <c r="L236" i="11"/>
  <c r="AB236" i="11"/>
  <c r="AB240" i="11"/>
  <c r="AB244" i="11"/>
  <c r="AB248" i="11"/>
  <c r="E248" i="11"/>
  <c r="E244" i="11"/>
  <c r="E240" i="11"/>
  <c r="E236" i="11"/>
  <c r="E247" i="11"/>
  <c r="E243" i="11"/>
  <c r="E239" i="11"/>
  <c r="AB251" i="11"/>
  <c r="L253" i="11"/>
  <c r="AB256" i="11"/>
  <c r="AE257" i="11"/>
  <c r="AB259" i="11"/>
  <c r="AE260" i="11"/>
  <c r="G315" i="11"/>
  <c r="G313" i="11"/>
  <c r="G311" i="11"/>
  <c r="G309" i="11"/>
  <c r="G307" i="11"/>
  <c r="G305" i="11"/>
  <c r="G303" i="11"/>
  <c r="G295" i="11"/>
  <c r="G291" i="11"/>
  <c r="G287" i="11"/>
  <c r="G283" i="11"/>
  <c r="G279" i="11"/>
  <c r="G275" i="11"/>
  <c r="G271" i="11"/>
  <c r="G293" i="11"/>
  <c r="G289" i="11"/>
  <c r="G285" i="11"/>
  <c r="G314" i="11"/>
  <c r="G308" i="11"/>
  <c r="G302" i="11"/>
  <c r="G301" i="11"/>
  <c r="G300" i="11"/>
  <c r="G288" i="11"/>
  <c r="G286" i="11"/>
  <c r="G284" i="11"/>
  <c r="G280" i="11"/>
  <c r="G277" i="11"/>
  <c r="G272" i="11"/>
  <c r="G269" i="11"/>
  <c r="G265" i="11"/>
  <c r="G261" i="11"/>
  <c r="G257" i="11"/>
  <c r="G253" i="11"/>
  <c r="G249" i="11"/>
  <c r="G245" i="11"/>
  <c r="G241" i="11"/>
  <c r="G237" i="11"/>
  <c r="G310" i="11"/>
  <c r="G306" i="11"/>
  <c r="G299" i="11"/>
  <c r="G298" i="11"/>
  <c r="G292" i="11"/>
  <c r="G290" i="11"/>
  <c r="G278" i="11"/>
  <c r="G270" i="11"/>
  <c r="G268" i="11"/>
  <c r="G264" i="11"/>
  <c r="G260" i="11"/>
  <c r="G256" i="11"/>
  <c r="G252" i="11"/>
  <c r="G248" i="11"/>
  <c r="G244" i="11"/>
  <c r="G240" i="11"/>
  <c r="AG239" i="11"/>
  <c r="AG243" i="11"/>
  <c r="AG247" i="11"/>
  <c r="AG251" i="11"/>
  <c r="AG255" i="11"/>
  <c r="AG259" i="11"/>
  <c r="AG263" i="11"/>
  <c r="AG267" i="11"/>
  <c r="AG283" i="11"/>
  <c r="AG285" i="11"/>
  <c r="AG287" i="11"/>
  <c r="U285" i="11"/>
  <c r="U281" i="11"/>
  <c r="U277" i="11"/>
  <c r="U273" i="11"/>
  <c r="U269" i="11"/>
  <c r="U287" i="11"/>
  <c r="U283" i="11"/>
  <c r="E293" i="11"/>
  <c r="E295" i="11"/>
  <c r="AG299" i="11"/>
  <c r="AG300" i="11"/>
  <c r="E320" i="11"/>
  <c r="E334" i="11"/>
  <c r="E348" i="11"/>
  <c r="AG302" i="11"/>
  <c r="AG294" i="11"/>
  <c r="AG290" i="11"/>
  <c r="AG286" i="11"/>
  <c r="AG282" i="11"/>
  <c r="AG278" i="11"/>
  <c r="AG274" i="11"/>
  <c r="AG270" i="11"/>
  <c r="AG292" i="11"/>
  <c r="AG288" i="11"/>
  <c r="AG284" i="11"/>
  <c r="AG232" i="11"/>
  <c r="AG236" i="11"/>
  <c r="AG240" i="11"/>
  <c r="AG244" i="11"/>
  <c r="AG248" i="11"/>
  <c r="AG252" i="11"/>
  <c r="AG256" i="11"/>
  <c r="AI257" i="11"/>
  <c r="AG260" i="11"/>
  <c r="AI261" i="11"/>
  <c r="AG264" i="11"/>
  <c r="AG268" i="11"/>
  <c r="AG271" i="11"/>
  <c r="AG273" i="11"/>
  <c r="AG276" i="11"/>
  <c r="AG279" i="11"/>
  <c r="AG281" i="11"/>
  <c r="E365" i="11"/>
  <c r="E363" i="11"/>
  <c r="E361" i="11"/>
  <c r="E359" i="11"/>
  <c r="E357" i="11"/>
  <c r="E355" i="11"/>
  <c r="E353" i="11"/>
  <c r="E351" i="11"/>
  <c r="E349" i="11"/>
  <c r="E347" i="11"/>
  <c r="E344" i="11"/>
  <c r="E340" i="11"/>
  <c r="E336" i="11"/>
  <c r="E332" i="11"/>
  <c r="E328" i="11"/>
  <c r="E326" i="11"/>
  <c r="E322" i="11"/>
  <c r="E318" i="11"/>
  <c r="E345" i="11"/>
  <c r="E341" i="11"/>
  <c r="E337" i="11"/>
  <c r="E333" i="11"/>
  <c r="E329" i="11"/>
  <c r="E325" i="11"/>
  <c r="E321" i="11"/>
  <c r="E317" i="11"/>
  <c r="E315" i="11"/>
  <c r="E313" i="11"/>
  <c r="E311" i="11"/>
  <c r="E309" i="11"/>
  <c r="E307" i="11"/>
  <c r="E305" i="11"/>
  <c r="E303" i="11"/>
  <c r="E301" i="11"/>
  <c r="E299" i="11"/>
  <c r="E297" i="11"/>
  <c r="E294" i="11"/>
  <c r="E290" i="11"/>
  <c r="E286" i="11"/>
  <c r="E282" i="11"/>
  <c r="E278" i="11"/>
  <c r="E274" i="11"/>
  <c r="E270" i="11"/>
  <c r="E343" i="11"/>
  <c r="E339" i="11"/>
  <c r="E335" i="11"/>
  <c r="E331" i="11"/>
  <c r="E327" i="11"/>
  <c r="E323" i="11"/>
  <c r="E319" i="11"/>
  <c r="E316" i="11"/>
  <c r="E314" i="11"/>
  <c r="E312" i="11"/>
  <c r="E310" i="11"/>
  <c r="E308" i="11"/>
  <c r="E306" i="11"/>
  <c r="E304" i="11"/>
  <c r="E302" i="11"/>
  <c r="E300" i="11"/>
  <c r="E298" i="11"/>
  <c r="E296" i="11"/>
  <c r="E292" i="11"/>
  <c r="E288" i="11"/>
  <c r="E284" i="11"/>
  <c r="S286" i="11"/>
  <c r="S290" i="11"/>
  <c r="S294" i="11"/>
  <c r="C320" i="11"/>
  <c r="C324" i="11"/>
  <c r="X328" i="11"/>
  <c r="X332" i="11"/>
  <c r="X336" i="11"/>
  <c r="X340" i="11"/>
  <c r="X344" i="11"/>
  <c r="AB380" i="11"/>
  <c r="AB384" i="11"/>
  <c r="AB388" i="11"/>
  <c r="AB398" i="11"/>
  <c r="AB399" i="11"/>
  <c r="L397" i="11"/>
  <c r="L393" i="11"/>
  <c r="AI405" i="11"/>
  <c r="AI445" i="11"/>
  <c r="AI449" i="11"/>
  <c r="AI453" i="11"/>
  <c r="AI457" i="11"/>
  <c r="AI461" i="11"/>
  <c r="AI468" i="11"/>
  <c r="S272" i="11"/>
  <c r="S276" i="11"/>
  <c r="S280" i="11"/>
  <c r="S284" i="11"/>
  <c r="S288" i="11"/>
  <c r="N290" i="11"/>
  <c r="N294" i="11"/>
  <c r="N297" i="11"/>
  <c r="J312" i="11"/>
  <c r="J314" i="11"/>
  <c r="J316" i="11"/>
  <c r="C318" i="11"/>
  <c r="J320" i="11"/>
  <c r="C322" i="11"/>
  <c r="X330" i="11"/>
  <c r="X334" i="11"/>
  <c r="X338" i="11"/>
  <c r="AB464" i="11"/>
  <c r="AB460" i="11"/>
  <c r="AB456" i="11"/>
  <c r="AB452" i="11"/>
  <c r="AB448" i="11"/>
  <c r="AB444" i="11"/>
  <c r="AB440" i="11"/>
  <c r="AB436" i="11"/>
  <c r="AB432" i="11"/>
  <c r="AB428" i="11"/>
  <c r="AB424" i="11"/>
  <c r="AB420" i="11"/>
  <c r="AB419" i="11"/>
  <c r="AB418" i="11"/>
  <c r="AB417" i="11"/>
  <c r="AB416" i="11"/>
  <c r="AB415" i="11"/>
  <c r="AB414" i="11"/>
  <c r="AB413" i="11"/>
  <c r="AB412" i="11"/>
  <c r="AB411" i="11"/>
  <c r="AB410" i="11"/>
  <c r="AB406" i="11"/>
  <c r="AB465" i="11"/>
  <c r="AB461" i="11"/>
  <c r="AB457" i="11"/>
  <c r="AB453" i="11"/>
  <c r="AB449" i="11"/>
  <c r="AB445" i="11"/>
  <c r="AB441" i="11"/>
  <c r="AB437" i="11"/>
  <c r="AB433" i="11"/>
  <c r="AB429" i="11"/>
  <c r="AB425" i="11"/>
  <c r="AB421" i="11"/>
  <c r="AB409" i="11"/>
  <c r="AB405" i="11"/>
  <c r="AB466" i="11"/>
  <c r="AB462" i="11"/>
  <c r="AB458" i="11"/>
  <c r="AB454" i="11"/>
  <c r="AB450" i="11"/>
  <c r="AB446" i="11"/>
  <c r="AB442" i="11"/>
  <c r="AB438" i="11"/>
  <c r="AB434" i="11"/>
  <c r="AB430" i="11"/>
  <c r="AB426" i="11"/>
  <c r="AB422" i="11"/>
  <c r="AB408" i="11"/>
  <c r="AB404" i="11"/>
  <c r="AB400" i="11"/>
  <c r="AB396" i="11"/>
  <c r="AB392" i="11"/>
  <c r="AB358" i="11"/>
  <c r="AB360" i="11"/>
  <c r="AB362" i="11"/>
  <c r="AB364" i="11"/>
  <c r="AB366" i="11"/>
  <c r="AB368" i="11"/>
  <c r="AB370" i="11"/>
  <c r="AB372" i="11"/>
  <c r="AB374" i="11"/>
  <c r="AB376" i="11"/>
  <c r="AB379" i="11"/>
  <c r="AB383" i="11"/>
  <c r="AB387" i="11"/>
  <c r="L388" i="11"/>
  <c r="AB394" i="11"/>
  <c r="AB395" i="11"/>
  <c r="L396" i="11"/>
  <c r="AB397" i="11"/>
  <c r="L398" i="11"/>
  <c r="L399" i="11"/>
  <c r="AB423" i="11"/>
  <c r="AB427" i="11"/>
  <c r="AB431" i="11"/>
  <c r="AB435" i="11"/>
  <c r="AB439" i="11"/>
  <c r="AI486" i="11"/>
  <c r="AI482" i="11"/>
  <c r="AI478" i="11"/>
  <c r="AI474" i="11"/>
  <c r="AI466" i="11"/>
  <c r="AI462" i="11"/>
  <c r="AI458" i="11"/>
  <c r="AI454" i="11"/>
  <c r="AI450" i="11"/>
  <c r="AI446" i="11"/>
  <c r="AI442" i="11"/>
  <c r="AI438" i="11"/>
  <c r="AI434" i="11"/>
  <c r="AI430" i="11"/>
  <c r="AI426" i="11"/>
  <c r="AI422" i="11"/>
  <c r="AI408" i="11"/>
  <c r="AI485" i="11"/>
  <c r="AI481" i="11"/>
  <c r="AI477" i="11"/>
  <c r="AI473" i="11"/>
  <c r="AI471" i="11"/>
  <c r="AI469" i="11"/>
  <c r="AI467" i="11"/>
  <c r="AI463" i="11"/>
  <c r="AI459" i="11"/>
  <c r="AI455" i="11"/>
  <c r="AI451" i="11"/>
  <c r="AI447" i="11"/>
  <c r="AI443" i="11"/>
  <c r="AI439" i="11"/>
  <c r="AI435" i="11"/>
  <c r="AI431" i="11"/>
  <c r="AI427" i="11"/>
  <c r="AI423" i="11"/>
  <c r="AI407" i="11"/>
  <c r="AI484" i="11"/>
  <c r="AI480" i="11"/>
  <c r="AI476" i="11"/>
  <c r="AI464" i="11"/>
  <c r="AI460" i="11"/>
  <c r="AI456" i="11"/>
  <c r="AI452" i="11"/>
  <c r="AI448" i="11"/>
  <c r="AI444" i="11"/>
  <c r="AI440" i="11"/>
  <c r="AI436" i="11"/>
  <c r="AI432" i="11"/>
  <c r="AI428" i="11"/>
  <c r="AI424" i="11"/>
  <c r="AI420" i="11"/>
  <c r="AI419" i="11"/>
  <c r="AI418" i="11"/>
  <c r="AI417" i="11"/>
  <c r="AI416" i="11"/>
  <c r="AI415" i="11"/>
  <c r="AI414" i="11"/>
  <c r="AI413" i="11"/>
  <c r="AI412" i="11"/>
  <c r="AI411" i="11"/>
  <c r="AI410" i="11"/>
  <c r="AI406" i="11"/>
  <c r="AI390" i="11"/>
  <c r="AI394" i="11"/>
  <c r="AI398" i="11"/>
  <c r="S424" i="11"/>
  <c r="S428" i="11"/>
  <c r="S432" i="11"/>
  <c r="S436" i="11"/>
  <c r="S440" i="11"/>
  <c r="S483" i="11"/>
  <c r="S487" i="11"/>
  <c r="Z532" i="11"/>
  <c r="S535" i="11"/>
  <c r="Z540" i="11"/>
  <c r="S543" i="11"/>
  <c r="Z548" i="11"/>
  <c r="S551" i="11"/>
  <c r="Z556" i="11"/>
  <c r="S559" i="11"/>
  <c r="Z564" i="11"/>
  <c r="S567" i="11"/>
  <c r="Z572" i="11"/>
  <c r="S575" i="11"/>
  <c r="Z580" i="11"/>
  <c r="S583" i="11"/>
  <c r="Z588" i="11"/>
  <c r="Z594" i="11"/>
  <c r="Z598" i="11"/>
  <c r="Z602" i="11"/>
  <c r="Z606" i="11"/>
  <c r="Z610" i="11"/>
  <c r="Z614" i="11"/>
  <c r="Z618" i="11"/>
  <c r="Z622" i="11"/>
  <c r="Z638" i="11"/>
  <c r="E445" i="11"/>
  <c r="E449" i="11"/>
  <c r="E453" i="11"/>
  <c r="E457" i="11"/>
  <c r="E461" i="11"/>
  <c r="E465" i="11"/>
  <c r="S589" i="11"/>
  <c r="S585" i="11"/>
  <c r="S581" i="11"/>
  <c r="S577" i="11"/>
  <c r="S573" i="11"/>
  <c r="S569" i="11"/>
  <c r="S565" i="11"/>
  <c r="S561" i="11"/>
  <c r="S557" i="11"/>
  <c r="S553" i="11"/>
  <c r="S549" i="11"/>
  <c r="S545" i="11"/>
  <c r="S541" i="11"/>
  <c r="S537" i="11"/>
  <c r="S533" i="11"/>
  <c r="S529" i="11"/>
  <c r="S590" i="11"/>
  <c r="S586" i="11"/>
  <c r="S582" i="11"/>
  <c r="S578" i="11"/>
  <c r="S574" i="11"/>
  <c r="S570" i="11"/>
  <c r="S566" i="11"/>
  <c r="S562" i="11"/>
  <c r="S558" i="11"/>
  <c r="S554" i="11"/>
  <c r="S550" i="11"/>
  <c r="S546" i="11"/>
  <c r="S542" i="11"/>
  <c r="S538" i="11"/>
  <c r="S534" i="11"/>
  <c r="S530" i="11"/>
  <c r="Z626" i="11"/>
  <c r="S422" i="11"/>
  <c r="S426" i="11"/>
  <c r="S430" i="11"/>
  <c r="S434" i="11"/>
  <c r="S438" i="11"/>
  <c r="E440" i="11"/>
  <c r="E444" i="11"/>
  <c r="E448" i="11"/>
  <c r="E452" i="11"/>
  <c r="E456" i="11"/>
  <c r="E460" i="11"/>
  <c r="S462" i="11"/>
  <c r="Z463" i="11"/>
  <c r="E464" i="11"/>
  <c r="S466" i="11"/>
  <c r="Z467" i="11"/>
  <c r="E468" i="11"/>
  <c r="S469" i="11"/>
  <c r="E470" i="11"/>
  <c r="S471" i="11"/>
  <c r="S473" i="11"/>
  <c r="Z476" i="11"/>
  <c r="S477" i="11"/>
  <c r="S481" i="11"/>
  <c r="S485" i="11"/>
  <c r="S531" i="11"/>
  <c r="S539" i="11"/>
  <c r="S547" i="11"/>
  <c r="S555" i="11"/>
  <c r="S563" i="11"/>
  <c r="S571" i="11"/>
  <c r="S579" i="11"/>
  <c r="S587" i="11"/>
  <c r="Z645" i="11"/>
  <c r="Z641" i="11"/>
  <c r="Z637" i="11"/>
  <c r="Z633" i="11"/>
  <c r="Z629" i="11"/>
  <c r="Z625" i="11"/>
  <c r="Z644" i="11"/>
  <c r="Z640" i="11"/>
  <c r="Z636" i="11"/>
  <c r="Z632" i="11"/>
  <c r="Z628" i="11"/>
  <c r="Z624" i="11"/>
  <c r="Z621" i="11"/>
  <c r="Z619" i="11"/>
  <c r="Z617" i="11"/>
  <c r="Z615" i="11"/>
  <c r="Z613" i="11"/>
  <c r="Z611" i="11"/>
  <c r="Z609" i="11"/>
  <c r="Z607" i="11"/>
  <c r="Z605" i="11"/>
  <c r="Z603" i="11"/>
  <c r="Z601" i="11"/>
  <c r="Z599" i="11"/>
  <c r="Z597" i="11"/>
  <c r="Z595" i="11"/>
  <c r="Z593" i="11"/>
  <c r="Z590" i="11"/>
  <c r="Z586" i="11"/>
  <c r="Z582" i="11"/>
  <c r="Z578" i="11"/>
  <c r="Z574" i="11"/>
  <c r="Z570" i="11"/>
  <c r="Z566" i="11"/>
  <c r="Z562" i="11"/>
  <c r="Z558" i="11"/>
  <c r="Z554" i="11"/>
  <c r="Z550" i="11"/>
  <c r="Z546" i="11"/>
  <c r="Z542" i="11"/>
  <c r="Z538" i="11"/>
  <c r="Z534" i="11"/>
  <c r="Z530" i="11"/>
  <c r="Z643" i="11"/>
  <c r="Z639" i="11"/>
  <c r="Z635" i="11"/>
  <c r="Z631" i="11"/>
  <c r="Z627" i="11"/>
  <c r="Z623" i="11"/>
  <c r="Z591" i="11"/>
  <c r="Z587" i="11"/>
  <c r="Z583" i="11"/>
  <c r="Z579" i="11"/>
  <c r="Z575" i="11"/>
  <c r="Z571" i="11"/>
  <c r="Z567" i="11"/>
  <c r="Z563" i="11"/>
  <c r="Z559" i="11"/>
  <c r="Z555" i="11"/>
  <c r="Z551" i="11"/>
  <c r="Z547" i="11"/>
  <c r="Z543" i="11"/>
  <c r="Z539" i="11"/>
  <c r="Z535" i="11"/>
  <c r="Z531" i="11"/>
  <c r="AG528" i="11"/>
  <c r="AG532" i="11"/>
  <c r="AG536" i="11"/>
  <c r="AG540" i="11"/>
  <c r="AG544" i="11"/>
  <c r="AG548" i="11"/>
  <c r="AG552" i="11"/>
  <c r="AG556" i="11"/>
  <c r="AG560" i="11"/>
  <c r="AG564" i="11"/>
  <c r="AG568" i="11"/>
  <c r="AG572" i="11"/>
  <c r="AG576" i="11"/>
  <c r="AG580" i="11"/>
  <c r="AG584" i="11"/>
  <c r="AG588" i="11"/>
  <c r="AG592" i="11"/>
  <c r="AG594" i="11"/>
  <c r="AG596" i="11"/>
  <c r="AG598" i="11"/>
  <c r="AG600" i="11"/>
  <c r="AG602" i="11"/>
  <c r="AG604" i="11"/>
  <c r="AG606" i="11"/>
  <c r="AG608" i="11"/>
  <c r="AG610" i="11"/>
  <c r="AG612" i="11"/>
  <c r="AG614" i="11"/>
  <c r="AG616" i="11"/>
  <c r="AG618" i="11"/>
  <c r="AG620" i="11"/>
  <c r="AG531" i="11"/>
  <c r="AG535" i="11"/>
  <c r="AG539" i="11"/>
  <c r="AG543" i="11"/>
  <c r="AG547" i="11"/>
  <c r="AG551" i="11"/>
  <c r="AG555" i="11"/>
  <c r="AG559" i="11"/>
  <c r="AG563" i="11"/>
  <c r="AG567" i="11"/>
  <c r="AG571" i="11"/>
  <c r="AG575" i="11"/>
  <c r="AG579" i="11"/>
  <c r="AG583" i="11"/>
  <c r="AG587" i="11"/>
  <c r="C656" i="11" l="1"/>
  <c r="AH655" i="11"/>
  <c r="F655" i="11"/>
  <c r="C654" i="11"/>
  <c r="C655" i="11" s="1"/>
  <c r="AF655" i="11"/>
  <c r="D655" i="11"/>
  <c r="W655" i="11"/>
  <c r="K655" i="11"/>
  <c r="AA655" i="11"/>
  <c r="B655" i="11"/>
  <c r="P655" i="11"/>
  <c r="T655" i="11"/>
  <c r="C653" i="11"/>
  <c r="F136" i="5" l="1"/>
  <c r="D136" i="5"/>
  <c r="C136" i="5"/>
  <c r="F134" i="5"/>
  <c r="D134" i="5"/>
  <c r="C134" i="5"/>
  <c r="F133" i="5"/>
  <c r="D133" i="5"/>
  <c r="C133" i="5"/>
  <c r="H130" i="5"/>
  <c r="G130" i="5"/>
  <c r="E130" i="5"/>
  <c r="H129" i="5"/>
  <c r="G129" i="5"/>
  <c r="E129" i="5"/>
  <c r="H128" i="5"/>
  <c r="G128" i="5"/>
  <c r="E128" i="5"/>
  <c r="H127" i="5"/>
  <c r="G127" i="5"/>
  <c r="E127" i="5"/>
  <c r="G124" i="5"/>
  <c r="D124" i="5"/>
  <c r="C124" i="5"/>
  <c r="G122" i="5"/>
  <c r="D122" i="5"/>
  <c r="C122" i="5"/>
  <c r="G121" i="5"/>
  <c r="D121" i="5"/>
  <c r="C121" i="5"/>
  <c r="F118" i="5"/>
  <c r="H118" i="5" s="1"/>
  <c r="E118" i="5"/>
  <c r="F117" i="5"/>
  <c r="H117" i="5" s="1"/>
  <c r="E117" i="5"/>
  <c r="F116" i="5"/>
  <c r="H116" i="5" s="1"/>
  <c r="E116" i="5"/>
  <c r="F115" i="5"/>
  <c r="E115" i="5"/>
  <c r="F109" i="5"/>
  <c r="D109" i="5"/>
  <c r="C109" i="5"/>
  <c r="F107" i="5"/>
  <c r="D107" i="5"/>
  <c r="D108" i="5" s="1"/>
  <c r="C107" i="5"/>
  <c r="F106" i="5"/>
  <c r="D106" i="5"/>
  <c r="C106" i="5"/>
  <c r="H103" i="5"/>
  <c r="G103" i="5"/>
  <c r="E103" i="5"/>
  <c r="H102" i="5"/>
  <c r="G102" i="5"/>
  <c r="E102" i="5"/>
  <c r="H101" i="5"/>
  <c r="G101" i="5"/>
  <c r="E101" i="5"/>
  <c r="H100" i="5"/>
  <c r="G100" i="5"/>
  <c r="E100" i="5"/>
  <c r="G97" i="5"/>
  <c r="D97" i="5"/>
  <c r="C97" i="5"/>
  <c r="G95" i="5"/>
  <c r="D95" i="5"/>
  <c r="C95" i="5"/>
  <c r="G94" i="5"/>
  <c r="D94" i="5"/>
  <c r="C94" i="5"/>
  <c r="F91" i="5"/>
  <c r="H91" i="5" s="1"/>
  <c r="E91" i="5"/>
  <c r="F90" i="5"/>
  <c r="H90" i="5" s="1"/>
  <c r="E90" i="5"/>
  <c r="F89" i="5"/>
  <c r="H89" i="5" s="1"/>
  <c r="E89" i="5"/>
  <c r="F88" i="5"/>
  <c r="E88" i="5"/>
  <c r="F82" i="5"/>
  <c r="D82" i="5"/>
  <c r="C82" i="5"/>
  <c r="F80" i="5"/>
  <c r="D80" i="5"/>
  <c r="C80" i="5"/>
  <c r="F79" i="5"/>
  <c r="D79" i="5"/>
  <c r="C79" i="5"/>
  <c r="H76" i="5"/>
  <c r="G76" i="5"/>
  <c r="E76" i="5"/>
  <c r="H75" i="5"/>
  <c r="G75" i="5"/>
  <c r="E75" i="5"/>
  <c r="H74" i="5"/>
  <c r="G74" i="5"/>
  <c r="E74" i="5"/>
  <c r="H73" i="5"/>
  <c r="G73" i="5"/>
  <c r="E73" i="5"/>
  <c r="G70" i="5"/>
  <c r="D70" i="5"/>
  <c r="C70" i="5"/>
  <c r="G68" i="5"/>
  <c r="D68" i="5"/>
  <c r="C68" i="5"/>
  <c r="G67" i="5"/>
  <c r="D67" i="5"/>
  <c r="C67" i="5"/>
  <c r="F64" i="5"/>
  <c r="H64" i="5" s="1"/>
  <c r="E64" i="5"/>
  <c r="F63" i="5"/>
  <c r="H63" i="5" s="1"/>
  <c r="E63" i="5"/>
  <c r="F62" i="5"/>
  <c r="H62" i="5" s="1"/>
  <c r="E62" i="5"/>
  <c r="F61" i="5"/>
  <c r="H61" i="5" s="1"/>
  <c r="E61" i="5"/>
  <c r="F55" i="5"/>
  <c r="D55" i="5"/>
  <c r="C55" i="5"/>
  <c r="F53" i="5"/>
  <c r="D53" i="5"/>
  <c r="C53" i="5"/>
  <c r="F52" i="5"/>
  <c r="D52" i="5"/>
  <c r="C52" i="5"/>
  <c r="H49" i="5"/>
  <c r="G49" i="5"/>
  <c r="E49" i="5"/>
  <c r="H48" i="5"/>
  <c r="G48" i="5"/>
  <c r="E48" i="5"/>
  <c r="H47" i="5"/>
  <c r="G47" i="5"/>
  <c r="E47" i="5"/>
  <c r="H46" i="5"/>
  <c r="G46" i="5"/>
  <c r="E46" i="5"/>
  <c r="G43" i="5"/>
  <c r="D43" i="5"/>
  <c r="C43" i="5"/>
  <c r="G41" i="5"/>
  <c r="D41" i="5"/>
  <c r="C41" i="5"/>
  <c r="G40" i="5"/>
  <c r="D40" i="5"/>
  <c r="C40" i="5"/>
  <c r="F37" i="5"/>
  <c r="H37" i="5" s="1"/>
  <c r="E37" i="5"/>
  <c r="F36" i="5"/>
  <c r="H36" i="5" s="1"/>
  <c r="E36" i="5"/>
  <c r="F35" i="5"/>
  <c r="H35" i="5" s="1"/>
  <c r="E35" i="5"/>
  <c r="F34" i="5"/>
  <c r="H34" i="5" s="1"/>
  <c r="E34" i="5"/>
  <c r="F28" i="5"/>
  <c r="D28" i="5"/>
  <c r="C28" i="5"/>
  <c r="F26" i="5"/>
  <c r="D26" i="5"/>
  <c r="C26" i="5"/>
  <c r="F25" i="5"/>
  <c r="D25" i="5"/>
  <c r="C25" i="5"/>
  <c r="H22" i="5"/>
  <c r="G22" i="5"/>
  <c r="E22" i="5"/>
  <c r="H21" i="5"/>
  <c r="G21" i="5"/>
  <c r="E21" i="5"/>
  <c r="H20" i="5"/>
  <c r="G20" i="5"/>
  <c r="E20" i="5"/>
  <c r="H19" i="5"/>
  <c r="G19" i="5"/>
  <c r="E19" i="5"/>
  <c r="G16" i="5"/>
  <c r="D16" i="5"/>
  <c r="C16" i="5"/>
  <c r="G14" i="5"/>
  <c r="D14" i="5"/>
  <c r="C14" i="5"/>
  <c r="G13" i="5"/>
  <c r="D13" i="5"/>
  <c r="C13" i="5"/>
  <c r="F10" i="5"/>
  <c r="H10" i="5" s="1"/>
  <c r="E10" i="5"/>
  <c r="F9" i="5"/>
  <c r="H9" i="5" s="1"/>
  <c r="E9" i="5"/>
  <c r="F8" i="5"/>
  <c r="H8" i="5" s="1"/>
  <c r="E8" i="5"/>
  <c r="F7" i="5"/>
  <c r="H7" i="5" s="1"/>
  <c r="E7" i="5"/>
  <c r="F108" i="5" l="1"/>
  <c r="C108" i="5"/>
  <c r="C96" i="5"/>
  <c r="D15" i="5"/>
  <c r="C27" i="5"/>
  <c r="G42" i="5"/>
  <c r="D54" i="5"/>
  <c r="G123" i="5"/>
  <c r="D135" i="5"/>
  <c r="H80" i="5"/>
  <c r="F81" i="5"/>
  <c r="C81" i="5"/>
  <c r="D96" i="5"/>
  <c r="E106" i="5"/>
  <c r="H106" i="5"/>
  <c r="D123" i="5"/>
  <c r="C135" i="5"/>
  <c r="G15" i="5"/>
  <c r="E28" i="5"/>
  <c r="F27" i="5"/>
  <c r="H53" i="5"/>
  <c r="F54" i="5"/>
  <c r="E70" i="5"/>
  <c r="C69" i="5"/>
  <c r="C123" i="5"/>
  <c r="H133" i="5"/>
  <c r="F95" i="5"/>
  <c r="E13" i="5"/>
  <c r="C15" i="5"/>
  <c r="D42" i="5"/>
  <c r="C54" i="5"/>
  <c r="G69" i="5"/>
  <c r="D81" i="5"/>
  <c r="H68" i="5"/>
  <c r="H67" i="5"/>
  <c r="H16" i="5"/>
  <c r="E67" i="5"/>
  <c r="E97" i="5"/>
  <c r="G96" i="5"/>
  <c r="F97" i="5"/>
  <c r="D27" i="5"/>
  <c r="H40" i="5"/>
  <c r="C42" i="5"/>
  <c r="F67" i="5"/>
  <c r="D69" i="5"/>
  <c r="F70" i="5"/>
  <c r="E94" i="5"/>
  <c r="E109" i="5"/>
  <c r="E133" i="5"/>
  <c r="E16" i="5"/>
  <c r="F13" i="5"/>
  <c r="E40" i="5"/>
  <c r="E79" i="5"/>
  <c r="F41" i="5"/>
  <c r="H13" i="5"/>
  <c r="G52" i="5"/>
  <c r="G55" i="5"/>
  <c r="G53" i="5"/>
  <c r="F14" i="5"/>
  <c r="H28" i="5"/>
  <c r="H41" i="5"/>
  <c r="H43" i="5"/>
  <c r="E52" i="5"/>
  <c r="H52" i="5"/>
  <c r="H14" i="5"/>
  <c r="E25" i="5"/>
  <c r="H25" i="5"/>
  <c r="H26" i="5"/>
  <c r="E43" i="5"/>
  <c r="F40" i="5"/>
  <c r="E55" i="5"/>
  <c r="F43" i="5"/>
  <c r="F16" i="5"/>
  <c r="G25" i="5"/>
  <c r="G28" i="5"/>
  <c r="G26" i="5"/>
  <c r="H55" i="5"/>
  <c r="H70" i="5"/>
  <c r="H79" i="5"/>
  <c r="F121" i="5"/>
  <c r="H115" i="5"/>
  <c r="F68" i="5"/>
  <c r="E82" i="5"/>
  <c r="E121" i="5"/>
  <c r="F124" i="5"/>
  <c r="H136" i="5"/>
  <c r="F135" i="5"/>
  <c r="G82" i="5"/>
  <c r="G80" i="5"/>
  <c r="G79" i="5"/>
  <c r="E14" i="5"/>
  <c r="E26" i="5"/>
  <c r="E41" i="5"/>
  <c r="E53" i="5"/>
  <c r="H82" i="5"/>
  <c r="F94" i="5"/>
  <c r="H88" i="5"/>
  <c r="G109" i="5"/>
  <c r="G107" i="5"/>
  <c r="G106" i="5"/>
  <c r="H109" i="5"/>
  <c r="H107" i="5"/>
  <c r="E124" i="5"/>
  <c r="F122" i="5"/>
  <c r="G136" i="5"/>
  <c r="G134" i="5"/>
  <c r="G133" i="5"/>
  <c r="E68" i="5"/>
  <c r="E80" i="5"/>
  <c r="E95" i="5"/>
  <c r="E107" i="5"/>
  <c r="E122" i="5"/>
  <c r="E134" i="5"/>
  <c r="E136" i="5"/>
  <c r="H134" i="5"/>
  <c r="H81" i="5" l="1"/>
  <c r="E42" i="5"/>
  <c r="H69" i="5"/>
  <c r="E27" i="5"/>
  <c r="E96" i="5"/>
  <c r="F96" i="5"/>
  <c r="E69" i="5"/>
  <c r="E135" i="5"/>
  <c r="E108" i="5"/>
  <c r="E54" i="5"/>
  <c r="E15" i="5"/>
  <c r="H54" i="5"/>
  <c r="E123" i="5"/>
  <c r="G135" i="5"/>
  <c r="F69" i="5"/>
  <c r="F42" i="5"/>
  <c r="H27" i="5"/>
  <c r="H15" i="5"/>
  <c r="F123" i="5"/>
  <c r="G81" i="5"/>
  <c r="H42" i="5"/>
  <c r="H97" i="5"/>
  <c r="H95" i="5"/>
  <c r="H94" i="5"/>
  <c r="H124" i="5"/>
  <c r="H122" i="5"/>
  <c r="H121" i="5"/>
  <c r="H135" i="5"/>
  <c r="E81" i="5"/>
  <c r="H108" i="5"/>
  <c r="G108" i="5"/>
  <c r="G27" i="5"/>
  <c r="F15" i="5"/>
  <c r="G54" i="5"/>
  <c r="H123" i="5" l="1"/>
  <c r="H96" i="5"/>
  <c r="O166" i="8" l="1"/>
  <c r="Q166" i="8" s="1"/>
  <c r="N166" i="8"/>
  <c r="O165" i="8"/>
  <c r="Q165" i="8" s="1"/>
  <c r="N165" i="8"/>
  <c r="O164" i="8"/>
  <c r="Q164" i="8" s="1"/>
  <c r="N164" i="8"/>
  <c r="O163" i="8"/>
  <c r="Q163" i="8" s="1"/>
  <c r="N163" i="8"/>
  <c r="O132" i="8"/>
  <c r="Q132" i="8" s="1"/>
  <c r="N132" i="8"/>
  <c r="O130" i="8"/>
  <c r="Q130" i="8" s="1"/>
  <c r="N130" i="8"/>
  <c r="O129" i="8"/>
  <c r="Q129" i="8" s="1"/>
  <c r="N129" i="8"/>
  <c r="O98" i="8"/>
  <c r="Q98" i="8" s="1"/>
  <c r="N98" i="8"/>
  <c r="O97" i="8"/>
  <c r="Q97" i="8" s="1"/>
  <c r="N97" i="8"/>
  <c r="O95" i="8"/>
  <c r="Q95" i="8" s="1"/>
  <c r="N95" i="8"/>
  <c r="O64" i="8"/>
  <c r="Q64" i="8" s="1"/>
  <c r="N64" i="8"/>
  <c r="O63" i="8"/>
  <c r="Q63" i="8" s="1"/>
  <c r="N63" i="8"/>
  <c r="O62" i="8"/>
  <c r="Q62" i="8" s="1"/>
  <c r="N62" i="8"/>
  <c r="O61" i="8"/>
  <c r="Q61" i="8" s="1"/>
  <c r="N61" i="8"/>
  <c r="O27" i="8"/>
  <c r="Q27" i="8" s="1"/>
  <c r="O28" i="8"/>
  <c r="Q28" i="8" s="1"/>
  <c r="O29" i="8"/>
  <c r="Q29" i="8" s="1"/>
  <c r="N27" i="8"/>
  <c r="N28" i="8"/>
  <c r="N29" i="8"/>
  <c r="L32" i="8"/>
  <c r="O162" i="8" l="1"/>
  <c r="Q162" i="8" s="1"/>
  <c r="N162" i="8"/>
  <c r="O128" i="8"/>
  <c r="Q128" i="8" s="1"/>
  <c r="N128" i="8"/>
  <c r="O94" i="8"/>
  <c r="Q94" i="8" s="1"/>
  <c r="N94" i="8"/>
  <c r="O60" i="8"/>
  <c r="N60" i="8"/>
  <c r="O26" i="8"/>
  <c r="N26" i="8"/>
  <c r="P171" i="8"/>
  <c r="M171" i="8"/>
  <c r="L171" i="8"/>
  <c r="P169" i="8"/>
  <c r="M169" i="8"/>
  <c r="L169" i="8"/>
  <c r="P168" i="8"/>
  <c r="M168" i="8"/>
  <c r="L168" i="8"/>
  <c r="P137" i="8"/>
  <c r="M137" i="8"/>
  <c r="L137" i="8"/>
  <c r="P135" i="8"/>
  <c r="M135" i="8"/>
  <c r="L135" i="8"/>
  <c r="P134" i="8"/>
  <c r="M134" i="8"/>
  <c r="L134" i="8"/>
  <c r="P103" i="8"/>
  <c r="M103" i="8"/>
  <c r="L103" i="8"/>
  <c r="P101" i="8"/>
  <c r="M101" i="8"/>
  <c r="L101" i="8"/>
  <c r="P100" i="8"/>
  <c r="M100" i="8"/>
  <c r="L100" i="8"/>
  <c r="P69" i="8"/>
  <c r="M69" i="8"/>
  <c r="L69" i="8"/>
  <c r="P67" i="8"/>
  <c r="M67" i="8"/>
  <c r="L67" i="8"/>
  <c r="P66" i="8"/>
  <c r="M66" i="8"/>
  <c r="L66" i="8"/>
  <c r="M35" i="8"/>
  <c r="P35" i="8"/>
  <c r="M33" i="8"/>
  <c r="P33" i="8"/>
  <c r="M32" i="8"/>
  <c r="P32" i="8"/>
  <c r="L35" i="8"/>
  <c r="L33" i="8"/>
  <c r="P136" i="8" l="1"/>
  <c r="M136" i="8"/>
  <c r="L102" i="8"/>
  <c r="M68" i="8"/>
  <c r="L68" i="8"/>
  <c r="M102" i="8"/>
  <c r="M34" i="8"/>
  <c r="P68" i="8"/>
  <c r="M170" i="8"/>
  <c r="L136" i="8"/>
  <c r="Q26" i="8"/>
  <c r="P34" i="8"/>
  <c r="P170" i="8"/>
  <c r="L170" i="8"/>
  <c r="Q60" i="8"/>
  <c r="P102" i="8"/>
  <c r="O161" i="8"/>
  <c r="N161" i="8"/>
  <c r="O160" i="8"/>
  <c r="N160" i="8"/>
  <c r="O159" i="8"/>
  <c r="N159" i="8"/>
  <c r="O127" i="8"/>
  <c r="N127" i="8"/>
  <c r="O126" i="8"/>
  <c r="N126" i="8"/>
  <c r="O125" i="8"/>
  <c r="N125" i="8"/>
  <c r="O93" i="8"/>
  <c r="N93" i="8"/>
  <c r="O92" i="8"/>
  <c r="N92" i="8"/>
  <c r="O91" i="8"/>
  <c r="N91" i="8"/>
  <c r="O59" i="8"/>
  <c r="N59" i="8"/>
  <c r="O58" i="8"/>
  <c r="N58" i="8"/>
  <c r="O57" i="8"/>
  <c r="N57" i="8"/>
  <c r="O23" i="8"/>
  <c r="Q23" i="8" s="1"/>
  <c r="O24" i="8"/>
  <c r="Q24" i="8" s="1"/>
  <c r="O25" i="8"/>
  <c r="N23" i="8"/>
  <c r="N24" i="8"/>
  <c r="N25" i="8"/>
  <c r="Q161" i="8" l="1"/>
  <c r="Q160" i="8"/>
  <c r="Q58" i="8"/>
  <c r="Q125" i="8"/>
  <c r="Q59" i="8"/>
  <c r="Q127" i="8"/>
  <c r="Q93" i="8"/>
  <c r="Q25" i="8"/>
  <c r="Q91" i="8"/>
  <c r="Q159" i="8"/>
  <c r="Q92" i="8"/>
  <c r="Q57" i="8"/>
  <c r="Q126" i="8"/>
  <c r="N124" i="8" l="1"/>
  <c r="O158" i="8"/>
  <c r="N158" i="8"/>
  <c r="O157" i="8"/>
  <c r="N157" i="8"/>
  <c r="O156" i="8"/>
  <c r="N156" i="8"/>
  <c r="O155" i="8"/>
  <c r="N155" i="8"/>
  <c r="O152" i="8"/>
  <c r="M152" i="8"/>
  <c r="L152" i="8"/>
  <c r="O150" i="8"/>
  <c r="M150" i="8"/>
  <c r="L150" i="8"/>
  <c r="O149" i="8"/>
  <c r="M149" i="8"/>
  <c r="L149" i="8"/>
  <c r="Q146" i="8"/>
  <c r="P146" i="8"/>
  <c r="N146" i="8"/>
  <c r="Q145" i="8"/>
  <c r="P145" i="8"/>
  <c r="N145" i="8"/>
  <c r="Q144" i="8"/>
  <c r="P144" i="8"/>
  <c r="N144" i="8"/>
  <c r="Q143" i="8"/>
  <c r="P143" i="8"/>
  <c r="N143" i="8"/>
  <c r="O124" i="8"/>
  <c r="O123" i="8"/>
  <c r="N123" i="8"/>
  <c r="O122" i="8"/>
  <c r="N122" i="8"/>
  <c r="O121" i="8"/>
  <c r="N121" i="8"/>
  <c r="O118" i="8"/>
  <c r="M118" i="8"/>
  <c r="L118" i="8"/>
  <c r="O116" i="8"/>
  <c r="M116" i="8"/>
  <c r="L116" i="8"/>
  <c r="O115" i="8"/>
  <c r="M115" i="8"/>
  <c r="L115" i="8"/>
  <c r="Q112" i="8"/>
  <c r="P112" i="8"/>
  <c r="N112" i="8"/>
  <c r="Q111" i="8"/>
  <c r="P111" i="8"/>
  <c r="N111" i="8"/>
  <c r="Q110" i="8"/>
  <c r="P110" i="8"/>
  <c r="N110" i="8"/>
  <c r="Q109" i="8"/>
  <c r="P109" i="8"/>
  <c r="N109" i="8"/>
  <c r="O90" i="8"/>
  <c r="N90" i="8"/>
  <c r="O89" i="8"/>
  <c r="N89" i="8"/>
  <c r="O88" i="8"/>
  <c r="N88" i="8"/>
  <c r="O87" i="8"/>
  <c r="N87" i="8"/>
  <c r="O84" i="8"/>
  <c r="M84" i="8"/>
  <c r="L84" i="8"/>
  <c r="O82" i="8"/>
  <c r="M82" i="8"/>
  <c r="L82" i="8"/>
  <c r="O81" i="8"/>
  <c r="M81" i="8"/>
  <c r="L81" i="8"/>
  <c r="Q78" i="8"/>
  <c r="P78" i="8"/>
  <c r="N78" i="8"/>
  <c r="Q77" i="8"/>
  <c r="P77" i="8"/>
  <c r="N77" i="8"/>
  <c r="Q76" i="8"/>
  <c r="P76" i="8"/>
  <c r="N76" i="8"/>
  <c r="Q75" i="8"/>
  <c r="P75" i="8"/>
  <c r="N75" i="8"/>
  <c r="O56" i="8"/>
  <c r="N56" i="8"/>
  <c r="O55" i="8"/>
  <c r="N55" i="8"/>
  <c r="O54" i="8"/>
  <c r="N54" i="8"/>
  <c r="O53" i="8"/>
  <c r="N53" i="8"/>
  <c r="O50" i="8"/>
  <c r="M50" i="8"/>
  <c r="L50" i="8"/>
  <c r="O48" i="8"/>
  <c r="M48" i="8"/>
  <c r="L48" i="8"/>
  <c r="O47" i="8"/>
  <c r="M47" i="8"/>
  <c r="L47" i="8"/>
  <c r="Q44" i="8"/>
  <c r="P44" i="8"/>
  <c r="N44" i="8"/>
  <c r="Q43" i="8"/>
  <c r="P43" i="8"/>
  <c r="N43" i="8"/>
  <c r="Q42" i="8"/>
  <c r="P42" i="8"/>
  <c r="N42" i="8"/>
  <c r="Q41" i="8"/>
  <c r="P41" i="8"/>
  <c r="N41" i="8"/>
  <c r="O22" i="8"/>
  <c r="N22" i="8"/>
  <c r="O21" i="8"/>
  <c r="N21" i="8"/>
  <c r="O20" i="8"/>
  <c r="Q20" i="8" s="1"/>
  <c r="N20" i="8"/>
  <c r="O19" i="8"/>
  <c r="N19" i="8"/>
  <c r="O16" i="8"/>
  <c r="M16" i="8"/>
  <c r="L16" i="8"/>
  <c r="O14" i="8"/>
  <c r="M14" i="8"/>
  <c r="L14" i="8"/>
  <c r="O13" i="8"/>
  <c r="M13" i="8"/>
  <c r="L13" i="8"/>
  <c r="Q10" i="8"/>
  <c r="P10" i="8"/>
  <c r="N10" i="8"/>
  <c r="Q9" i="8"/>
  <c r="P9" i="8"/>
  <c r="N9" i="8"/>
  <c r="Q8" i="8"/>
  <c r="P8" i="8"/>
  <c r="N8" i="8"/>
  <c r="Q7" i="8"/>
  <c r="P7" i="8"/>
  <c r="N7" i="8"/>
  <c r="N137" i="8" l="1"/>
  <c r="N135" i="8"/>
  <c r="N134" i="8"/>
  <c r="N66" i="8"/>
  <c r="N67" i="8"/>
  <c r="N69" i="8"/>
  <c r="O135" i="8"/>
  <c r="O134" i="8"/>
  <c r="O137" i="8"/>
  <c r="O66" i="8"/>
  <c r="O67" i="8"/>
  <c r="O69" i="8"/>
  <c r="N168" i="8"/>
  <c r="N171" i="8"/>
  <c r="N169" i="8"/>
  <c r="O168" i="8"/>
  <c r="O169" i="8"/>
  <c r="O171" i="8"/>
  <c r="Q55" i="8"/>
  <c r="N101" i="8"/>
  <c r="N103" i="8"/>
  <c r="N100" i="8"/>
  <c r="Q124" i="8"/>
  <c r="N32" i="8"/>
  <c r="N33" i="8"/>
  <c r="N35" i="8"/>
  <c r="O103" i="8"/>
  <c r="O100" i="8"/>
  <c r="O101" i="8"/>
  <c r="Q123" i="8"/>
  <c r="O35" i="8"/>
  <c r="O33" i="8"/>
  <c r="O32" i="8"/>
  <c r="Q56" i="8"/>
  <c r="Q157" i="8"/>
  <c r="Q156" i="8"/>
  <c r="Q88" i="8"/>
  <c r="L15" i="8"/>
  <c r="L151" i="8"/>
  <c r="M15" i="8"/>
  <c r="O49" i="8"/>
  <c r="L83" i="8"/>
  <c r="P115" i="8"/>
  <c r="O117" i="8"/>
  <c r="L49" i="8"/>
  <c r="O83" i="8"/>
  <c r="L117" i="8"/>
  <c r="N81" i="8"/>
  <c r="M83" i="8"/>
  <c r="Q152" i="8"/>
  <c r="N50" i="8"/>
  <c r="M49" i="8"/>
  <c r="M117" i="8"/>
  <c r="M151" i="8"/>
  <c r="N13" i="8"/>
  <c r="L34" i="8"/>
  <c r="P47" i="8"/>
  <c r="P84" i="8"/>
  <c r="Q81" i="8"/>
  <c r="Q115" i="8"/>
  <c r="Q16" i="8"/>
  <c r="P50" i="8"/>
  <c r="P152" i="8"/>
  <c r="Q150" i="8"/>
  <c r="O151" i="8"/>
  <c r="N47" i="8"/>
  <c r="Q50" i="8"/>
  <c r="N118" i="8"/>
  <c r="P16" i="8"/>
  <c r="Q13" i="8"/>
  <c r="O15" i="8"/>
  <c r="Q47" i="8"/>
  <c r="Q54" i="8"/>
  <c r="Q84" i="8"/>
  <c r="N115" i="8"/>
  <c r="P118" i="8"/>
  <c r="Q118" i="8"/>
  <c r="N149" i="8"/>
  <c r="Q122" i="8"/>
  <c r="Q121" i="8"/>
  <c r="Q53" i="8"/>
  <c r="Q48" i="8"/>
  <c r="Q116" i="8"/>
  <c r="Q149" i="8"/>
  <c r="P13" i="8"/>
  <c r="N82" i="8"/>
  <c r="N84" i="8"/>
  <c r="N14" i="8"/>
  <c r="N16" i="8"/>
  <c r="P48" i="8"/>
  <c r="P116" i="8"/>
  <c r="P149" i="8"/>
  <c r="N152" i="8"/>
  <c r="Q14" i="8"/>
  <c r="Q21" i="8"/>
  <c r="Q82" i="8"/>
  <c r="Q89" i="8"/>
  <c r="P81" i="8"/>
  <c r="N150" i="8"/>
  <c r="P14" i="8"/>
  <c r="Q19" i="8"/>
  <c r="Q22" i="8"/>
  <c r="N48" i="8"/>
  <c r="P82" i="8"/>
  <c r="Q87" i="8"/>
  <c r="Q90" i="8"/>
  <c r="N116" i="8"/>
  <c r="P150" i="8"/>
  <c r="Q155" i="8"/>
  <c r="Q158" i="8"/>
  <c r="E87" i="8"/>
  <c r="H146" i="8"/>
  <c r="G146" i="8"/>
  <c r="E146" i="8"/>
  <c r="H145" i="8"/>
  <c r="G145" i="8"/>
  <c r="E145" i="8"/>
  <c r="H144" i="8"/>
  <c r="G144" i="8"/>
  <c r="E144" i="8"/>
  <c r="H143" i="8"/>
  <c r="G143" i="8"/>
  <c r="E143" i="8"/>
  <c r="H112" i="8"/>
  <c r="G112" i="8"/>
  <c r="E112" i="8"/>
  <c r="H111" i="8"/>
  <c r="G111" i="8"/>
  <c r="E111" i="8"/>
  <c r="H110" i="8"/>
  <c r="G110" i="8"/>
  <c r="E110" i="8"/>
  <c r="H109" i="8"/>
  <c r="G109" i="8"/>
  <c r="E109" i="8"/>
  <c r="H78" i="8"/>
  <c r="G78" i="8"/>
  <c r="E78" i="8"/>
  <c r="H77" i="8"/>
  <c r="G77" i="8"/>
  <c r="E77" i="8"/>
  <c r="H76" i="8"/>
  <c r="G76" i="8"/>
  <c r="E76" i="8"/>
  <c r="H75" i="8"/>
  <c r="G75" i="8"/>
  <c r="E75" i="8"/>
  <c r="H44" i="8"/>
  <c r="G44" i="8"/>
  <c r="E44" i="8"/>
  <c r="H43" i="8"/>
  <c r="G43" i="8"/>
  <c r="E43" i="8"/>
  <c r="H42" i="8"/>
  <c r="G42" i="8"/>
  <c r="E42" i="8"/>
  <c r="H41" i="8"/>
  <c r="G41" i="8"/>
  <c r="E41" i="8"/>
  <c r="H10" i="8"/>
  <c r="G10" i="8"/>
  <c r="E10" i="8"/>
  <c r="H9" i="8"/>
  <c r="G9" i="8"/>
  <c r="E9" i="8"/>
  <c r="H8" i="8"/>
  <c r="G8" i="8"/>
  <c r="E8" i="8"/>
  <c r="H7" i="8"/>
  <c r="G7" i="8"/>
  <c r="E7" i="8"/>
  <c r="N170" i="8" l="1"/>
  <c r="Q151" i="8"/>
  <c r="N136" i="8"/>
  <c r="O136" i="8"/>
  <c r="N68" i="8"/>
  <c r="O34" i="8"/>
  <c r="N34" i="8"/>
  <c r="Q66" i="8"/>
  <c r="Q69" i="8"/>
  <c r="Q67" i="8"/>
  <c r="O170" i="8"/>
  <c r="Q137" i="8"/>
  <c r="Q134" i="8"/>
  <c r="Q135" i="8"/>
  <c r="N102" i="8"/>
  <c r="Q168" i="8"/>
  <c r="Q171" i="8"/>
  <c r="Q169" i="8"/>
  <c r="O68" i="8"/>
  <c r="Q103" i="8"/>
  <c r="Q101" i="8"/>
  <c r="Q100" i="8"/>
  <c r="O102" i="8"/>
  <c r="Q33" i="8"/>
  <c r="Q32" i="8"/>
  <c r="Q35" i="8"/>
  <c r="N117" i="8"/>
  <c r="P83" i="8"/>
  <c r="P117" i="8"/>
  <c r="P151" i="8"/>
  <c r="P49" i="8"/>
  <c r="Q83" i="8"/>
  <c r="N49" i="8"/>
  <c r="Q15" i="8"/>
  <c r="P15" i="8"/>
  <c r="N15" i="8"/>
  <c r="Q117" i="8"/>
  <c r="Q49" i="8"/>
  <c r="N83" i="8"/>
  <c r="N151" i="8"/>
  <c r="G171" i="8"/>
  <c r="D171" i="8"/>
  <c r="C171" i="8"/>
  <c r="G169" i="8"/>
  <c r="D169" i="8"/>
  <c r="C169" i="8"/>
  <c r="G168" i="8"/>
  <c r="D168" i="8"/>
  <c r="C168" i="8"/>
  <c r="F158" i="8"/>
  <c r="H158" i="8" s="1"/>
  <c r="E158" i="8"/>
  <c r="F157" i="8"/>
  <c r="E157" i="8"/>
  <c r="F156" i="8"/>
  <c r="H156" i="8" s="1"/>
  <c r="E156" i="8"/>
  <c r="F155" i="8"/>
  <c r="E155" i="8"/>
  <c r="G137" i="8"/>
  <c r="D137" i="8"/>
  <c r="C137" i="8"/>
  <c r="G135" i="8"/>
  <c r="D135" i="8"/>
  <c r="C135" i="8"/>
  <c r="G134" i="8"/>
  <c r="D134" i="8"/>
  <c r="C134" i="8"/>
  <c r="F124" i="8"/>
  <c r="E124" i="8"/>
  <c r="F123" i="8"/>
  <c r="E123" i="8"/>
  <c r="F122" i="8"/>
  <c r="H122" i="8" s="1"/>
  <c r="E122" i="8"/>
  <c r="F121" i="8"/>
  <c r="E121" i="8"/>
  <c r="G103" i="8"/>
  <c r="D103" i="8"/>
  <c r="C103" i="8"/>
  <c r="G101" i="8"/>
  <c r="D101" i="8"/>
  <c r="C101" i="8"/>
  <c r="G100" i="8"/>
  <c r="D100" i="8"/>
  <c r="C100" i="8"/>
  <c r="F90" i="8"/>
  <c r="E90" i="8"/>
  <c r="F89" i="8"/>
  <c r="E89" i="8"/>
  <c r="F88" i="8"/>
  <c r="E88" i="8"/>
  <c r="F87" i="8"/>
  <c r="H87" i="8" s="1"/>
  <c r="G69" i="8"/>
  <c r="D69" i="8"/>
  <c r="C69" i="8"/>
  <c r="G67" i="8"/>
  <c r="D67" i="8"/>
  <c r="C67" i="8"/>
  <c r="G66" i="8"/>
  <c r="D66" i="8"/>
  <c r="C66" i="8"/>
  <c r="F56" i="8"/>
  <c r="E56" i="8"/>
  <c r="F55" i="8"/>
  <c r="E55" i="8"/>
  <c r="F54" i="8"/>
  <c r="E54" i="8"/>
  <c r="F53" i="8"/>
  <c r="H53" i="8" s="1"/>
  <c r="E53" i="8"/>
  <c r="D35" i="8"/>
  <c r="G35" i="8"/>
  <c r="D33" i="8"/>
  <c r="G33" i="8"/>
  <c r="D32" i="8"/>
  <c r="G32" i="8"/>
  <c r="C35" i="8"/>
  <c r="C33" i="8"/>
  <c r="C32" i="8"/>
  <c r="F22" i="8"/>
  <c r="H22" i="8" s="1"/>
  <c r="E22" i="8"/>
  <c r="F152" i="8"/>
  <c r="D152" i="8"/>
  <c r="C152" i="8"/>
  <c r="F150" i="8"/>
  <c r="D150" i="8"/>
  <c r="C150" i="8"/>
  <c r="F149" i="8"/>
  <c r="D149" i="8"/>
  <c r="C149" i="8"/>
  <c r="E149" i="8"/>
  <c r="F118" i="8"/>
  <c r="D118" i="8"/>
  <c r="C118" i="8"/>
  <c r="F116" i="8"/>
  <c r="D116" i="8"/>
  <c r="C116" i="8"/>
  <c r="F115" i="8"/>
  <c r="D115" i="8"/>
  <c r="C115" i="8"/>
  <c r="F84" i="8"/>
  <c r="D84" i="8"/>
  <c r="C84" i="8"/>
  <c r="F82" i="8"/>
  <c r="D82" i="8"/>
  <c r="C82" i="8"/>
  <c r="F81" i="8"/>
  <c r="D81" i="8"/>
  <c r="C81" i="8"/>
  <c r="F50" i="8"/>
  <c r="D50" i="8"/>
  <c r="C50" i="8"/>
  <c r="F48" i="8"/>
  <c r="D48" i="8"/>
  <c r="C48" i="8"/>
  <c r="F47" i="8"/>
  <c r="D47" i="8"/>
  <c r="C47" i="8"/>
  <c r="F21" i="8"/>
  <c r="E21" i="8"/>
  <c r="F20" i="8"/>
  <c r="H20" i="8" s="1"/>
  <c r="E20" i="8"/>
  <c r="F19" i="8"/>
  <c r="H19" i="8" s="1"/>
  <c r="E19" i="8"/>
  <c r="F16" i="8"/>
  <c r="D16" i="8"/>
  <c r="C16" i="8"/>
  <c r="F14" i="8"/>
  <c r="D14" i="8"/>
  <c r="C14" i="8"/>
  <c r="F13" i="8"/>
  <c r="D13" i="8"/>
  <c r="C13" i="8"/>
  <c r="Q170" i="8" l="1"/>
  <c r="Q102" i="8"/>
  <c r="Q68" i="8"/>
  <c r="Q136" i="8"/>
  <c r="D15" i="8"/>
  <c r="C49" i="8"/>
  <c r="C15" i="8"/>
  <c r="G136" i="8"/>
  <c r="F15" i="8"/>
  <c r="C83" i="8"/>
  <c r="D170" i="8"/>
  <c r="D34" i="8"/>
  <c r="G102" i="8"/>
  <c r="E135" i="8"/>
  <c r="Q34" i="8"/>
  <c r="C151" i="8"/>
  <c r="F49" i="8"/>
  <c r="D83" i="8"/>
  <c r="C117" i="8"/>
  <c r="F151" i="8"/>
  <c r="D68" i="8"/>
  <c r="C102" i="8"/>
  <c r="C68" i="8"/>
  <c r="E32" i="8"/>
  <c r="F171" i="8"/>
  <c r="E169" i="8"/>
  <c r="C170" i="8"/>
  <c r="C34" i="8"/>
  <c r="G170" i="8"/>
  <c r="D136" i="8"/>
  <c r="C136" i="8"/>
  <c r="G68" i="8"/>
  <c r="H155" i="8"/>
  <c r="E134" i="8"/>
  <c r="D102" i="8"/>
  <c r="D151" i="8"/>
  <c r="F117" i="8"/>
  <c r="F83" i="8"/>
  <c r="D49" i="8"/>
  <c r="G34" i="8"/>
  <c r="E33" i="8"/>
  <c r="F168" i="8"/>
  <c r="H157" i="8"/>
  <c r="E171" i="8"/>
  <c r="F169" i="8"/>
  <c r="E168" i="8"/>
  <c r="E115" i="8"/>
  <c r="F137" i="8"/>
  <c r="H121" i="8"/>
  <c r="H124" i="8"/>
  <c r="F134" i="8"/>
  <c r="H123" i="8"/>
  <c r="E137" i="8"/>
  <c r="F135" i="8"/>
  <c r="H90" i="8"/>
  <c r="F103" i="8"/>
  <c r="H88" i="8"/>
  <c r="H115" i="8"/>
  <c r="F100" i="8"/>
  <c r="G118" i="8"/>
  <c r="H89" i="8"/>
  <c r="E101" i="8"/>
  <c r="E103" i="8"/>
  <c r="F101" i="8"/>
  <c r="E100" i="8"/>
  <c r="H56" i="8"/>
  <c r="G84" i="8"/>
  <c r="E81" i="8"/>
  <c r="F69" i="8"/>
  <c r="H54" i="8"/>
  <c r="F66" i="8"/>
  <c r="E35" i="8"/>
  <c r="H55" i="8"/>
  <c r="E67" i="8"/>
  <c r="E69" i="8"/>
  <c r="F67" i="8"/>
  <c r="E66" i="8"/>
  <c r="E50" i="8"/>
  <c r="F32" i="8"/>
  <c r="F33" i="8"/>
  <c r="F35" i="8"/>
  <c r="H21" i="8"/>
  <c r="G16" i="8"/>
  <c r="H13" i="8"/>
  <c r="H14" i="8"/>
  <c r="E13" i="8"/>
  <c r="H16" i="8"/>
  <c r="H50" i="8"/>
  <c r="H48" i="8"/>
  <c r="H47" i="8"/>
  <c r="G47" i="8"/>
  <c r="H116" i="8"/>
  <c r="E152" i="8"/>
  <c r="G13" i="8"/>
  <c r="E14" i="8"/>
  <c r="E16" i="8"/>
  <c r="D117" i="8"/>
  <c r="E150" i="8"/>
  <c r="E47" i="8"/>
  <c r="G48" i="8"/>
  <c r="G50" i="8"/>
  <c r="E84" i="8"/>
  <c r="E82" i="8"/>
  <c r="E118" i="8"/>
  <c r="G152" i="8"/>
  <c r="G149" i="8"/>
  <c r="E48" i="8"/>
  <c r="G14" i="8"/>
  <c r="G81" i="8"/>
  <c r="G82" i="8"/>
  <c r="G115" i="8"/>
  <c r="G116" i="8"/>
  <c r="H118" i="8"/>
  <c r="H152" i="8"/>
  <c r="E116" i="8"/>
  <c r="H149" i="8"/>
  <c r="G150" i="8"/>
  <c r="H150" i="8"/>
  <c r="G15" i="8" l="1"/>
  <c r="E49" i="8"/>
  <c r="E170" i="8"/>
  <c r="E136" i="8"/>
  <c r="H33" i="8"/>
  <c r="H100" i="8"/>
  <c r="H101" i="8"/>
  <c r="H67" i="8"/>
  <c r="F170" i="8"/>
  <c r="H171" i="8"/>
  <c r="H66" i="8"/>
  <c r="H32" i="8"/>
  <c r="H168" i="8"/>
  <c r="H169" i="8"/>
  <c r="E151" i="8"/>
  <c r="H117" i="8"/>
  <c r="E34" i="8"/>
  <c r="G151" i="8"/>
  <c r="G117" i="8"/>
  <c r="H103" i="8"/>
  <c r="F136" i="8"/>
  <c r="H134" i="8"/>
  <c r="H137" i="8"/>
  <c r="H135" i="8"/>
  <c r="E102" i="8"/>
  <c r="E117" i="8"/>
  <c r="F102" i="8"/>
  <c r="G83" i="8"/>
  <c r="F68" i="8"/>
  <c r="F34" i="8"/>
  <c r="H69" i="8"/>
  <c r="E68" i="8"/>
  <c r="H35" i="8"/>
  <c r="G49" i="8"/>
  <c r="E15" i="8"/>
  <c r="H151" i="8"/>
  <c r="H84" i="8"/>
  <c r="H82" i="8"/>
  <c r="H81" i="8"/>
  <c r="E83" i="8"/>
  <c r="H49" i="8"/>
  <c r="H15" i="8"/>
  <c r="H34" i="8" l="1"/>
  <c r="H102" i="8"/>
  <c r="H68" i="8"/>
  <c r="H170" i="8"/>
  <c r="H83" i="8"/>
  <c r="H136" i="8"/>
</calcChain>
</file>

<file path=xl/sharedStrings.xml><?xml version="1.0" encoding="utf-8"?>
<sst xmlns="http://schemas.openxmlformats.org/spreadsheetml/2006/main" count="539" uniqueCount="72">
  <si>
    <t>Control</t>
  </si>
  <si>
    <t>5.6kHz</t>
  </si>
  <si>
    <t>Ribbons</t>
  </si>
  <si>
    <t>IHCs</t>
  </si>
  <si>
    <t>Ribbon:IHC Ratio</t>
  </si>
  <si>
    <t>Ribbons w/o Terminals</t>
  </si>
  <si>
    <t>Ribbons w/ Terminals</t>
  </si>
  <si>
    <t>8.0kHz</t>
  </si>
  <si>
    <t>11.3kHz</t>
  </si>
  <si>
    <t>16.0kHz</t>
  </si>
  <si>
    <t>22.6kHz</t>
  </si>
  <si>
    <t>32.0kHz</t>
  </si>
  <si>
    <t>Average</t>
  </si>
  <si>
    <t>StErr</t>
  </si>
  <si>
    <t>n</t>
  </si>
  <si>
    <t>Synapse:IHC Ratio</t>
  </si>
  <si>
    <t>Total Average</t>
  </si>
  <si>
    <t xml:space="preserve"> Total StDev</t>
  </si>
  <si>
    <t>Total StErr</t>
  </si>
  <si>
    <t>Total n</t>
  </si>
  <si>
    <t xml:space="preserve"> StDev</t>
  </si>
  <si>
    <r>
      <t>Tmc</t>
    </r>
    <r>
      <rPr>
        <b/>
        <i/>
        <vertAlign val="superscript"/>
        <sz val="11"/>
        <color theme="1"/>
        <rFont val="Calibri"/>
        <family val="2"/>
        <scheme val="minor"/>
      </rPr>
      <t>-/+</t>
    </r>
  </si>
  <si>
    <t>Tmc1 KO</t>
  </si>
  <si>
    <t>Synapse Counts P28</t>
  </si>
  <si>
    <t>1249686-P28L1C</t>
  </si>
  <si>
    <t>1249686-P28L2C</t>
  </si>
  <si>
    <t>1249686-P28L3C</t>
  </si>
  <si>
    <t>1249686-P28L4C</t>
  </si>
  <si>
    <t>1249510-L1C</t>
  </si>
  <si>
    <t>1249510-L2C</t>
  </si>
  <si>
    <t>1249510-L3C</t>
  </si>
  <si>
    <t>1249510-L4C</t>
  </si>
  <si>
    <t>CNL1198</t>
  </si>
  <si>
    <t>CNL1199</t>
  </si>
  <si>
    <t>CNL1201</t>
  </si>
  <si>
    <t>CNL1202</t>
  </si>
  <si>
    <t>Tmc-/+ Control</t>
  </si>
  <si>
    <r>
      <t>Tmc</t>
    </r>
    <r>
      <rPr>
        <b/>
        <i/>
        <vertAlign val="superscript"/>
        <sz val="11"/>
        <color theme="1"/>
        <rFont val="Calibri"/>
        <family val="2"/>
        <scheme val="minor"/>
      </rPr>
      <t xml:space="preserve">-/+  </t>
    </r>
    <r>
      <rPr>
        <b/>
        <i/>
        <sz val="11"/>
        <color theme="1"/>
        <rFont val="Calibri"/>
        <family val="2"/>
        <scheme val="minor"/>
      </rPr>
      <t>P1 Injection</t>
    </r>
  </si>
  <si>
    <t>PhPB-CMV-Tmc1 P28</t>
  </si>
  <si>
    <t>PhPB-Myo6-Tmc1 P28</t>
  </si>
  <si>
    <t>CNL 1217</t>
  </si>
  <si>
    <t>CNL 1218</t>
  </si>
  <si>
    <t>CNL 1220</t>
  </si>
  <si>
    <t>CNL 1221</t>
  </si>
  <si>
    <t>CNL 1402</t>
  </si>
  <si>
    <t>CNL 1404</t>
  </si>
  <si>
    <t>CNL 1424</t>
  </si>
  <si>
    <t>CNL 1462</t>
  </si>
  <si>
    <t>CNL 1615</t>
  </si>
  <si>
    <t>CNL 1617</t>
  </si>
  <si>
    <t>CNL 1620</t>
  </si>
  <si>
    <t>CNL 1623</t>
  </si>
  <si>
    <t>Frequency (kHz)</t>
  </si>
  <si>
    <t>P28</t>
  </si>
  <si>
    <t>CNL1217</t>
  </si>
  <si>
    <t>Synapse #</t>
  </si>
  <si>
    <t>CNL1218</t>
  </si>
  <si>
    <t>CNL1220</t>
  </si>
  <si>
    <t>CNL1221</t>
  </si>
  <si>
    <t>WT</t>
  </si>
  <si>
    <t>All</t>
  </si>
  <si>
    <t>8kHz</t>
  </si>
  <si>
    <t>16kHz</t>
  </si>
  <si>
    <t>32kHz</t>
  </si>
  <si>
    <t>Tmc1 KO inj.</t>
  </si>
  <si>
    <t>v</t>
  </si>
  <si>
    <t>Volume (um^3)</t>
  </si>
  <si>
    <t>Mean</t>
  </si>
  <si>
    <t>SD</t>
  </si>
  <si>
    <t>SE</t>
  </si>
  <si>
    <t>N</t>
  </si>
  <si>
    <t>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</si>
</sst>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6BC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0" xfId="0" applyFill="1"/>
    <xf numFmtId="0" fontId="11" fillId="0" borderId="0" xfId="0" applyFont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7" fillId="8" borderId="0" xfId="0" applyFont="1" applyFill="1" applyAlignment="1">
      <alignment horizontal="center"/>
    </xf>
    <xf numFmtId="164" fontId="7" fillId="8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BCEA"/>
      <color rgb="FFBD92DE"/>
      <color rgb="FFFFC8C8"/>
      <color rgb="FFFFFFAF"/>
      <color rgb="FFFAC882"/>
      <color rgb="FFFF9797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7"/>
  <sheetViews>
    <sheetView topLeftCell="A91" zoomScale="70" zoomScaleNormal="70" workbookViewId="0">
      <selection activeCell="I88" sqref="I1:I1048576"/>
    </sheetView>
  </sheetViews>
  <sheetFormatPr defaultRowHeight="15" x14ac:dyDescent="0.25"/>
  <cols>
    <col min="1" max="1" width="3.7109375" style="7" customWidth="1"/>
    <col min="2" max="2" width="24.5703125" style="2" bestFit="1" customWidth="1"/>
    <col min="3" max="3" width="18.28515625" style="1" bestFit="1" customWidth="1"/>
    <col min="4" max="4" width="17.28515625" style="1" bestFit="1" customWidth="1"/>
    <col min="5" max="5" width="20.5703125" style="1" bestFit="1" customWidth="1"/>
    <col min="6" max="6" width="25.140625" style="1" bestFit="1" customWidth="1"/>
    <col min="7" max="7" width="26.7109375" style="1" bestFit="1" customWidth="1"/>
    <col min="8" max="8" width="28.42578125" style="1" bestFit="1" customWidth="1"/>
    <col min="9" max="9" width="3.7109375" style="7" customWidth="1"/>
  </cols>
  <sheetData>
    <row r="1" spans="1:9" s="22" customFormat="1" ht="61.5" x14ac:dyDescent="0.9">
      <c r="A1" s="23"/>
      <c r="B1" s="24"/>
      <c r="C1" s="25"/>
      <c r="D1" s="25"/>
      <c r="E1" s="48" t="s">
        <v>22</v>
      </c>
      <c r="F1" s="48"/>
      <c r="G1" s="48"/>
      <c r="H1" s="25"/>
      <c r="I1" s="23"/>
    </row>
    <row r="2" spans="1:9" x14ac:dyDescent="0.25">
      <c r="A2" s="3"/>
      <c r="B2" s="4"/>
      <c r="C2" s="3"/>
      <c r="D2" s="3"/>
      <c r="E2" s="3"/>
      <c r="F2" s="3"/>
      <c r="G2" s="3"/>
      <c r="H2" s="3"/>
      <c r="I2" s="3"/>
    </row>
    <row r="3" spans="1:9" x14ac:dyDescent="0.25">
      <c r="B3" s="16" t="s">
        <v>23</v>
      </c>
      <c r="C3" s="17"/>
      <c r="D3" s="17"/>
      <c r="E3" s="17"/>
      <c r="F3" s="17"/>
      <c r="G3" s="17"/>
      <c r="H3" s="17"/>
    </row>
    <row r="4" spans="1:9" x14ac:dyDescent="0.25">
      <c r="B4" s="16" t="s">
        <v>7</v>
      </c>
      <c r="C4" s="16"/>
      <c r="D4" s="17"/>
      <c r="E4" s="16"/>
      <c r="F4" s="17"/>
      <c r="G4" s="17"/>
      <c r="H4" s="17"/>
    </row>
    <row r="5" spans="1:9" x14ac:dyDescent="0.25">
      <c r="A5" s="8"/>
      <c r="C5" s="2" t="s">
        <v>2</v>
      </c>
      <c r="D5" s="2" t="s">
        <v>3</v>
      </c>
      <c r="E5" s="2" t="s">
        <v>4</v>
      </c>
      <c r="F5" s="2" t="s">
        <v>6</v>
      </c>
      <c r="G5" s="2" t="s">
        <v>5</v>
      </c>
      <c r="H5" s="2" t="s">
        <v>15</v>
      </c>
      <c r="I5" s="8"/>
    </row>
    <row r="6" spans="1:9" x14ac:dyDescent="0.25">
      <c r="B6" s="15" t="s">
        <v>0</v>
      </c>
      <c r="C6" s="2"/>
      <c r="D6" s="2"/>
      <c r="E6" s="2"/>
      <c r="F6" s="2"/>
      <c r="G6" s="2"/>
      <c r="H6" s="2"/>
    </row>
    <row r="7" spans="1:9" x14ac:dyDescent="0.25">
      <c r="B7" s="9" t="s">
        <v>24</v>
      </c>
      <c r="C7" s="1">
        <v>152</v>
      </c>
      <c r="D7" s="1">
        <v>10</v>
      </c>
      <c r="E7" s="1">
        <f>C7/D7</f>
        <v>15.2</v>
      </c>
      <c r="F7" s="1">
        <f>C7-G7</f>
        <v>152</v>
      </c>
      <c r="G7" s="1">
        <v>0</v>
      </c>
      <c r="H7" s="1">
        <f>F7/D7</f>
        <v>15.2</v>
      </c>
    </row>
    <row r="8" spans="1:9" x14ac:dyDescent="0.25">
      <c r="B8" s="9" t="s">
        <v>25</v>
      </c>
      <c r="C8" s="1">
        <v>141</v>
      </c>
      <c r="D8" s="1">
        <v>9</v>
      </c>
      <c r="E8" s="1">
        <f t="shared" ref="E8:E10" si="0">C8/D8</f>
        <v>15.666666666666666</v>
      </c>
      <c r="F8" s="1">
        <f t="shared" ref="F8:F10" si="1">C8-G8</f>
        <v>141</v>
      </c>
      <c r="G8" s="1">
        <v>0</v>
      </c>
      <c r="H8" s="1">
        <f t="shared" ref="H8:H10" si="2">F8/D8</f>
        <v>15.666666666666666</v>
      </c>
    </row>
    <row r="9" spans="1:9" x14ac:dyDescent="0.25">
      <c r="B9" s="9" t="s">
        <v>26</v>
      </c>
      <c r="C9" s="1">
        <v>150</v>
      </c>
      <c r="D9" s="1">
        <v>9</v>
      </c>
      <c r="E9" s="1">
        <f t="shared" si="0"/>
        <v>16.666666666666668</v>
      </c>
      <c r="F9" s="1">
        <f t="shared" si="1"/>
        <v>150</v>
      </c>
      <c r="G9" s="1">
        <v>0</v>
      </c>
      <c r="H9" s="1">
        <f t="shared" si="2"/>
        <v>16.666666666666668</v>
      </c>
    </row>
    <row r="10" spans="1:9" x14ac:dyDescent="0.25">
      <c r="B10" s="9" t="s">
        <v>27</v>
      </c>
      <c r="C10" s="1">
        <v>140</v>
      </c>
      <c r="D10" s="1">
        <v>9</v>
      </c>
      <c r="E10" s="1">
        <f t="shared" si="0"/>
        <v>15.555555555555555</v>
      </c>
      <c r="F10" s="1">
        <f t="shared" si="1"/>
        <v>140</v>
      </c>
      <c r="G10" s="1">
        <v>0</v>
      </c>
      <c r="H10" s="1">
        <f t="shared" si="2"/>
        <v>15.555555555555555</v>
      </c>
    </row>
    <row r="11" spans="1:9" x14ac:dyDescent="0.25">
      <c r="C11" s="2"/>
      <c r="D11" s="2"/>
      <c r="E11" s="2"/>
      <c r="F11" s="2"/>
      <c r="G11" s="2"/>
      <c r="H11" s="2"/>
    </row>
    <row r="12" spans="1:9" ht="15.75" thickBot="1" x14ac:dyDescent="0.3">
      <c r="B12" s="10"/>
    </row>
    <row r="13" spans="1:9" x14ac:dyDescent="0.25">
      <c r="B13" s="14" t="s">
        <v>16</v>
      </c>
      <c r="C13" s="1">
        <f t="shared" ref="C13:H13" si="3">AVERAGE(C7:C10)</f>
        <v>145.75</v>
      </c>
      <c r="D13" s="1">
        <f t="shared" si="3"/>
        <v>9.25</v>
      </c>
      <c r="E13" s="1">
        <f t="shared" si="3"/>
        <v>15.772222222222222</v>
      </c>
      <c r="F13" s="1">
        <f t="shared" si="3"/>
        <v>145.75</v>
      </c>
      <c r="G13" s="1">
        <f t="shared" si="3"/>
        <v>0</v>
      </c>
      <c r="H13" s="18">
        <f t="shared" si="3"/>
        <v>15.772222222222222</v>
      </c>
    </row>
    <row r="14" spans="1:9" x14ac:dyDescent="0.25">
      <c r="B14" s="14" t="s">
        <v>17</v>
      </c>
      <c r="C14" s="1">
        <f t="shared" ref="C14:H14" si="4">STDEV(C7:C10)</f>
        <v>6.1305247192498404</v>
      </c>
      <c r="D14" s="1">
        <f t="shared" si="4"/>
        <v>0.5</v>
      </c>
      <c r="E14" s="1">
        <f t="shared" si="4"/>
        <v>0.62863756265847348</v>
      </c>
      <c r="F14" s="1">
        <f t="shared" si="4"/>
        <v>6.1305247192498404</v>
      </c>
      <c r="G14" s="1">
        <f t="shared" si="4"/>
        <v>0</v>
      </c>
      <c r="H14" s="19">
        <f t="shared" si="4"/>
        <v>0.62863756265847348</v>
      </c>
    </row>
    <row r="15" spans="1:9" x14ac:dyDescent="0.25">
      <c r="B15" s="14" t="s">
        <v>18</v>
      </c>
      <c r="C15" s="1">
        <f>C14/SQRT(C16)</f>
        <v>3.0652623596249202</v>
      </c>
      <c r="D15" s="1">
        <f t="shared" ref="D15:H15" si="5">D14/SQRT(D16)</f>
        <v>0.25</v>
      </c>
      <c r="E15" s="1">
        <f t="shared" si="5"/>
        <v>0.31431878132923674</v>
      </c>
      <c r="F15" s="1">
        <f t="shared" si="5"/>
        <v>3.0652623596249202</v>
      </c>
      <c r="G15" s="1">
        <f t="shared" si="5"/>
        <v>0</v>
      </c>
      <c r="H15" s="19">
        <f t="shared" si="5"/>
        <v>0.31431878132923674</v>
      </c>
    </row>
    <row r="16" spans="1:9" ht="15.75" thickBot="1" x14ac:dyDescent="0.3">
      <c r="B16" s="14" t="s">
        <v>19</v>
      </c>
      <c r="C16" s="1">
        <f t="shared" ref="C16:H16" si="6">COUNTA(C7:C10)</f>
        <v>4</v>
      </c>
      <c r="D16" s="1">
        <f t="shared" si="6"/>
        <v>4</v>
      </c>
      <c r="E16" s="1">
        <f t="shared" si="6"/>
        <v>4</v>
      </c>
      <c r="F16" s="1">
        <f t="shared" si="6"/>
        <v>4</v>
      </c>
      <c r="G16" s="1">
        <f t="shared" si="6"/>
        <v>4</v>
      </c>
      <c r="H16" s="20">
        <f t="shared" si="6"/>
        <v>4</v>
      </c>
    </row>
    <row r="17" spans="1:9" x14ac:dyDescent="0.25">
      <c r="C17" s="2"/>
      <c r="D17" s="2"/>
      <c r="E17" s="2"/>
      <c r="F17" s="2"/>
      <c r="G17" s="2"/>
      <c r="H17" s="2"/>
    </row>
    <row r="18" spans="1:9" ht="17.25" x14ac:dyDescent="0.25">
      <c r="B18" s="15" t="s">
        <v>21</v>
      </c>
      <c r="C18" s="2"/>
    </row>
    <row r="19" spans="1:9" x14ac:dyDescent="0.25">
      <c r="B19" s="9" t="s">
        <v>28</v>
      </c>
      <c r="C19" s="1">
        <v>127</v>
      </c>
      <c r="D19" s="1">
        <v>9</v>
      </c>
      <c r="E19" s="1">
        <f t="shared" ref="E19:E22" si="7">C19/D19</f>
        <v>14.111111111111111</v>
      </c>
      <c r="F19" s="1">
        <v>119</v>
      </c>
      <c r="G19" s="1">
        <f t="shared" ref="G19" si="8">C19-F19</f>
        <v>8</v>
      </c>
      <c r="H19" s="1">
        <f t="shared" ref="H19:H22" si="9">F19/D19</f>
        <v>13.222222222222221</v>
      </c>
    </row>
    <row r="20" spans="1:9" x14ac:dyDescent="0.25">
      <c r="B20" s="9" t="s">
        <v>29</v>
      </c>
      <c r="C20" s="1">
        <v>101</v>
      </c>
      <c r="D20" s="1">
        <v>9</v>
      </c>
      <c r="E20" s="1">
        <f t="shared" si="7"/>
        <v>11.222222222222221</v>
      </c>
      <c r="F20" s="1">
        <v>100</v>
      </c>
      <c r="G20" s="1">
        <f>C20-F20</f>
        <v>1</v>
      </c>
      <c r="H20" s="1">
        <f t="shared" si="9"/>
        <v>11.111111111111111</v>
      </c>
    </row>
    <row r="21" spans="1:9" x14ac:dyDescent="0.25">
      <c r="B21" s="9" t="s">
        <v>30</v>
      </c>
      <c r="C21" s="1">
        <v>89</v>
      </c>
      <c r="D21" s="1">
        <v>9</v>
      </c>
      <c r="E21" s="1">
        <f t="shared" si="7"/>
        <v>9.8888888888888893</v>
      </c>
      <c r="F21" s="1">
        <v>89</v>
      </c>
      <c r="G21" s="1">
        <f t="shared" ref="G21:G22" si="10">C21-F21</f>
        <v>0</v>
      </c>
      <c r="H21" s="1">
        <f t="shared" si="9"/>
        <v>9.8888888888888893</v>
      </c>
    </row>
    <row r="22" spans="1:9" x14ac:dyDescent="0.25">
      <c r="B22" s="9" t="s">
        <v>31</v>
      </c>
      <c r="C22" s="1">
        <v>142</v>
      </c>
      <c r="D22" s="1">
        <v>11</v>
      </c>
      <c r="E22" s="1">
        <f t="shared" si="7"/>
        <v>12.909090909090908</v>
      </c>
      <c r="F22" s="1">
        <v>137</v>
      </c>
      <c r="G22" s="1">
        <f t="shared" si="10"/>
        <v>5</v>
      </c>
      <c r="H22" s="1">
        <f t="shared" si="9"/>
        <v>12.454545454545455</v>
      </c>
    </row>
    <row r="23" spans="1:9" x14ac:dyDescent="0.25">
      <c r="C23" s="2"/>
      <c r="D23" s="2"/>
      <c r="E23" s="2"/>
      <c r="F23" s="2"/>
      <c r="G23" s="2"/>
      <c r="H23" s="2"/>
    </row>
    <row r="24" spans="1:9" ht="15.75" thickBot="1" x14ac:dyDescent="0.3">
      <c r="B24" s="10"/>
    </row>
    <row r="25" spans="1:9" x14ac:dyDescent="0.25">
      <c r="B25" s="14" t="s">
        <v>16</v>
      </c>
      <c r="C25" s="1">
        <f t="shared" ref="C25:H25" si="11">AVERAGE(C19:C23)</f>
        <v>114.75</v>
      </c>
      <c r="D25" s="1">
        <f t="shared" si="11"/>
        <v>9.5</v>
      </c>
      <c r="E25" s="1">
        <f t="shared" si="11"/>
        <v>12.032828282828282</v>
      </c>
      <c r="F25" s="1">
        <f t="shared" si="11"/>
        <v>111.25</v>
      </c>
      <c r="G25" s="1">
        <f t="shared" si="11"/>
        <v>3.5</v>
      </c>
      <c r="H25" s="18">
        <f t="shared" si="11"/>
        <v>11.669191919191919</v>
      </c>
    </row>
    <row r="26" spans="1:9" x14ac:dyDescent="0.25">
      <c r="B26" s="14" t="s">
        <v>17</v>
      </c>
      <c r="C26" s="1">
        <f t="shared" ref="C26:H26" si="12">STDEV(C19:C23)</f>
        <v>24.116038922951947</v>
      </c>
      <c r="D26" s="1">
        <f t="shared" si="12"/>
        <v>1</v>
      </c>
      <c r="E26" s="1">
        <f t="shared" si="12"/>
        <v>1.8565787544922938</v>
      </c>
      <c r="F26" s="1">
        <f t="shared" si="12"/>
        <v>21.17191535974013</v>
      </c>
      <c r="G26" s="1">
        <f t="shared" si="12"/>
        <v>3.6968455021364721</v>
      </c>
      <c r="H26" s="19">
        <f t="shared" si="12"/>
        <v>1.4730485809681748</v>
      </c>
    </row>
    <row r="27" spans="1:9" x14ac:dyDescent="0.25">
      <c r="B27" s="14" t="s">
        <v>18</v>
      </c>
      <c r="C27" s="1">
        <f>C26/SQRT(C28)</f>
        <v>12.058019461475974</v>
      </c>
      <c r="D27" s="1">
        <f t="shared" ref="D27:H27" si="13">D26/SQRT(D28)</f>
        <v>0.5</v>
      </c>
      <c r="E27" s="1">
        <f t="shared" si="13"/>
        <v>0.92828937724614691</v>
      </c>
      <c r="F27" s="1">
        <f t="shared" si="13"/>
        <v>10.585957679870065</v>
      </c>
      <c r="G27" s="1">
        <f t="shared" si="13"/>
        <v>1.8484227510682361</v>
      </c>
      <c r="H27" s="19">
        <f t="shared" si="13"/>
        <v>0.73652429048408741</v>
      </c>
    </row>
    <row r="28" spans="1:9" ht="15.75" thickBot="1" x14ac:dyDescent="0.3">
      <c r="B28" s="14" t="s">
        <v>19</v>
      </c>
      <c r="C28" s="1">
        <f t="shared" ref="C28:H28" si="14">COUNTA(C19:C23)</f>
        <v>4</v>
      </c>
      <c r="D28" s="1">
        <f t="shared" si="14"/>
        <v>4</v>
      </c>
      <c r="E28" s="1">
        <f t="shared" si="14"/>
        <v>4</v>
      </c>
      <c r="F28" s="1">
        <f t="shared" si="14"/>
        <v>4</v>
      </c>
      <c r="G28" s="1">
        <f t="shared" si="14"/>
        <v>4</v>
      </c>
      <c r="H28" s="20">
        <f t="shared" si="14"/>
        <v>4</v>
      </c>
    </row>
    <row r="29" spans="1:9" s="21" customFormat="1" x14ac:dyDescent="0.25">
      <c r="A29" s="7"/>
      <c r="B29" s="8"/>
      <c r="C29" s="7"/>
      <c r="D29" s="7"/>
      <c r="E29" s="7"/>
      <c r="F29" s="7"/>
      <c r="G29" s="7"/>
      <c r="H29" s="7"/>
      <c r="I29" s="7"/>
    </row>
    <row r="30" spans="1:9" x14ac:dyDescent="0.25">
      <c r="B30" s="16" t="s">
        <v>23</v>
      </c>
      <c r="C30" s="17"/>
      <c r="D30" s="17"/>
      <c r="E30" s="17"/>
      <c r="F30" s="17"/>
      <c r="G30" s="17"/>
      <c r="H30" s="17"/>
    </row>
    <row r="31" spans="1:9" x14ac:dyDescent="0.25">
      <c r="B31" s="16" t="s">
        <v>8</v>
      </c>
      <c r="C31" s="17"/>
      <c r="D31" s="17"/>
      <c r="E31" s="17"/>
      <c r="F31" s="17"/>
      <c r="G31" s="17"/>
      <c r="H31" s="17"/>
    </row>
    <row r="32" spans="1:9" x14ac:dyDescent="0.25">
      <c r="A32" s="8"/>
      <c r="C32" s="2" t="s">
        <v>2</v>
      </c>
      <c r="D32" s="2" t="s">
        <v>3</v>
      </c>
      <c r="E32" s="2" t="s">
        <v>4</v>
      </c>
      <c r="F32" s="2" t="s">
        <v>6</v>
      </c>
      <c r="G32" s="2" t="s">
        <v>5</v>
      </c>
      <c r="H32" s="2" t="s">
        <v>15</v>
      </c>
      <c r="I32" s="8"/>
    </row>
    <row r="33" spans="2:8" x14ac:dyDescent="0.25">
      <c r="B33" s="15" t="s">
        <v>0</v>
      </c>
    </row>
    <row r="34" spans="2:8" x14ac:dyDescent="0.25">
      <c r="B34" s="9" t="s">
        <v>24</v>
      </c>
      <c r="C34" s="1">
        <v>152</v>
      </c>
      <c r="D34" s="1">
        <v>10</v>
      </c>
      <c r="E34" s="1">
        <f>C34/D34</f>
        <v>15.2</v>
      </c>
      <c r="F34" s="1">
        <f>C34-G34</f>
        <v>152</v>
      </c>
      <c r="G34" s="1">
        <v>0</v>
      </c>
      <c r="H34" s="1">
        <f>F34/D34</f>
        <v>15.2</v>
      </c>
    </row>
    <row r="35" spans="2:8" x14ac:dyDescent="0.25">
      <c r="B35" s="9" t="s">
        <v>25</v>
      </c>
      <c r="C35" s="1">
        <v>149</v>
      </c>
      <c r="D35" s="1">
        <v>9</v>
      </c>
      <c r="E35" s="1">
        <f t="shared" ref="E35:E37" si="15">C35/D35</f>
        <v>16.555555555555557</v>
      </c>
      <c r="F35" s="1">
        <f t="shared" ref="F35:F37" si="16">C35-G35</f>
        <v>148</v>
      </c>
      <c r="G35" s="1">
        <v>1</v>
      </c>
      <c r="H35" s="1">
        <f t="shared" ref="H35:H37" si="17">F35/D35</f>
        <v>16.444444444444443</v>
      </c>
    </row>
    <row r="36" spans="2:8" x14ac:dyDescent="0.25">
      <c r="B36" s="9" t="s">
        <v>26</v>
      </c>
      <c r="C36" s="1">
        <v>168</v>
      </c>
      <c r="D36" s="1">
        <v>9</v>
      </c>
      <c r="E36" s="1">
        <f t="shared" si="15"/>
        <v>18.666666666666668</v>
      </c>
      <c r="F36" s="1">
        <f t="shared" si="16"/>
        <v>168</v>
      </c>
      <c r="G36" s="1">
        <v>0</v>
      </c>
      <c r="H36" s="1">
        <f t="shared" si="17"/>
        <v>18.666666666666668</v>
      </c>
    </row>
    <row r="37" spans="2:8" x14ac:dyDescent="0.25">
      <c r="B37" s="9" t="s">
        <v>27</v>
      </c>
      <c r="C37" s="1">
        <v>164</v>
      </c>
      <c r="D37" s="1">
        <v>10</v>
      </c>
      <c r="E37" s="1">
        <f t="shared" si="15"/>
        <v>16.399999999999999</v>
      </c>
      <c r="F37" s="1">
        <f t="shared" si="16"/>
        <v>164</v>
      </c>
      <c r="H37" s="1">
        <f t="shared" si="17"/>
        <v>16.399999999999999</v>
      </c>
    </row>
    <row r="39" spans="2:8" ht="15.75" thickBot="1" x14ac:dyDescent="0.3"/>
    <row r="40" spans="2:8" x14ac:dyDescent="0.25">
      <c r="B40" s="14" t="s">
        <v>16</v>
      </c>
      <c r="C40" s="1">
        <f t="shared" ref="C40:H40" si="18">AVERAGE(C34:C39)</f>
        <v>158.25</v>
      </c>
      <c r="D40" s="1">
        <f t="shared" si="18"/>
        <v>9.5</v>
      </c>
      <c r="E40" s="1">
        <f t="shared" si="18"/>
        <v>16.705555555555556</v>
      </c>
      <c r="F40" s="1">
        <f t="shared" si="18"/>
        <v>158</v>
      </c>
      <c r="G40" s="1">
        <f t="shared" si="18"/>
        <v>0.33333333333333331</v>
      </c>
      <c r="H40" s="18">
        <f t="shared" si="18"/>
        <v>16.677777777777777</v>
      </c>
    </row>
    <row r="41" spans="2:8" x14ac:dyDescent="0.25">
      <c r="B41" s="14" t="s">
        <v>17</v>
      </c>
      <c r="C41" s="1">
        <f t="shared" ref="C41:H41" si="19">STDEV(C34:C39)</f>
        <v>9.1787798753429097</v>
      </c>
      <c r="D41" s="1">
        <f t="shared" si="19"/>
        <v>0.57735026918962573</v>
      </c>
      <c r="E41" s="1">
        <f t="shared" si="19"/>
        <v>1.4408930701152585</v>
      </c>
      <c r="F41" s="1">
        <f t="shared" si="19"/>
        <v>9.5219045713904666</v>
      </c>
      <c r="G41" s="1">
        <f t="shared" si="19"/>
        <v>0.57735026918962584</v>
      </c>
      <c r="H41" s="19">
        <f t="shared" si="19"/>
        <v>1.4458113190767228</v>
      </c>
    </row>
    <row r="42" spans="2:8" x14ac:dyDescent="0.25">
      <c r="B42" s="14" t="s">
        <v>18</v>
      </c>
      <c r="C42" s="1">
        <f>C41/SQRT(C43)</f>
        <v>4.5893899376714549</v>
      </c>
      <c r="D42" s="1">
        <f t="shared" ref="D42:H42" si="20">D41/SQRT(D43)</f>
        <v>0.28867513459481287</v>
      </c>
      <c r="E42" s="1">
        <f t="shared" si="20"/>
        <v>0.72044653505762923</v>
      </c>
      <c r="F42" s="1">
        <f t="shared" si="20"/>
        <v>4.7609522856952333</v>
      </c>
      <c r="G42" s="1">
        <f t="shared" si="20"/>
        <v>0.33333333333333337</v>
      </c>
      <c r="H42" s="19">
        <f t="shared" si="20"/>
        <v>0.72290565953836139</v>
      </c>
    </row>
    <row r="43" spans="2:8" ht="15.75" thickBot="1" x14ac:dyDescent="0.3">
      <c r="B43" s="14" t="s">
        <v>19</v>
      </c>
      <c r="C43" s="1">
        <f t="shared" ref="C43:H43" si="21">COUNTA(C34:C39)</f>
        <v>4</v>
      </c>
      <c r="D43" s="1">
        <f t="shared" si="21"/>
        <v>4</v>
      </c>
      <c r="E43" s="1">
        <f t="shared" si="21"/>
        <v>4</v>
      </c>
      <c r="F43" s="1">
        <f t="shared" si="21"/>
        <v>4</v>
      </c>
      <c r="G43" s="1">
        <f t="shared" si="21"/>
        <v>3</v>
      </c>
      <c r="H43" s="20">
        <f t="shared" si="21"/>
        <v>4</v>
      </c>
    </row>
    <row r="45" spans="2:8" ht="17.25" x14ac:dyDescent="0.25">
      <c r="B45" s="15" t="s">
        <v>21</v>
      </c>
    </row>
    <row r="46" spans="2:8" x14ac:dyDescent="0.25">
      <c r="B46" s="9" t="s">
        <v>28</v>
      </c>
      <c r="C46" s="1">
        <v>119</v>
      </c>
      <c r="D46" s="1">
        <v>9</v>
      </c>
      <c r="E46" s="1">
        <f t="shared" ref="E46:E49" si="22">C46/D46</f>
        <v>13.222222222222221</v>
      </c>
      <c r="F46" s="1">
        <v>114</v>
      </c>
      <c r="G46" s="1">
        <f t="shared" ref="G46" si="23">C46-F46</f>
        <v>5</v>
      </c>
      <c r="H46" s="1">
        <f t="shared" ref="H46:H49" si="24">F46/D46</f>
        <v>12.666666666666666</v>
      </c>
    </row>
    <row r="47" spans="2:8" x14ac:dyDescent="0.25">
      <c r="B47" s="9" t="s">
        <v>29</v>
      </c>
      <c r="C47" s="1">
        <v>110</v>
      </c>
      <c r="D47" s="1">
        <v>10</v>
      </c>
      <c r="E47" s="1">
        <f t="shared" si="22"/>
        <v>11</v>
      </c>
      <c r="F47" s="1">
        <v>110</v>
      </c>
      <c r="G47" s="1">
        <f>C47-F47</f>
        <v>0</v>
      </c>
      <c r="H47" s="1">
        <f t="shared" si="24"/>
        <v>11</v>
      </c>
    </row>
    <row r="48" spans="2:8" x14ac:dyDescent="0.25">
      <c r="B48" s="9" t="s">
        <v>30</v>
      </c>
      <c r="C48" s="1">
        <v>88</v>
      </c>
      <c r="D48" s="1">
        <v>8</v>
      </c>
      <c r="E48" s="1">
        <f t="shared" si="22"/>
        <v>11</v>
      </c>
      <c r="F48" s="1">
        <v>87</v>
      </c>
      <c r="G48" s="1">
        <f t="shared" ref="G48:G49" si="25">C48-F48</f>
        <v>1</v>
      </c>
      <c r="H48" s="1">
        <f t="shared" si="24"/>
        <v>10.875</v>
      </c>
    </row>
    <row r="49" spans="1:9" x14ac:dyDescent="0.25">
      <c r="B49" s="9" t="s">
        <v>31</v>
      </c>
      <c r="C49" s="1">
        <v>95</v>
      </c>
      <c r="D49" s="1">
        <v>9</v>
      </c>
      <c r="E49" s="1">
        <f t="shared" si="22"/>
        <v>10.555555555555555</v>
      </c>
      <c r="F49" s="1">
        <v>95</v>
      </c>
      <c r="G49" s="1">
        <f t="shared" si="25"/>
        <v>0</v>
      </c>
      <c r="H49" s="1">
        <f t="shared" si="24"/>
        <v>10.555555555555555</v>
      </c>
    </row>
    <row r="51" spans="1:9" ht="15.75" thickBot="1" x14ac:dyDescent="0.3"/>
    <row r="52" spans="1:9" x14ac:dyDescent="0.25">
      <c r="B52" s="14" t="s">
        <v>16</v>
      </c>
      <c r="C52" s="1">
        <f t="shared" ref="C52:H52" si="26">AVERAGE(C46:C51)</f>
        <v>103</v>
      </c>
      <c r="D52" s="1">
        <f t="shared" si="26"/>
        <v>9</v>
      </c>
      <c r="E52" s="1">
        <f t="shared" si="26"/>
        <v>11.444444444444445</v>
      </c>
      <c r="F52" s="1">
        <f t="shared" si="26"/>
        <v>101.5</v>
      </c>
      <c r="G52" s="1">
        <f t="shared" si="26"/>
        <v>1.5</v>
      </c>
      <c r="H52" s="18">
        <f t="shared" si="26"/>
        <v>11.274305555555555</v>
      </c>
    </row>
    <row r="53" spans="1:9" x14ac:dyDescent="0.25">
      <c r="B53" s="14" t="s">
        <v>17</v>
      </c>
      <c r="C53" s="1">
        <f t="shared" ref="C53:H53" si="27">STDEV(C46:C51)</f>
        <v>14.071247279470288</v>
      </c>
      <c r="D53" s="1">
        <f t="shared" si="27"/>
        <v>0.81649658092772603</v>
      </c>
      <c r="E53" s="1">
        <f t="shared" si="27"/>
        <v>1.203561245131253</v>
      </c>
      <c r="F53" s="1">
        <f t="shared" si="27"/>
        <v>12.662279942148386</v>
      </c>
      <c r="G53" s="1">
        <f t="shared" si="27"/>
        <v>2.3804761428476167</v>
      </c>
      <c r="H53" s="19">
        <f t="shared" si="27"/>
        <v>0.94691771742862985</v>
      </c>
    </row>
    <row r="54" spans="1:9" x14ac:dyDescent="0.25">
      <c r="B54" s="14" t="s">
        <v>18</v>
      </c>
      <c r="C54" s="1">
        <f>C53/SQRT(C55)</f>
        <v>7.0356236397351442</v>
      </c>
      <c r="D54" s="1">
        <f t="shared" ref="D54:H54" si="28">D53/SQRT(D55)</f>
        <v>0.40824829046386302</v>
      </c>
      <c r="E54" s="1">
        <f t="shared" si="28"/>
        <v>0.60178062256562648</v>
      </c>
      <c r="F54" s="1">
        <f t="shared" si="28"/>
        <v>6.3311399710741929</v>
      </c>
      <c r="G54" s="1">
        <f t="shared" si="28"/>
        <v>1.1902380714238083</v>
      </c>
      <c r="H54" s="19">
        <f t="shared" si="28"/>
        <v>0.47345885871431492</v>
      </c>
    </row>
    <row r="55" spans="1:9" ht="15.75" thickBot="1" x14ac:dyDescent="0.3">
      <c r="B55" s="14" t="s">
        <v>19</v>
      </c>
      <c r="C55" s="1">
        <f t="shared" ref="C55:H55" si="29">COUNTA(C46:C51)</f>
        <v>4</v>
      </c>
      <c r="D55" s="1">
        <f t="shared" si="29"/>
        <v>4</v>
      </c>
      <c r="E55" s="1">
        <f t="shared" si="29"/>
        <v>4</v>
      </c>
      <c r="F55" s="1">
        <f t="shared" si="29"/>
        <v>4</v>
      </c>
      <c r="G55" s="1">
        <f t="shared" si="29"/>
        <v>4</v>
      </c>
      <c r="H55" s="20">
        <f t="shared" si="29"/>
        <v>4</v>
      </c>
    </row>
    <row r="56" spans="1:9" x14ac:dyDescent="0.25">
      <c r="B56" s="8"/>
      <c r="C56" s="7"/>
      <c r="D56" s="7"/>
      <c r="E56" s="7"/>
      <c r="F56" s="7"/>
      <c r="G56" s="7"/>
      <c r="H56" s="7"/>
    </row>
    <row r="57" spans="1:9" x14ac:dyDescent="0.25">
      <c r="B57" s="16" t="s">
        <v>23</v>
      </c>
      <c r="C57" s="17"/>
      <c r="D57" s="17"/>
      <c r="E57" s="17"/>
      <c r="F57" s="17"/>
      <c r="G57" s="17"/>
      <c r="H57" s="17"/>
    </row>
    <row r="58" spans="1:9" x14ac:dyDescent="0.25">
      <c r="B58" s="16" t="s">
        <v>9</v>
      </c>
      <c r="C58" s="17"/>
      <c r="D58" s="17"/>
      <c r="E58" s="17"/>
      <c r="F58" s="17"/>
      <c r="G58" s="17"/>
      <c r="H58" s="17"/>
    </row>
    <row r="59" spans="1:9" x14ac:dyDescent="0.25">
      <c r="A59" s="8"/>
      <c r="C59" s="2" t="s">
        <v>2</v>
      </c>
      <c r="D59" s="2" t="s">
        <v>3</v>
      </c>
      <c r="E59" s="2" t="s">
        <v>4</v>
      </c>
      <c r="F59" s="2" t="s">
        <v>6</v>
      </c>
      <c r="G59" s="2" t="s">
        <v>5</v>
      </c>
      <c r="H59" s="2" t="s">
        <v>15</v>
      </c>
      <c r="I59" s="8"/>
    </row>
    <row r="60" spans="1:9" x14ac:dyDescent="0.25">
      <c r="B60" s="15" t="s">
        <v>0</v>
      </c>
    </row>
    <row r="61" spans="1:9" x14ac:dyDescent="0.25">
      <c r="B61" s="9" t="s">
        <v>24</v>
      </c>
      <c r="C61" s="1">
        <v>192</v>
      </c>
      <c r="D61" s="1">
        <v>10</v>
      </c>
      <c r="E61" s="1">
        <f>C61/D61</f>
        <v>19.2</v>
      </c>
      <c r="F61" s="1">
        <f>C61-G61</f>
        <v>192</v>
      </c>
      <c r="G61" s="1">
        <v>0</v>
      </c>
      <c r="H61" s="1">
        <f>F61/D61</f>
        <v>19.2</v>
      </c>
    </row>
    <row r="62" spans="1:9" x14ac:dyDescent="0.25">
      <c r="B62" s="9" t="s">
        <v>25</v>
      </c>
      <c r="C62" s="1">
        <v>169</v>
      </c>
      <c r="D62" s="1">
        <v>9</v>
      </c>
      <c r="E62" s="1">
        <f t="shared" ref="E62:E64" si="30">C62/D62</f>
        <v>18.777777777777779</v>
      </c>
      <c r="F62" s="1">
        <f t="shared" ref="F62:F64" si="31">C62-G62</f>
        <v>169</v>
      </c>
      <c r="G62" s="1">
        <v>0</v>
      </c>
      <c r="H62" s="1">
        <f t="shared" ref="H62:H64" si="32">F62/D62</f>
        <v>18.777777777777779</v>
      </c>
    </row>
    <row r="63" spans="1:9" x14ac:dyDescent="0.25">
      <c r="B63" s="9" t="s">
        <v>26</v>
      </c>
      <c r="C63" s="1">
        <v>194</v>
      </c>
      <c r="D63" s="1">
        <v>10</v>
      </c>
      <c r="E63" s="1">
        <f t="shared" si="30"/>
        <v>19.399999999999999</v>
      </c>
      <c r="F63" s="1">
        <f t="shared" si="31"/>
        <v>194</v>
      </c>
      <c r="G63" s="1">
        <v>0</v>
      </c>
      <c r="H63" s="1">
        <f t="shared" si="32"/>
        <v>19.399999999999999</v>
      </c>
    </row>
    <row r="64" spans="1:9" x14ac:dyDescent="0.25">
      <c r="B64" s="9" t="s">
        <v>27</v>
      </c>
      <c r="C64" s="1">
        <v>170</v>
      </c>
      <c r="D64" s="1">
        <v>10</v>
      </c>
      <c r="E64" s="1">
        <f t="shared" si="30"/>
        <v>17</v>
      </c>
      <c r="F64" s="1">
        <f t="shared" si="31"/>
        <v>170</v>
      </c>
      <c r="G64" s="1">
        <v>0</v>
      </c>
      <c r="H64" s="1">
        <f t="shared" si="32"/>
        <v>17</v>
      </c>
    </row>
    <row r="66" spans="2:8" ht="15.75" thickBot="1" x14ac:dyDescent="0.3"/>
    <row r="67" spans="2:8" x14ac:dyDescent="0.25">
      <c r="B67" s="14" t="s">
        <v>16</v>
      </c>
      <c r="C67" s="1">
        <f t="shared" ref="C67:H67" si="33">AVERAGE(C61:C66)</f>
        <v>181.25</v>
      </c>
      <c r="D67" s="1">
        <f t="shared" si="33"/>
        <v>9.75</v>
      </c>
      <c r="E67" s="1">
        <f t="shared" si="33"/>
        <v>18.594444444444441</v>
      </c>
      <c r="F67" s="1">
        <f t="shared" si="33"/>
        <v>181.25</v>
      </c>
      <c r="G67" s="1">
        <f t="shared" si="33"/>
        <v>0</v>
      </c>
      <c r="H67" s="18">
        <f t="shared" si="33"/>
        <v>18.594444444444441</v>
      </c>
    </row>
    <row r="68" spans="2:8" x14ac:dyDescent="0.25">
      <c r="B68" s="14" t="s">
        <v>17</v>
      </c>
      <c r="C68" s="1">
        <f t="shared" ref="C68:H68" si="34">STDEV(C61:C66)</f>
        <v>13.598406769422169</v>
      </c>
      <c r="D68" s="1">
        <f t="shared" si="34"/>
        <v>0.5</v>
      </c>
      <c r="E68" s="1">
        <f t="shared" si="34"/>
        <v>1.094148296085663</v>
      </c>
      <c r="F68" s="1">
        <f t="shared" si="34"/>
        <v>13.598406769422169</v>
      </c>
      <c r="G68" s="1">
        <f t="shared" si="34"/>
        <v>0</v>
      </c>
      <c r="H68" s="19">
        <f t="shared" si="34"/>
        <v>1.094148296085663</v>
      </c>
    </row>
    <row r="69" spans="2:8" x14ac:dyDescent="0.25">
      <c r="B69" s="14" t="s">
        <v>18</v>
      </c>
      <c r="C69" s="1">
        <f>C68/SQRT(C70)</f>
        <v>6.7992033847110847</v>
      </c>
      <c r="D69" s="1">
        <f t="shared" ref="D69:H69" si="35">D68/SQRT(D70)</f>
        <v>0.25</v>
      </c>
      <c r="E69" s="1">
        <f t="shared" si="35"/>
        <v>0.5470741480428315</v>
      </c>
      <c r="F69" s="1">
        <f t="shared" si="35"/>
        <v>6.7992033847110847</v>
      </c>
      <c r="G69" s="1">
        <f t="shared" si="35"/>
        <v>0</v>
      </c>
      <c r="H69" s="19">
        <f t="shared" si="35"/>
        <v>0.5470741480428315</v>
      </c>
    </row>
    <row r="70" spans="2:8" ht="15.75" thickBot="1" x14ac:dyDescent="0.3">
      <c r="B70" s="14" t="s">
        <v>19</v>
      </c>
      <c r="C70" s="1">
        <f t="shared" ref="C70:H70" si="36">COUNTA(C61:C66)</f>
        <v>4</v>
      </c>
      <c r="D70" s="1">
        <f t="shared" si="36"/>
        <v>4</v>
      </c>
      <c r="E70" s="1">
        <f t="shared" si="36"/>
        <v>4</v>
      </c>
      <c r="F70" s="1">
        <f t="shared" si="36"/>
        <v>4</v>
      </c>
      <c r="G70" s="1">
        <f t="shared" si="36"/>
        <v>4</v>
      </c>
      <c r="H70" s="20">
        <f t="shared" si="36"/>
        <v>4</v>
      </c>
    </row>
    <row r="72" spans="2:8" ht="17.25" x14ac:dyDescent="0.25">
      <c r="B72" s="15" t="s">
        <v>21</v>
      </c>
    </row>
    <row r="73" spans="2:8" x14ac:dyDescent="0.25">
      <c r="B73" s="9" t="s">
        <v>28</v>
      </c>
      <c r="C73" s="1">
        <v>117</v>
      </c>
      <c r="D73" s="1">
        <v>10</v>
      </c>
      <c r="E73" s="1">
        <f t="shared" ref="E73:E76" si="37">C73/D73</f>
        <v>11.7</v>
      </c>
      <c r="F73" s="1">
        <v>116</v>
      </c>
      <c r="G73" s="1">
        <f t="shared" ref="G73" si="38">C73-F73</f>
        <v>1</v>
      </c>
      <c r="H73" s="1">
        <f t="shared" ref="H73:H76" si="39">F73/D73</f>
        <v>11.6</v>
      </c>
    </row>
    <row r="74" spans="2:8" x14ac:dyDescent="0.25">
      <c r="B74" s="9" t="s">
        <v>29</v>
      </c>
      <c r="C74" s="1">
        <v>107</v>
      </c>
      <c r="D74" s="1">
        <v>9</v>
      </c>
      <c r="E74" s="1">
        <f t="shared" si="37"/>
        <v>11.888888888888889</v>
      </c>
      <c r="F74" s="1">
        <v>105</v>
      </c>
      <c r="G74" s="1">
        <f>C74-F74</f>
        <v>2</v>
      </c>
      <c r="H74" s="1">
        <f t="shared" si="39"/>
        <v>11.666666666666666</v>
      </c>
    </row>
    <row r="75" spans="2:8" x14ac:dyDescent="0.25">
      <c r="B75" s="9" t="s">
        <v>30</v>
      </c>
      <c r="C75" s="1">
        <v>103</v>
      </c>
      <c r="D75" s="1">
        <v>10</v>
      </c>
      <c r="E75" s="1">
        <f t="shared" si="37"/>
        <v>10.3</v>
      </c>
      <c r="F75" s="1">
        <v>102</v>
      </c>
      <c r="G75" s="1">
        <f t="shared" ref="G75:G76" si="40">C75-F75</f>
        <v>1</v>
      </c>
      <c r="H75" s="1">
        <f t="shared" si="39"/>
        <v>10.199999999999999</v>
      </c>
    </row>
    <row r="76" spans="2:8" x14ac:dyDescent="0.25">
      <c r="B76" s="9" t="s">
        <v>31</v>
      </c>
      <c r="C76" s="1">
        <v>126</v>
      </c>
      <c r="D76" s="1">
        <v>10</v>
      </c>
      <c r="E76" s="1">
        <f t="shared" si="37"/>
        <v>12.6</v>
      </c>
      <c r="F76" s="1">
        <v>124</v>
      </c>
      <c r="G76" s="1">
        <f t="shared" si="40"/>
        <v>2</v>
      </c>
      <c r="H76" s="1">
        <f t="shared" si="39"/>
        <v>12.4</v>
      </c>
    </row>
    <row r="78" spans="2:8" ht="15.75" thickBot="1" x14ac:dyDescent="0.3"/>
    <row r="79" spans="2:8" x14ac:dyDescent="0.25">
      <c r="B79" s="14" t="s">
        <v>16</v>
      </c>
      <c r="C79" s="1">
        <f t="shared" ref="C79:H79" si="41">AVERAGE(C73:C78)</f>
        <v>113.25</v>
      </c>
      <c r="D79" s="1">
        <f t="shared" si="41"/>
        <v>9.75</v>
      </c>
      <c r="E79" s="1">
        <f t="shared" si="41"/>
        <v>11.622222222222222</v>
      </c>
      <c r="F79" s="1">
        <f t="shared" si="41"/>
        <v>111.75</v>
      </c>
      <c r="G79" s="1">
        <f t="shared" si="41"/>
        <v>1.5</v>
      </c>
      <c r="H79" s="18">
        <f t="shared" si="41"/>
        <v>11.466666666666667</v>
      </c>
    </row>
    <row r="80" spans="2:8" x14ac:dyDescent="0.25">
      <c r="B80" s="14" t="s">
        <v>17</v>
      </c>
      <c r="C80" s="1">
        <f t="shared" ref="C80:H80" si="42">STDEV(C73:C78)</f>
        <v>10.3400515794974</v>
      </c>
      <c r="D80" s="1">
        <f t="shared" si="42"/>
        <v>0.5</v>
      </c>
      <c r="E80" s="1">
        <f t="shared" si="42"/>
        <v>0.9628917352574794</v>
      </c>
      <c r="F80" s="1">
        <f t="shared" si="42"/>
        <v>10.144785195688801</v>
      </c>
      <c r="G80" s="1">
        <f t="shared" si="42"/>
        <v>0.57735026918962573</v>
      </c>
      <c r="H80" s="19">
        <f t="shared" si="42"/>
        <v>0.91893658347268181</v>
      </c>
    </row>
    <row r="81" spans="1:9" x14ac:dyDescent="0.25">
      <c r="B81" s="14" t="s">
        <v>18</v>
      </c>
      <c r="C81" s="1">
        <f>C80/SQRT(C82)</f>
        <v>5.1700257897487001</v>
      </c>
      <c r="D81" s="1">
        <f t="shared" ref="D81:H81" si="43">D80/SQRT(D82)</f>
        <v>0.25</v>
      </c>
      <c r="E81" s="1">
        <f t="shared" si="43"/>
        <v>0.4814458676287397</v>
      </c>
      <c r="F81" s="1">
        <f t="shared" si="43"/>
        <v>5.0723925978444004</v>
      </c>
      <c r="G81" s="1">
        <f t="shared" si="43"/>
        <v>0.28867513459481287</v>
      </c>
      <c r="H81" s="19">
        <f t="shared" si="43"/>
        <v>0.45946829173634091</v>
      </c>
    </row>
    <row r="82" spans="1:9" ht="15.75" thickBot="1" x14ac:dyDescent="0.3">
      <c r="B82" s="14" t="s">
        <v>19</v>
      </c>
      <c r="C82" s="1">
        <f t="shared" ref="C82:H82" si="44">COUNTA(C73:C78)</f>
        <v>4</v>
      </c>
      <c r="D82" s="1">
        <f t="shared" si="44"/>
        <v>4</v>
      </c>
      <c r="E82" s="1">
        <f t="shared" si="44"/>
        <v>4</v>
      </c>
      <c r="F82" s="1">
        <f t="shared" si="44"/>
        <v>4</v>
      </c>
      <c r="G82" s="1">
        <f t="shared" si="44"/>
        <v>4</v>
      </c>
      <c r="H82" s="20">
        <f t="shared" si="44"/>
        <v>4</v>
      </c>
    </row>
    <row r="83" spans="1:9" x14ac:dyDescent="0.25">
      <c r="B83" s="8"/>
      <c r="C83" s="7"/>
      <c r="D83" s="7"/>
      <c r="E83" s="7"/>
      <c r="F83" s="7"/>
      <c r="G83" s="7"/>
      <c r="H83" s="7"/>
    </row>
    <row r="84" spans="1:9" x14ac:dyDescent="0.25">
      <c r="B84" s="16" t="s">
        <v>23</v>
      </c>
      <c r="C84" s="17"/>
      <c r="D84" s="17"/>
      <c r="E84" s="17"/>
      <c r="F84" s="17"/>
      <c r="G84" s="17"/>
      <c r="H84" s="17"/>
    </row>
    <row r="85" spans="1:9" x14ac:dyDescent="0.25">
      <c r="B85" s="16" t="s">
        <v>10</v>
      </c>
      <c r="C85" s="17"/>
      <c r="D85" s="17"/>
      <c r="E85" s="17"/>
      <c r="F85" s="17"/>
      <c r="G85" s="17"/>
      <c r="H85" s="17"/>
    </row>
    <row r="86" spans="1:9" x14ac:dyDescent="0.25">
      <c r="A86" s="8"/>
      <c r="C86" s="2" t="s">
        <v>2</v>
      </c>
      <c r="D86" s="2" t="s">
        <v>3</v>
      </c>
      <c r="E86" s="2" t="s">
        <v>4</v>
      </c>
      <c r="F86" s="2" t="s">
        <v>6</v>
      </c>
      <c r="G86" s="2" t="s">
        <v>5</v>
      </c>
      <c r="H86" s="2" t="s">
        <v>15</v>
      </c>
      <c r="I86" s="8"/>
    </row>
    <row r="87" spans="1:9" x14ac:dyDescent="0.25">
      <c r="B87" s="15" t="s">
        <v>0</v>
      </c>
    </row>
    <row r="88" spans="1:9" x14ac:dyDescent="0.25">
      <c r="B88" s="9" t="s">
        <v>24</v>
      </c>
      <c r="C88" s="1">
        <v>187</v>
      </c>
      <c r="D88" s="1">
        <v>10</v>
      </c>
      <c r="E88" s="1">
        <f>C88/D88</f>
        <v>18.7</v>
      </c>
      <c r="F88" s="1">
        <f>C88-G88</f>
        <v>187</v>
      </c>
      <c r="G88" s="1">
        <v>0</v>
      </c>
      <c r="H88" s="1">
        <f>F88/D88</f>
        <v>18.7</v>
      </c>
    </row>
    <row r="89" spans="1:9" x14ac:dyDescent="0.25">
      <c r="B89" s="9" t="s">
        <v>25</v>
      </c>
      <c r="C89" s="1">
        <v>192</v>
      </c>
      <c r="D89" s="1">
        <v>10</v>
      </c>
      <c r="E89" s="1">
        <f t="shared" ref="E89:E91" si="45">C89/D89</f>
        <v>19.2</v>
      </c>
      <c r="F89" s="1">
        <f t="shared" ref="F89:F91" si="46">C89-G89</f>
        <v>192</v>
      </c>
      <c r="G89" s="1">
        <v>0</v>
      </c>
      <c r="H89" s="1">
        <f t="shared" ref="H89:H91" si="47">F89/D89</f>
        <v>19.2</v>
      </c>
    </row>
    <row r="90" spans="1:9" x14ac:dyDescent="0.25">
      <c r="B90" s="9" t="s">
        <v>26</v>
      </c>
      <c r="C90" s="1">
        <v>217</v>
      </c>
      <c r="D90" s="1">
        <v>11</v>
      </c>
      <c r="E90" s="1">
        <f t="shared" si="45"/>
        <v>19.727272727272727</v>
      </c>
      <c r="F90" s="1">
        <f t="shared" si="46"/>
        <v>217</v>
      </c>
      <c r="G90" s="1">
        <v>0</v>
      </c>
      <c r="H90" s="1">
        <f t="shared" si="47"/>
        <v>19.727272727272727</v>
      </c>
    </row>
    <row r="91" spans="1:9" x14ac:dyDescent="0.25">
      <c r="B91" s="9" t="s">
        <v>27</v>
      </c>
      <c r="C91" s="1">
        <v>191</v>
      </c>
      <c r="D91" s="1">
        <v>11</v>
      </c>
      <c r="E91" s="1">
        <f t="shared" si="45"/>
        <v>17.363636363636363</v>
      </c>
      <c r="F91" s="1">
        <f t="shared" si="46"/>
        <v>191</v>
      </c>
      <c r="G91" s="1">
        <v>0</v>
      </c>
      <c r="H91" s="1">
        <f t="shared" si="47"/>
        <v>17.363636363636363</v>
      </c>
    </row>
    <row r="93" spans="1:9" ht="15.75" thickBot="1" x14ac:dyDescent="0.3"/>
    <row r="94" spans="1:9" x14ac:dyDescent="0.25">
      <c r="B94" s="14" t="s">
        <v>16</v>
      </c>
      <c r="C94" s="1">
        <f t="shared" ref="C94:H94" si="48">AVERAGE(C88:C93)</f>
        <v>196.75</v>
      </c>
      <c r="D94" s="1">
        <f t="shared" si="48"/>
        <v>10.5</v>
      </c>
      <c r="E94" s="1">
        <f t="shared" si="48"/>
        <v>18.747727272727271</v>
      </c>
      <c r="F94" s="1">
        <f t="shared" si="48"/>
        <v>196.75</v>
      </c>
      <c r="G94" s="1">
        <f t="shared" si="48"/>
        <v>0</v>
      </c>
      <c r="H94" s="18">
        <f t="shared" si="48"/>
        <v>18.747727272727271</v>
      </c>
    </row>
    <row r="95" spans="1:9" x14ac:dyDescent="0.25">
      <c r="B95" s="14" t="s">
        <v>17</v>
      </c>
      <c r="C95" s="1">
        <f t="shared" ref="C95:H95" si="49">STDEV(C88:C93)</f>
        <v>13.671747023210555</v>
      </c>
      <c r="D95" s="1">
        <f t="shared" si="49"/>
        <v>0.57735026918962573</v>
      </c>
      <c r="E95" s="1">
        <f t="shared" si="49"/>
        <v>1.0135820069676083</v>
      </c>
      <c r="F95" s="1">
        <f t="shared" si="49"/>
        <v>13.671747023210555</v>
      </c>
      <c r="G95" s="1">
        <f t="shared" si="49"/>
        <v>0</v>
      </c>
      <c r="H95" s="19">
        <f t="shared" si="49"/>
        <v>1.0135820069676083</v>
      </c>
    </row>
    <row r="96" spans="1:9" x14ac:dyDescent="0.25">
      <c r="B96" s="14" t="s">
        <v>18</v>
      </c>
      <c r="C96" s="1">
        <f>C95/SQRT(C97)</f>
        <v>6.8358735116052776</v>
      </c>
      <c r="D96" s="1">
        <f t="shared" ref="D96:H96" si="50">D95/SQRT(D97)</f>
        <v>0.28867513459481287</v>
      </c>
      <c r="E96" s="1">
        <f t="shared" si="50"/>
        <v>0.50679100348380413</v>
      </c>
      <c r="F96" s="1">
        <f t="shared" si="50"/>
        <v>6.8358735116052776</v>
      </c>
      <c r="G96" s="1">
        <f t="shared" si="50"/>
        <v>0</v>
      </c>
      <c r="H96" s="19">
        <f t="shared" si="50"/>
        <v>0.50679100348380413</v>
      </c>
    </row>
    <row r="97" spans="2:8" ht="15.75" thickBot="1" x14ac:dyDescent="0.3">
      <c r="B97" s="14" t="s">
        <v>19</v>
      </c>
      <c r="C97" s="1">
        <f t="shared" ref="C97:H97" si="51">COUNTA(C88:C93)</f>
        <v>4</v>
      </c>
      <c r="D97" s="1">
        <f t="shared" si="51"/>
        <v>4</v>
      </c>
      <c r="E97" s="1">
        <f t="shared" si="51"/>
        <v>4</v>
      </c>
      <c r="F97" s="1">
        <f t="shared" si="51"/>
        <v>4</v>
      </c>
      <c r="G97" s="1">
        <f t="shared" si="51"/>
        <v>4</v>
      </c>
      <c r="H97" s="20">
        <f t="shared" si="51"/>
        <v>4</v>
      </c>
    </row>
    <row r="99" spans="2:8" ht="17.25" x14ac:dyDescent="0.25">
      <c r="B99" s="15" t="s">
        <v>21</v>
      </c>
    </row>
    <row r="100" spans="2:8" x14ac:dyDescent="0.25">
      <c r="B100" s="9" t="s">
        <v>28</v>
      </c>
      <c r="C100" s="1">
        <v>120</v>
      </c>
      <c r="D100" s="1">
        <v>9</v>
      </c>
      <c r="E100" s="1">
        <f t="shared" ref="E100:E103" si="52">C100/D100</f>
        <v>13.333333333333334</v>
      </c>
      <c r="F100" s="1">
        <v>115</v>
      </c>
      <c r="G100" s="1">
        <f t="shared" ref="G100" si="53">C100-F100</f>
        <v>5</v>
      </c>
      <c r="H100" s="1">
        <f t="shared" ref="H100:H103" si="54">F100/D100</f>
        <v>12.777777777777779</v>
      </c>
    </row>
    <row r="101" spans="2:8" x14ac:dyDescent="0.25">
      <c r="B101" s="9" t="s">
        <v>29</v>
      </c>
      <c r="C101" s="1">
        <v>113</v>
      </c>
      <c r="D101" s="1">
        <v>10</v>
      </c>
      <c r="E101" s="1">
        <f t="shared" si="52"/>
        <v>11.3</v>
      </c>
      <c r="F101" s="1">
        <v>111</v>
      </c>
      <c r="G101" s="1">
        <f>C101-F101</f>
        <v>2</v>
      </c>
      <c r="H101" s="1">
        <f t="shared" si="54"/>
        <v>11.1</v>
      </c>
    </row>
    <row r="102" spans="2:8" x14ac:dyDescent="0.25">
      <c r="B102" s="9" t="s">
        <v>30</v>
      </c>
      <c r="C102" s="1">
        <v>105</v>
      </c>
      <c r="D102" s="1">
        <v>10</v>
      </c>
      <c r="E102" s="1">
        <f t="shared" si="52"/>
        <v>10.5</v>
      </c>
      <c r="F102" s="1">
        <v>105</v>
      </c>
      <c r="G102" s="1">
        <f t="shared" ref="G102:G103" si="55">C102-F102</f>
        <v>0</v>
      </c>
      <c r="H102" s="1">
        <f t="shared" si="54"/>
        <v>10.5</v>
      </c>
    </row>
    <row r="103" spans="2:8" x14ac:dyDescent="0.25">
      <c r="B103" s="9" t="s">
        <v>31</v>
      </c>
      <c r="C103" s="1">
        <v>117</v>
      </c>
      <c r="D103" s="1">
        <v>10</v>
      </c>
      <c r="E103" s="1">
        <f t="shared" si="52"/>
        <v>11.7</v>
      </c>
      <c r="F103" s="1">
        <v>114</v>
      </c>
      <c r="G103" s="1">
        <f t="shared" si="55"/>
        <v>3</v>
      </c>
      <c r="H103" s="1">
        <f t="shared" si="54"/>
        <v>11.4</v>
      </c>
    </row>
    <row r="105" spans="2:8" ht="15.75" thickBot="1" x14ac:dyDescent="0.3"/>
    <row r="106" spans="2:8" x14ac:dyDescent="0.25">
      <c r="B106" s="14" t="s">
        <v>16</v>
      </c>
      <c r="C106" s="1">
        <f t="shared" ref="C106:H106" si="56">AVERAGE(C100:C105)</f>
        <v>113.75</v>
      </c>
      <c r="D106" s="1">
        <f t="shared" si="56"/>
        <v>9.75</v>
      </c>
      <c r="E106" s="1">
        <f t="shared" si="56"/>
        <v>11.708333333333332</v>
      </c>
      <c r="F106" s="1">
        <f t="shared" si="56"/>
        <v>111.25</v>
      </c>
      <c r="G106" s="1">
        <f t="shared" si="56"/>
        <v>2.5</v>
      </c>
      <c r="H106" s="18">
        <f t="shared" si="56"/>
        <v>11.444444444444445</v>
      </c>
    </row>
    <row r="107" spans="2:8" x14ac:dyDescent="0.25">
      <c r="B107" s="14" t="s">
        <v>17</v>
      </c>
      <c r="C107" s="1">
        <f t="shared" ref="C107:H107" si="57">STDEV(C100:C105)</f>
        <v>6.5</v>
      </c>
      <c r="D107" s="1">
        <f t="shared" si="57"/>
        <v>0.5</v>
      </c>
      <c r="E107" s="1">
        <f t="shared" si="57"/>
        <v>1.1926860441876563</v>
      </c>
      <c r="F107" s="1">
        <f t="shared" si="57"/>
        <v>4.5</v>
      </c>
      <c r="G107" s="1">
        <f t="shared" si="57"/>
        <v>2.0816659994661326</v>
      </c>
      <c r="H107" s="19">
        <f t="shared" si="57"/>
        <v>0.96442908333901067</v>
      </c>
    </row>
    <row r="108" spans="2:8" x14ac:dyDescent="0.25">
      <c r="B108" s="14" t="s">
        <v>18</v>
      </c>
      <c r="C108" s="1">
        <f>C107/SQRT(C109)</f>
        <v>3.25</v>
      </c>
      <c r="D108" s="1">
        <f t="shared" ref="D108:H108" si="58">D107/SQRT(D109)</f>
        <v>0.25</v>
      </c>
      <c r="E108" s="1">
        <f t="shared" si="58"/>
        <v>0.59634302209382817</v>
      </c>
      <c r="F108" s="1">
        <f t="shared" si="58"/>
        <v>2.25</v>
      </c>
      <c r="G108" s="1">
        <f t="shared" si="58"/>
        <v>1.0408329997330663</v>
      </c>
      <c r="H108" s="19">
        <f t="shared" si="58"/>
        <v>0.48221454166950534</v>
      </c>
    </row>
    <row r="109" spans="2:8" ht="15.75" thickBot="1" x14ac:dyDescent="0.3">
      <c r="B109" s="14" t="s">
        <v>19</v>
      </c>
      <c r="C109" s="1">
        <f t="shared" ref="C109:H109" si="59">COUNTA(C100:C105)</f>
        <v>4</v>
      </c>
      <c r="D109" s="1">
        <f t="shared" si="59"/>
        <v>4</v>
      </c>
      <c r="E109" s="1">
        <f t="shared" si="59"/>
        <v>4</v>
      </c>
      <c r="F109" s="1">
        <f t="shared" si="59"/>
        <v>4</v>
      </c>
      <c r="G109" s="1">
        <f t="shared" si="59"/>
        <v>4</v>
      </c>
      <c r="H109" s="20">
        <f t="shared" si="59"/>
        <v>4</v>
      </c>
    </row>
    <row r="110" spans="2:8" x14ac:dyDescent="0.25">
      <c r="B110" s="8"/>
      <c r="C110" s="7"/>
      <c r="D110" s="7"/>
      <c r="E110" s="7"/>
      <c r="F110" s="7"/>
      <c r="G110" s="7"/>
      <c r="H110" s="7"/>
    </row>
    <row r="111" spans="2:8" x14ac:dyDescent="0.25">
      <c r="B111" s="16" t="s">
        <v>23</v>
      </c>
      <c r="C111" s="17"/>
      <c r="D111" s="17"/>
      <c r="E111" s="17"/>
      <c r="F111" s="17"/>
      <c r="G111" s="17"/>
      <c r="H111" s="17"/>
    </row>
    <row r="112" spans="2:8" x14ac:dyDescent="0.25">
      <c r="B112" s="16" t="s">
        <v>11</v>
      </c>
      <c r="C112" s="17"/>
      <c r="D112" s="17"/>
      <c r="E112" s="17"/>
      <c r="F112" s="17"/>
      <c r="G112" s="17"/>
      <c r="H112" s="17"/>
    </row>
    <row r="113" spans="1:9" x14ac:dyDescent="0.25">
      <c r="A113" s="8"/>
      <c r="C113" s="2" t="s">
        <v>2</v>
      </c>
      <c r="D113" s="2" t="s">
        <v>3</v>
      </c>
      <c r="E113" s="2" t="s">
        <v>4</v>
      </c>
      <c r="F113" s="2" t="s">
        <v>6</v>
      </c>
      <c r="G113" s="2" t="s">
        <v>5</v>
      </c>
      <c r="H113" s="2" t="s">
        <v>15</v>
      </c>
      <c r="I113" s="8"/>
    </row>
    <row r="114" spans="1:9" x14ac:dyDescent="0.25">
      <c r="B114" s="15" t="s">
        <v>0</v>
      </c>
    </row>
    <row r="115" spans="1:9" x14ac:dyDescent="0.25">
      <c r="B115" s="9" t="s">
        <v>24</v>
      </c>
      <c r="C115" s="1">
        <v>168</v>
      </c>
      <c r="D115" s="1">
        <v>9</v>
      </c>
      <c r="E115" s="1">
        <f>C115/D115</f>
        <v>18.666666666666668</v>
      </c>
      <c r="F115" s="1">
        <f>C115-G115</f>
        <v>168</v>
      </c>
      <c r="G115" s="1">
        <v>0</v>
      </c>
      <c r="H115" s="1">
        <f>F115/D115</f>
        <v>18.666666666666668</v>
      </c>
    </row>
    <row r="116" spans="1:9" x14ac:dyDescent="0.25">
      <c r="B116" s="9" t="s">
        <v>25</v>
      </c>
      <c r="C116" s="1">
        <v>182</v>
      </c>
      <c r="D116" s="1">
        <v>9</v>
      </c>
      <c r="E116" s="1">
        <f t="shared" ref="E116:E118" si="60">C116/D116</f>
        <v>20.222222222222221</v>
      </c>
      <c r="F116" s="1">
        <f t="shared" ref="F116:F118" si="61">C116-G116</f>
        <v>182</v>
      </c>
      <c r="G116" s="1">
        <v>0</v>
      </c>
      <c r="H116" s="1">
        <f t="shared" ref="H116:H118" si="62">F116/D116</f>
        <v>20.222222222222221</v>
      </c>
    </row>
    <row r="117" spans="1:9" x14ac:dyDescent="0.25">
      <c r="B117" s="9" t="s">
        <v>26</v>
      </c>
      <c r="C117" s="1">
        <v>180</v>
      </c>
      <c r="D117" s="1">
        <v>10</v>
      </c>
      <c r="E117" s="1">
        <f t="shared" si="60"/>
        <v>18</v>
      </c>
      <c r="F117" s="1">
        <f t="shared" si="61"/>
        <v>180</v>
      </c>
      <c r="G117" s="1">
        <v>0</v>
      </c>
      <c r="H117" s="1">
        <f t="shared" si="62"/>
        <v>18</v>
      </c>
    </row>
    <row r="118" spans="1:9" x14ac:dyDescent="0.25">
      <c r="B118" s="9" t="s">
        <v>27</v>
      </c>
      <c r="C118" s="1">
        <v>153</v>
      </c>
      <c r="D118" s="1">
        <v>9</v>
      </c>
      <c r="E118" s="1">
        <f t="shared" si="60"/>
        <v>17</v>
      </c>
      <c r="F118" s="1">
        <f t="shared" si="61"/>
        <v>153</v>
      </c>
      <c r="G118" s="1">
        <v>0</v>
      </c>
      <c r="H118" s="1">
        <f t="shared" si="62"/>
        <v>17</v>
      </c>
    </row>
    <row r="120" spans="1:9" ht="15.75" thickBot="1" x14ac:dyDescent="0.3"/>
    <row r="121" spans="1:9" x14ac:dyDescent="0.25">
      <c r="B121" s="14" t="s">
        <v>16</v>
      </c>
      <c r="C121" s="1">
        <f t="shared" ref="C121:H121" si="63">AVERAGE(C115:C120)</f>
        <v>170.75</v>
      </c>
      <c r="D121" s="1">
        <f t="shared" si="63"/>
        <v>9.25</v>
      </c>
      <c r="E121" s="1">
        <f t="shared" si="63"/>
        <v>18.472222222222221</v>
      </c>
      <c r="F121" s="1">
        <f t="shared" si="63"/>
        <v>170.75</v>
      </c>
      <c r="G121" s="1">
        <f t="shared" si="63"/>
        <v>0</v>
      </c>
      <c r="H121" s="18">
        <f t="shared" si="63"/>
        <v>18.472222222222221</v>
      </c>
    </row>
    <row r="122" spans="1:9" x14ac:dyDescent="0.25">
      <c r="B122" s="14" t="s">
        <v>17</v>
      </c>
      <c r="C122" s="1">
        <f t="shared" ref="C122:H122" si="64">STDEV(C115:C120)</f>
        <v>13.351029922818689</v>
      </c>
      <c r="D122" s="1">
        <f t="shared" si="64"/>
        <v>0.5</v>
      </c>
      <c r="E122" s="1">
        <f t="shared" si="64"/>
        <v>1.3528661846539909</v>
      </c>
      <c r="F122" s="1">
        <f t="shared" si="64"/>
        <v>13.351029922818689</v>
      </c>
      <c r="G122" s="1">
        <f t="shared" si="64"/>
        <v>0</v>
      </c>
      <c r="H122" s="19">
        <f t="shared" si="64"/>
        <v>1.3528661846539909</v>
      </c>
    </row>
    <row r="123" spans="1:9" x14ac:dyDescent="0.25">
      <c r="B123" s="14" t="s">
        <v>18</v>
      </c>
      <c r="C123" s="1">
        <f>C122/SQRT(C124)</f>
        <v>6.6755149614093447</v>
      </c>
      <c r="D123" s="1">
        <f t="shared" ref="D123:H123" si="65">D122/SQRT(D124)</f>
        <v>0.25</v>
      </c>
      <c r="E123" s="1">
        <f t="shared" si="65"/>
        <v>0.67643309232699544</v>
      </c>
      <c r="F123" s="1">
        <f t="shared" si="65"/>
        <v>6.6755149614093447</v>
      </c>
      <c r="G123" s="1">
        <f t="shared" si="65"/>
        <v>0</v>
      </c>
      <c r="H123" s="19">
        <f t="shared" si="65"/>
        <v>0.67643309232699544</v>
      </c>
    </row>
    <row r="124" spans="1:9" ht="15.75" thickBot="1" x14ac:dyDescent="0.3">
      <c r="B124" s="14" t="s">
        <v>19</v>
      </c>
      <c r="C124" s="1">
        <f t="shared" ref="C124:H124" si="66">COUNTA(C115:C120)</f>
        <v>4</v>
      </c>
      <c r="D124" s="1">
        <f t="shared" si="66"/>
        <v>4</v>
      </c>
      <c r="E124" s="1">
        <f t="shared" si="66"/>
        <v>4</v>
      </c>
      <c r="F124" s="1">
        <f t="shared" si="66"/>
        <v>4</v>
      </c>
      <c r="G124" s="1">
        <f t="shared" si="66"/>
        <v>4</v>
      </c>
      <c r="H124" s="20">
        <f t="shared" si="66"/>
        <v>4</v>
      </c>
    </row>
    <row r="126" spans="1:9" ht="17.25" x14ac:dyDescent="0.25">
      <c r="B126" s="15" t="s">
        <v>21</v>
      </c>
    </row>
    <row r="127" spans="1:9" x14ac:dyDescent="0.25">
      <c r="B127" s="9" t="s">
        <v>28</v>
      </c>
      <c r="C127" s="1">
        <v>95</v>
      </c>
      <c r="D127" s="1">
        <v>10</v>
      </c>
      <c r="E127" s="1">
        <f t="shared" ref="E127:E130" si="67">C127/D127</f>
        <v>9.5</v>
      </c>
      <c r="F127" s="1">
        <v>92</v>
      </c>
      <c r="G127" s="1">
        <f t="shared" ref="G127" si="68">C127-F127</f>
        <v>3</v>
      </c>
      <c r="H127" s="1">
        <f t="shared" ref="H127:H130" si="69">F127/D127</f>
        <v>9.1999999999999993</v>
      </c>
    </row>
    <row r="128" spans="1:9" x14ac:dyDescent="0.25">
      <c r="B128" s="9" t="s">
        <v>29</v>
      </c>
      <c r="C128" s="1">
        <v>131</v>
      </c>
      <c r="D128" s="1">
        <v>10</v>
      </c>
      <c r="E128" s="1">
        <f t="shared" si="67"/>
        <v>13.1</v>
      </c>
      <c r="F128" s="1">
        <v>116</v>
      </c>
      <c r="G128" s="1">
        <f>C128-F128</f>
        <v>15</v>
      </c>
      <c r="H128" s="1">
        <f t="shared" si="69"/>
        <v>11.6</v>
      </c>
    </row>
    <row r="129" spans="1:9" x14ac:dyDescent="0.25">
      <c r="B129" s="9" t="s">
        <v>30</v>
      </c>
      <c r="C129" s="1">
        <v>96</v>
      </c>
      <c r="D129" s="1">
        <v>9</v>
      </c>
      <c r="E129" s="1">
        <f t="shared" si="67"/>
        <v>10.666666666666666</v>
      </c>
      <c r="F129" s="1">
        <v>96</v>
      </c>
      <c r="G129" s="1">
        <f t="shared" ref="G129:G130" si="70">C129-F129</f>
        <v>0</v>
      </c>
      <c r="H129" s="1">
        <f t="shared" si="69"/>
        <v>10.666666666666666</v>
      </c>
    </row>
    <row r="130" spans="1:9" x14ac:dyDescent="0.25">
      <c r="B130" s="9" t="s">
        <v>31</v>
      </c>
      <c r="C130" s="1">
        <v>119</v>
      </c>
      <c r="D130" s="1">
        <v>10</v>
      </c>
      <c r="E130" s="1">
        <f t="shared" si="67"/>
        <v>11.9</v>
      </c>
      <c r="F130" s="1">
        <v>116</v>
      </c>
      <c r="G130" s="1">
        <f t="shared" si="70"/>
        <v>3</v>
      </c>
      <c r="H130" s="1">
        <f t="shared" si="69"/>
        <v>11.6</v>
      </c>
    </row>
    <row r="132" spans="1:9" ht="15.75" thickBot="1" x14ac:dyDescent="0.3"/>
    <row r="133" spans="1:9" x14ac:dyDescent="0.25">
      <c r="B133" s="14" t="s">
        <v>16</v>
      </c>
      <c r="C133" s="1">
        <f t="shared" ref="C133:H133" si="71">AVERAGE(C127:C132)</f>
        <v>110.25</v>
      </c>
      <c r="D133" s="1">
        <f t="shared" si="71"/>
        <v>9.75</v>
      </c>
      <c r="E133" s="1">
        <f t="shared" si="71"/>
        <v>11.291666666666666</v>
      </c>
      <c r="F133" s="1">
        <f t="shared" si="71"/>
        <v>105</v>
      </c>
      <c r="G133" s="1">
        <f t="shared" si="71"/>
        <v>5.25</v>
      </c>
      <c r="H133" s="18">
        <f t="shared" si="71"/>
        <v>10.766666666666666</v>
      </c>
    </row>
    <row r="134" spans="1:9" x14ac:dyDescent="0.25">
      <c r="B134" s="14" t="s">
        <v>17</v>
      </c>
      <c r="C134" s="1">
        <f t="shared" ref="C134:H134" si="72">STDEV(C127:C132)</f>
        <v>17.727097901235837</v>
      </c>
      <c r="D134" s="1">
        <f t="shared" si="72"/>
        <v>0.5</v>
      </c>
      <c r="E134" s="1">
        <f t="shared" si="72"/>
        <v>1.5535800948490399</v>
      </c>
      <c r="F134" s="1">
        <f t="shared" si="72"/>
        <v>12.806248474865697</v>
      </c>
      <c r="G134" s="1">
        <f t="shared" si="72"/>
        <v>6.6520673478250352</v>
      </c>
      <c r="H134" s="19">
        <f t="shared" si="72"/>
        <v>1.1333333333333335</v>
      </c>
    </row>
    <row r="135" spans="1:9" x14ac:dyDescent="0.25">
      <c r="B135" s="14" t="s">
        <v>18</v>
      </c>
      <c r="C135" s="1">
        <f>C134/SQRT(C136)</f>
        <v>8.8635489506179184</v>
      </c>
      <c r="D135" s="1">
        <f t="shared" ref="D135:H135" si="73">D134/SQRT(D136)</f>
        <v>0.25</v>
      </c>
      <c r="E135" s="1">
        <f t="shared" si="73"/>
        <v>0.77679004742451996</v>
      </c>
      <c r="F135" s="1">
        <f t="shared" si="73"/>
        <v>6.4031242374328485</v>
      </c>
      <c r="G135" s="1">
        <f t="shared" si="73"/>
        <v>3.3260336739125176</v>
      </c>
      <c r="H135" s="19">
        <f t="shared" si="73"/>
        <v>0.56666666666666676</v>
      </c>
    </row>
    <row r="136" spans="1:9" ht="15.75" thickBot="1" x14ac:dyDescent="0.3">
      <c r="B136" s="14" t="s">
        <v>19</v>
      </c>
      <c r="C136" s="1">
        <f t="shared" ref="C136:H136" si="74">COUNTA(C127:C132)</f>
        <v>4</v>
      </c>
      <c r="D136" s="1">
        <f t="shared" si="74"/>
        <v>4</v>
      </c>
      <c r="E136" s="1">
        <f t="shared" si="74"/>
        <v>4</v>
      </c>
      <c r="F136" s="1">
        <f t="shared" si="74"/>
        <v>4</v>
      </c>
      <c r="G136" s="1">
        <f t="shared" si="74"/>
        <v>4</v>
      </c>
      <c r="H136" s="20">
        <f t="shared" si="74"/>
        <v>4</v>
      </c>
    </row>
    <row r="137" spans="1:9" x14ac:dyDescent="0.25">
      <c r="A137" s="3"/>
      <c r="B137" s="4"/>
      <c r="C137" s="3"/>
      <c r="D137" s="3"/>
      <c r="E137" s="3"/>
      <c r="F137" s="3"/>
      <c r="G137" s="3"/>
      <c r="H137" s="3"/>
      <c r="I137" s="3"/>
    </row>
  </sheetData>
  <mergeCells count="1">
    <mergeCell ref="E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72"/>
  <sheetViews>
    <sheetView topLeftCell="J136" zoomScale="70" zoomScaleNormal="70" workbookViewId="0">
      <selection activeCell="M160" sqref="M160"/>
    </sheetView>
  </sheetViews>
  <sheetFormatPr defaultRowHeight="15" x14ac:dyDescent="0.25"/>
  <cols>
    <col min="1" max="1" width="3.7109375" style="7" customWidth="1"/>
    <col min="2" max="2" width="24.5703125" style="2" bestFit="1" customWidth="1"/>
    <col min="3" max="3" width="18.28515625" style="1" bestFit="1" customWidth="1"/>
    <col min="4" max="4" width="17.28515625" style="1" bestFit="1" customWidth="1"/>
    <col min="5" max="5" width="20.5703125" style="1" bestFit="1" customWidth="1"/>
    <col min="6" max="6" width="25.140625" style="1" bestFit="1" customWidth="1"/>
    <col min="7" max="7" width="26.7109375" style="1" bestFit="1" customWidth="1"/>
    <col min="8" max="8" width="28.42578125" style="1" bestFit="1" customWidth="1"/>
    <col min="9" max="9" width="15.42578125" style="1" bestFit="1" customWidth="1"/>
    <col min="10" max="10" width="3.7109375" style="7" customWidth="1"/>
    <col min="11" max="11" width="24.5703125" style="2" bestFit="1" customWidth="1"/>
    <col min="12" max="12" width="18.28515625" style="1" bestFit="1" customWidth="1"/>
    <col min="13" max="13" width="17.28515625" style="1" bestFit="1" customWidth="1"/>
    <col min="14" max="14" width="20.5703125" style="1" bestFit="1" customWidth="1"/>
    <col min="15" max="15" width="25.140625" style="1" bestFit="1" customWidth="1"/>
    <col min="16" max="16" width="26.7109375" style="1" bestFit="1" customWidth="1"/>
    <col min="17" max="17" width="28.42578125" style="1" bestFit="1" customWidth="1"/>
    <col min="18" max="18" width="15.42578125" style="1" bestFit="1" customWidth="1"/>
    <col min="19" max="19" width="3.7109375" style="7" customWidth="1"/>
  </cols>
  <sheetData>
    <row r="1" spans="1:19" ht="21" x14ac:dyDescent="0.35">
      <c r="A1" s="3"/>
      <c r="B1" s="6" t="s">
        <v>1</v>
      </c>
      <c r="C1" s="5"/>
      <c r="D1" s="49" t="s">
        <v>39</v>
      </c>
      <c r="E1" s="49"/>
      <c r="F1" s="49"/>
      <c r="G1" s="5"/>
      <c r="H1" s="5"/>
      <c r="I1" s="5"/>
      <c r="J1" s="3"/>
      <c r="K1" s="6"/>
      <c r="L1" s="5"/>
      <c r="M1" s="49" t="s">
        <v>38</v>
      </c>
      <c r="N1" s="49"/>
      <c r="O1" s="49"/>
      <c r="P1" s="5"/>
      <c r="Q1" s="5"/>
      <c r="R1" s="5"/>
      <c r="S1" s="3"/>
    </row>
    <row r="2" spans="1:19" x14ac:dyDescent="0.25">
      <c r="A2" s="3"/>
      <c r="B2" s="4"/>
      <c r="C2" s="3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3"/>
      <c r="P2" s="3"/>
      <c r="Q2" s="3"/>
      <c r="R2" s="3"/>
      <c r="S2" s="3"/>
    </row>
    <row r="3" spans="1:19" x14ac:dyDescent="0.25">
      <c r="B3" s="16" t="s">
        <v>23</v>
      </c>
      <c r="C3" s="17"/>
      <c r="D3" s="17"/>
      <c r="E3" s="17"/>
      <c r="F3" s="17"/>
      <c r="G3" s="17"/>
      <c r="H3" s="17"/>
      <c r="I3" s="17"/>
      <c r="K3" s="16" t="s">
        <v>23</v>
      </c>
      <c r="L3" s="17"/>
      <c r="M3" s="17"/>
      <c r="N3" s="17"/>
      <c r="O3" s="17"/>
      <c r="P3" s="17"/>
      <c r="Q3" s="17"/>
      <c r="R3" s="17"/>
    </row>
    <row r="4" spans="1:19" x14ac:dyDescent="0.25">
      <c r="B4" s="16" t="s">
        <v>7</v>
      </c>
      <c r="C4" s="16"/>
      <c r="D4" s="17"/>
      <c r="E4" s="16"/>
      <c r="F4" s="17"/>
      <c r="G4" s="17"/>
      <c r="H4" s="17"/>
      <c r="I4" s="17"/>
      <c r="K4" s="16" t="s">
        <v>7</v>
      </c>
      <c r="L4" s="16"/>
      <c r="M4" s="17"/>
      <c r="N4" s="16"/>
      <c r="O4" s="17"/>
      <c r="P4" s="17"/>
      <c r="Q4" s="17"/>
      <c r="R4" s="17"/>
    </row>
    <row r="5" spans="1:19" x14ac:dyDescent="0.25">
      <c r="A5" s="8"/>
      <c r="C5" s="2" t="s">
        <v>2</v>
      </c>
      <c r="D5" s="2" t="s">
        <v>3</v>
      </c>
      <c r="E5" s="2" t="s">
        <v>4</v>
      </c>
      <c r="F5" s="2" t="s">
        <v>6</v>
      </c>
      <c r="G5" s="2" t="s">
        <v>5</v>
      </c>
      <c r="H5" s="2" t="s">
        <v>15</v>
      </c>
      <c r="I5" s="2"/>
      <c r="J5" s="8"/>
      <c r="L5" s="2" t="s">
        <v>2</v>
      </c>
      <c r="M5" s="2" t="s">
        <v>3</v>
      </c>
      <c r="N5" s="2" t="s">
        <v>4</v>
      </c>
      <c r="O5" s="2" t="s">
        <v>6</v>
      </c>
      <c r="P5" s="2" t="s">
        <v>5</v>
      </c>
      <c r="Q5" s="2" t="s">
        <v>15</v>
      </c>
      <c r="R5" s="2"/>
      <c r="S5" s="8"/>
    </row>
    <row r="6" spans="1:19" x14ac:dyDescent="0.25">
      <c r="B6" s="15" t="s">
        <v>36</v>
      </c>
      <c r="C6" s="2"/>
      <c r="D6" s="2"/>
      <c r="E6" s="2"/>
      <c r="F6" s="2"/>
      <c r="G6" s="2"/>
      <c r="H6" s="2"/>
      <c r="I6" s="2"/>
      <c r="K6" s="15" t="s">
        <v>36</v>
      </c>
      <c r="L6" s="2"/>
      <c r="M6" s="2"/>
      <c r="N6" s="2"/>
      <c r="O6" s="2"/>
      <c r="P6" s="2"/>
      <c r="Q6" s="2"/>
      <c r="R6" s="2"/>
    </row>
    <row r="7" spans="1:19" x14ac:dyDescent="0.25">
      <c r="B7" s="9" t="s">
        <v>28</v>
      </c>
      <c r="C7" s="1">
        <v>127</v>
      </c>
      <c r="D7" s="1">
        <v>9</v>
      </c>
      <c r="E7" s="1">
        <f t="shared" ref="E7:E10" si="0">C7/D7</f>
        <v>14.111111111111111</v>
      </c>
      <c r="F7" s="1">
        <v>119</v>
      </c>
      <c r="G7" s="1">
        <f t="shared" ref="G7" si="1">C7-F7</f>
        <v>8</v>
      </c>
      <c r="H7" s="1">
        <f t="shared" ref="H7:H10" si="2">F7/D7</f>
        <v>13.222222222222221</v>
      </c>
      <c r="I7"/>
      <c r="K7" s="9" t="s">
        <v>28</v>
      </c>
      <c r="L7" s="1">
        <v>127</v>
      </c>
      <c r="M7" s="1">
        <v>9</v>
      </c>
      <c r="N7" s="1">
        <f t="shared" ref="N7:N10" si="3">L7/M7</f>
        <v>14.111111111111111</v>
      </c>
      <c r="O7" s="1">
        <v>119</v>
      </c>
      <c r="P7" s="1">
        <f t="shared" ref="P7" si="4">L7-O7</f>
        <v>8</v>
      </c>
      <c r="Q7" s="1">
        <f t="shared" ref="Q7:Q10" si="5">O7/M7</f>
        <v>13.222222222222221</v>
      </c>
      <c r="R7"/>
    </row>
    <row r="8" spans="1:19" x14ac:dyDescent="0.25">
      <c r="B8" s="9" t="s">
        <v>29</v>
      </c>
      <c r="C8" s="1">
        <v>101</v>
      </c>
      <c r="D8" s="1">
        <v>9</v>
      </c>
      <c r="E8" s="1">
        <f t="shared" si="0"/>
        <v>11.222222222222221</v>
      </c>
      <c r="F8" s="1">
        <v>100</v>
      </c>
      <c r="G8" s="1">
        <f>C8-F8</f>
        <v>1</v>
      </c>
      <c r="H8" s="1">
        <f t="shared" si="2"/>
        <v>11.111111111111111</v>
      </c>
      <c r="K8" s="9" t="s">
        <v>29</v>
      </c>
      <c r="L8" s="1">
        <v>101</v>
      </c>
      <c r="M8" s="1">
        <v>9</v>
      </c>
      <c r="N8" s="1">
        <f t="shared" si="3"/>
        <v>11.222222222222221</v>
      </c>
      <c r="O8" s="1">
        <v>100</v>
      </c>
      <c r="P8" s="1">
        <f>L8-O8</f>
        <v>1</v>
      </c>
      <c r="Q8" s="1">
        <f t="shared" si="5"/>
        <v>11.111111111111111</v>
      </c>
    </row>
    <row r="9" spans="1:19" x14ac:dyDescent="0.25">
      <c r="B9" s="9" t="s">
        <v>30</v>
      </c>
      <c r="C9" s="1">
        <v>89</v>
      </c>
      <c r="D9" s="1">
        <v>9</v>
      </c>
      <c r="E9" s="1">
        <f t="shared" si="0"/>
        <v>9.8888888888888893</v>
      </c>
      <c r="F9" s="1">
        <v>89</v>
      </c>
      <c r="G9" s="1">
        <f t="shared" ref="G9:G10" si="6">C9-F9</f>
        <v>0</v>
      </c>
      <c r="H9" s="1">
        <f t="shared" si="2"/>
        <v>9.8888888888888893</v>
      </c>
      <c r="I9" s="2"/>
      <c r="K9" s="9" t="s">
        <v>30</v>
      </c>
      <c r="L9" s="1">
        <v>89</v>
      </c>
      <c r="M9" s="1">
        <v>9</v>
      </c>
      <c r="N9" s="1">
        <f t="shared" si="3"/>
        <v>9.8888888888888893</v>
      </c>
      <c r="O9" s="1">
        <v>89</v>
      </c>
      <c r="P9" s="1">
        <f t="shared" ref="P9:P10" si="7">L9-O9</f>
        <v>0</v>
      </c>
      <c r="Q9" s="1">
        <f t="shared" si="5"/>
        <v>9.8888888888888893</v>
      </c>
      <c r="R9" s="2"/>
    </row>
    <row r="10" spans="1:19" x14ac:dyDescent="0.25">
      <c r="B10" s="9" t="s">
        <v>31</v>
      </c>
      <c r="C10" s="1">
        <v>142</v>
      </c>
      <c r="D10" s="1">
        <v>11</v>
      </c>
      <c r="E10" s="1">
        <f t="shared" si="0"/>
        <v>12.909090909090908</v>
      </c>
      <c r="F10" s="1">
        <v>137</v>
      </c>
      <c r="G10" s="1">
        <f t="shared" si="6"/>
        <v>5</v>
      </c>
      <c r="H10" s="1">
        <f t="shared" si="2"/>
        <v>12.454545454545455</v>
      </c>
      <c r="I10" s="2"/>
      <c r="K10" s="9" t="s">
        <v>31</v>
      </c>
      <c r="L10" s="1">
        <v>142</v>
      </c>
      <c r="M10" s="1">
        <v>11</v>
      </c>
      <c r="N10" s="1">
        <f t="shared" si="3"/>
        <v>12.909090909090908</v>
      </c>
      <c r="O10" s="1">
        <v>137</v>
      </c>
      <c r="P10" s="1">
        <f t="shared" si="7"/>
        <v>5</v>
      </c>
      <c r="Q10" s="1">
        <f t="shared" si="5"/>
        <v>12.454545454545455</v>
      </c>
      <c r="R10" s="2"/>
    </row>
    <row r="11" spans="1:19" x14ac:dyDescent="0.25">
      <c r="B11" s="9"/>
      <c r="I11" s="2"/>
      <c r="K11" s="9"/>
      <c r="R11" s="2"/>
    </row>
    <row r="12" spans="1:19" ht="15.75" thickBot="1" x14ac:dyDescent="0.3">
      <c r="C12" s="2"/>
      <c r="L12" s="2"/>
    </row>
    <row r="13" spans="1:19" x14ac:dyDescent="0.25">
      <c r="B13" s="12" t="s">
        <v>16</v>
      </c>
      <c r="C13" s="1">
        <f t="shared" ref="C13:H13" si="8">AVERAGE(C4:C12)</f>
        <v>114.75</v>
      </c>
      <c r="D13" s="1">
        <f t="shared" si="8"/>
        <v>9.5</v>
      </c>
      <c r="E13" s="1">
        <f t="shared" si="8"/>
        <v>12.032828282828282</v>
      </c>
      <c r="F13" s="1">
        <f t="shared" si="8"/>
        <v>111.25</v>
      </c>
      <c r="G13" s="1">
        <f t="shared" si="8"/>
        <v>3.5</v>
      </c>
      <c r="H13" s="18">
        <f t="shared" si="8"/>
        <v>11.669191919191919</v>
      </c>
      <c r="I13"/>
      <c r="K13" s="12" t="s">
        <v>16</v>
      </c>
      <c r="L13" s="1">
        <f t="shared" ref="L13:Q13" si="9">AVERAGE(L4:L12)</f>
        <v>114.75</v>
      </c>
      <c r="M13" s="1">
        <f t="shared" si="9"/>
        <v>9.5</v>
      </c>
      <c r="N13" s="1">
        <f t="shared" si="9"/>
        <v>12.032828282828282</v>
      </c>
      <c r="O13" s="1">
        <f t="shared" si="9"/>
        <v>111.25</v>
      </c>
      <c r="P13" s="1">
        <f t="shared" si="9"/>
        <v>3.5</v>
      </c>
      <c r="Q13" s="18">
        <f t="shared" si="9"/>
        <v>11.669191919191919</v>
      </c>
      <c r="R13"/>
    </row>
    <row r="14" spans="1:19" x14ac:dyDescent="0.25">
      <c r="B14" s="12" t="s">
        <v>17</v>
      </c>
      <c r="C14" s="1">
        <f t="shared" ref="C14:H14" si="10">STDEV(C4:C12)</f>
        <v>24.116038922951947</v>
      </c>
      <c r="D14" s="1">
        <f t="shared" si="10"/>
        <v>1</v>
      </c>
      <c r="E14" s="1">
        <f t="shared" si="10"/>
        <v>1.8565787544922938</v>
      </c>
      <c r="F14" s="1">
        <f t="shared" si="10"/>
        <v>21.17191535974013</v>
      </c>
      <c r="G14" s="1">
        <f t="shared" si="10"/>
        <v>3.6968455021364721</v>
      </c>
      <c r="H14" s="19">
        <f t="shared" si="10"/>
        <v>1.4730485809681748</v>
      </c>
      <c r="K14" s="12" t="s">
        <v>17</v>
      </c>
      <c r="L14" s="1">
        <f t="shared" ref="L14:Q14" si="11">STDEV(L4:L12)</f>
        <v>24.116038922951947</v>
      </c>
      <c r="M14" s="1">
        <f t="shared" si="11"/>
        <v>1</v>
      </c>
      <c r="N14" s="1">
        <f t="shared" si="11"/>
        <v>1.8565787544922938</v>
      </c>
      <c r="O14" s="1">
        <f t="shared" si="11"/>
        <v>21.17191535974013</v>
      </c>
      <c r="P14" s="1">
        <f t="shared" si="11"/>
        <v>3.6968455021364721</v>
      </c>
      <c r="Q14" s="19">
        <f t="shared" si="11"/>
        <v>1.4730485809681748</v>
      </c>
    </row>
    <row r="15" spans="1:19" x14ac:dyDescent="0.25">
      <c r="B15" s="12" t="s">
        <v>18</v>
      </c>
      <c r="C15" s="1">
        <f>C14/SQRT(C16)</f>
        <v>10.785020475950272</v>
      </c>
      <c r="D15" s="1">
        <f t="shared" ref="D15:H15" si="12">D14/SQRT(D16)</f>
        <v>0.44721359549995793</v>
      </c>
      <c r="E15" s="1">
        <f t="shared" si="12"/>
        <v>0.83028726012533238</v>
      </c>
      <c r="F15" s="1">
        <f t="shared" si="12"/>
        <v>9.4683683916501682</v>
      </c>
      <c r="G15" s="1">
        <f t="shared" si="12"/>
        <v>1.6532795690182991</v>
      </c>
      <c r="H15" s="19">
        <f t="shared" si="12"/>
        <v>0.65876735224088834</v>
      </c>
      <c r="K15" s="12" t="s">
        <v>18</v>
      </c>
      <c r="L15" s="1">
        <f>L14/SQRT(L16)</f>
        <v>10.785020475950272</v>
      </c>
      <c r="M15" s="1">
        <f t="shared" ref="M15:Q15" si="13">M14/SQRT(M16)</f>
        <v>0.44721359549995793</v>
      </c>
      <c r="N15" s="1">
        <f t="shared" si="13"/>
        <v>0.83028726012533238</v>
      </c>
      <c r="O15" s="1">
        <f t="shared" si="13"/>
        <v>9.4683683916501682</v>
      </c>
      <c r="P15" s="1">
        <f t="shared" si="13"/>
        <v>1.6532795690182991</v>
      </c>
      <c r="Q15" s="19">
        <f t="shared" si="13"/>
        <v>0.65876735224088834</v>
      </c>
    </row>
    <row r="16" spans="1:19" ht="15.75" thickBot="1" x14ac:dyDescent="0.3">
      <c r="B16" s="12" t="s">
        <v>19</v>
      </c>
      <c r="C16" s="1">
        <f t="shared" ref="C16:H16" si="14">COUNTA(C4:C12)</f>
        <v>5</v>
      </c>
      <c r="D16" s="1">
        <f t="shared" si="14"/>
        <v>5</v>
      </c>
      <c r="E16" s="1">
        <f t="shared" si="14"/>
        <v>5</v>
      </c>
      <c r="F16" s="1">
        <f t="shared" si="14"/>
        <v>5</v>
      </c>
      <c r="G16" s="1">
        <f t="shared" si="14"/>
        <v>5</v>
      </c>
      <c r="H16" s="20">
        <f t="shared" si="14"/>
        <v>5</v>
      </c>
      <c r="K16" s="12" t="s">
        <v>19</v>
      </c>
      <c r="L16" s="1">
        <f t="shared" ref="L16:Q16" si="15">COUNTA(L4:L12)</f>
        <v>5</v>
      </c>
      <c r="M16" s="1">
        <f t="shared" si="15"/>
        <v>5</v>
      </c>
      <c r="N16" s="1">
        <f t="shared" si="15"/>
        <v>5</v>
      </c>
      <c r="O16" s="1">
        <f t="shared" si="15"/>
        <v>5</v>
      </c>
      <c r="P16" s="1">
        <f t="shared" si="15"/>
        <v>5</v>
      </c>
      <c r="Q16" s="20">
        <f t="shared" si="15"/>
        <v>5</v>
      </c>
    </row>
    <row r="17" spans="2:18" x14ac:dyDescent="0.25">
      <c r="C17" s="2"/>
      <c r="D17" s="2"/>
      <c r="E17" s="2"/>
      <c r="F17" s="2"/>
      <c r="G17" s="2"/>
      <c r="H17" s="2"/>
      <c r="L17" s="2"/>
      <c r="M17" s="2"/>
      <c r="N17" s="2"/>
      <c r="O17" s="2"/>
      <c r="P17" s="2"/>
      <c r="Q17" s="2"/>
    </row>
    <row r="18" spans="2:18" ht="17.25" x14ac:dyDescent="0.25">
      <c r="B18" s="15" t="s">
        <v>37</v>
      </c>
      <c r="C18" s="2"/>
      <c r="I18"/>
      <c r="K18" s="15" t="s">
        <v>37</v>
      </c>
      <c r="L18" s="2"/>
      <c r="R18"/>
    </row>
    <row r="19" spans="2:18" x14ac:dyDescent="0.25">
      <c r="B19" s="9" t="s">
        <v>32</v>
      </c>
      <c r="C19" s="1">
        <v>104</v>
      </c>
      <c r="D19" s="1">
        <v>9</v>
      </c>
      <c r="E19" s="1">
        <f>C19/D19</f>
        <v>11.555555555555555</v>
      </c>
      <c r="F19" s="1">
        <f>C19-G19</f>
        <v>94</v>
      </c>
      <c r="G19" s="1">
        <v>10</v>
      </c>
      <c r="H19" s="1">
        <f>F19/D19</f>
        <v>10.444444444444445</v>
      </c>
      <c r="I19"/>
      <c r="K19" s="9" t="s">
        <v>40</v>
      </c>
      <c r="L19" s="1">
        <v>73</v>
      </c>
      <c r="M19" s="1">
        <v>6</v>
      </c>
      <c r="N19" s="1">
        <f>L19/M19</f>
        <v>12.166666666666666</v>
      </c>
      <c r="O19" s="1">
        <f>L19-P19</f>
        <v>71</v>
      </c>
      <c r="P19" s="1">
        <v>2</v>
      </c>
      <c r="Q19" s="1">
        <f>O19/M19</f>
        <v>11.833333333333334</v>
      </c>
      <c r="R19"/>
    </row>
    <row r="20" spans="2:18" x14ac:dyDescent="0.25">
      <c r="B20" s="9" t="s">
        <v>33</v>
      </c>
      <c r="C20" s="1">
        <v>94</v>
      </c>
      <c r="D20" s="1">
        <v>9</v>
      </c>
      <c r="E20" s="1">
        <f t="shared" ref="E20:E22" si="16">C20/D20</f>
        <v>10.444444444444445</v>
      </c>
      <c r="F20" s="1">
        <f t="shared" ref="F20:F22" si="17">C20-G20</f>
        <v>91</v>
      </c>
      <c r="G20" s="1">
        <v>3</v>
      </c>
      <c r="H20" s="1">
        <f t="shared" ref="H20:H22" si="18">F20/D20</f>
        <v>10.111111111111111</v>
      </c>
      <c r="K20" s="9" t="s">
        <v>41</v>
      </c>
      <c r="L20" s="1">
        <v>128</v>
      </c>
      <c r="M20" s="1">
        <v>9</v>
      </c>
      <c r="N20" s="1">
        <f t="shared" ref="N20:N29" si="19">L20/M20</f>
        <v>14.222222222222221</v>
      </c>
      <c r="O20" s="1">
        <f t="shared" ref="O20:O29" si="20">L20-P20</f>
        <v>128</v>
      </c>
      <c r="P20" s="1">
        <v>0</v>
      </c>
      <c r="Q20" s="1">
        <f t="shared" ref="Q20:Q29" si="21">O20/M20</f>
        <v>14.222222222222221</v>
      </c>
    </row>
    <row r="21" spans="2:18" x14ac:dyDescent="0.25">
      <c r="B21" s="9" t="s">
        <v>34</v>
      </c>
      <c r="C21" s="1">
        <v>104</v>
      </c>
      <c r="D21" s="1">
        <v>9</v>
      </c>
      <c r="E21" s="1">
        <f t="shared" si="16"/>
        <v>11.555555555555555</v>
      </c>
      <c r="F21" s="1">
        <f t="shared" si="17"/>
        <v>102</v>
      </c>
      <c r="G21" s="1">
        <v>2</v>
      </c>
      <c r="H21" s="1">
        <f t="shared" si="18"/>
        <v>11.333333333333334</v>
      </c>
      <c r="I21" s="2"/>
      <c r="K21" s="9" t="s">
        <v>42</v>
      </c>
      <c r="L21" s="1">
        <v>158</v>
      </c>
      <c r="M21" s="1">
        <v>11</v>
      </c>
      <c r="N21" s="1">
        <f t="shared" si="19"/>
        <v>14.363636363636363</v>
      </c>
      <c r="O21" s="1">
        <f t="shared" si="20"/>
        <v>158</v>
      </c>
      <c r="P21" s="1">
        <v>0</v>
      </c>
      <c r="Q21" s="1">
        <f t="shared" si="21"/>
        <v>14.363636363636363</v>
      </c>
      <c r="R21" s="2"/>
    </row>
    <row r="22" spans="2:18" x14ac:dyDescent="0.25">
      <c r="B22" s="9" t="s">
        <v>35</v>
      </c>
      <c r="C22" s="1">
        <v>114</v>
      </c>
      <c r="D22" s="1">
        <v>11</v>
      </c>
      <c r="E22" s="1">
        <f t="shared" si="16"/>
        <v>10.363636363636363</v>
      </c>
      <c r="F22" s="1">
        <f t="shared" si="17"/>
        <v>114</v>
      </c>
      <c r="G22" s="1">
        <v>0</v>
      </c>
      <c r="H22" s="1">
        <f t="shared" si="18"/>
        <v>10.363636363636363</v>
      </c>
      <c r="I22" s="2"/>
      <c r="K22" s="9" t="s">
        <v>43</v>
      </c>
      <c r="L22" s="1">
        <v>143</v>
      </c>
      <c r="M22" s="1">
        <v>9</v>
      </c>
      <c r="N22" s="1">
        <f t="shared" si="19"/>
        <v>15.888888888888889</v>
      </c>
      <c r="O22" s="1">
        <f t="shared" si="20"/>
        <v>143</v>
      </c>
      <c r="P22" s="1">
        <v>0</v>
      </c>
      <c r="Q22" s="1">
        <f t="shared" si="21"/>
        <v>15.888888888888889</v>
      </c>
      <c r="R22" s="2"/>
    </row>
    <row r="23" spans="2:18" x14ac:dyDescent="0.25">
      <c r="B23" s="9"/>
      <c r="I23" s="2"/>
      <c r="K23" s="9" t="s">
        <v>44</v>
      </c>
      <c r="L23" s="1">
        <v>62</v>
      </c>
      <c r="M23" s="1">
        <v>5</v>
      </c>
      <c r="N23" s="1">
        <f t="shared" si="19"/>
        <v>12.4</v>
      </c>
      <c r="O23" s="1">
        <f t="shared" si="20"/>
        <v>61</v>
      </c>
      <c r="P23" s="1">
        <v>1</v>
      </c>
      <c r="Q23" s="1">
        <f t="shared" si="21"/>
        <v>12.2</v>
      </c>
      <c r="R23" s="2"/>
    </row>
    <row r="24" spans="2:18" x14ac:dyDescent="0.25">
      <c r="B24" s="9"/>
      <c r="I24" s="2"/>
      <c r="K24" s="9" t="s">
        <v>45</v>
      </c>
      <c r="L24" s="1">
        <v>110</v>
      </c>
      <c r="M24" s="1">
        <v>9</v>
      </c>
      <c r="N24" s="1">
        <f t="shared" si="19"/>
        <v>12.222222222222221</v>
      </c>
      <c r="O24" s="1">
        <f t="shared" si="20"/>
        <v>110</v>
      </c>
      <c r="P24" s="1">
        <v>0</v>
      </c>
      <c r="Q24" s="1">
        <f t="shared" si="21"/>
        <v>12.222222222222221</v>
      </c>
      <c r="R24" s="2"/>
    </row>
    <row r="25" spans="2:18" x14ac:dyDescent="0.25">
      <c r="B25" s="9"/>
      <c r="I25" s="2"/>
      <c r="K25" s="9" t="s">
        <v>46</v>
      </c>
      <c r="L25" s="1">
        <v>83</v>
      </c>
      <c r="M25" s="1">
        <v>8</v>
      </c>
      <c r="N25" s="1">
        <f t="shared" si="19"/>
        <v>10.375</v>
      </c>
      <c r="O25" s="1">
        <f t="shared" si="20"/>
        <v>82</v>
      </c>
      <c r="P25" s="1">
        <v>1</v>
      </c>
      <c r="Q25" s="1">
        <f t="shared" si="21"/>
        <v>10.25</v>
      </c>
      <c r="R25" s="2"/>
    </row>
    <row r="26" spans="2:18" x14ac:dyDescent="0.25">
      <c r="B26" s="9"/>
      <c r="I26" s="2"/>
      <c r="K26" s="9" t="s">
        <v>47</v>
      </c>
      <c r="L26" s="1">
        <v>107</v>
      </c>
      <c r="M26" s="1">
        <v>9</v>
      </c>
      <c r="N26" s="1">
        <f t="shared" si="19"/>
        <v>11.888888888888889</v>
      </c>
      <c r="O26" s="1">
        <f t="shared" si="20"/>
        <v>107</v>
      </c>
      <c r="P26" s="1">
        <v>0</v>
      </c>
      <c r="Q26" s="1">
        <f t="shared" si="21"/>
        <v>11.888888888888889</v>
      </c>
      <c r="R26" s="2"/>
    </row>
    <row r="27" spans="2:18" x14ac:dyDescent="0.25">
      <c r="B27" s="9"/>
      <c r="I27" s="2"/>
      <c r="K27" s="9" t="s">
        <v>48</v>
      </c>
      <c r="L27" s="1">
        <v>113</v>
      </c>
      <c r="M27" s="1">
        <v>9</v>
      </c>
      <c r="N27" s="1">
        <f t="shared" si="19"/>
        <v>12.555555555555555</v>
      </c>
      <c r="O27" s="1">
        <f t="shared" si="20"/>
        <v>113</v>
      </c>
      <c r="P27" s="1">
        <v>0</v>
      </c>
      <c r="Q27" s="1">
        <f t="shared" si="21"/>
        <v>12.555555555555555</v>
      </c>
      <c r="R27" s="2"/>
    </row>
    <row r="28" spans="2:18" x14ac:dyDescent="0.25">
      <c r="B28" s="9"/>
      <c r="I28" s="2"/>
      <c r="K28" s="9" t="s">
        <v>49</v>
      </c>
      <c r="L28" s="1">
        <v>122</v>
      </c>
      <c r="M28" s="1">
        <v>9</v>
      </c>
      <c r="N28" s="1">
        <f t="shared" si="19"/>
        <v>13.555555555555555</v>
      </c>
      <c r="O28" s="1">
        <f t="shared" si="20"/>
        <v>121</v>
      </c>
      <c r="P28" s="1">
        <v>1</v>
      </c>
      <c r="Q28" s="1">
        <f t="shared" si="21"/>
        <v>13.444444444444445</v>
      </c>
      <c r="R28" s="2"/>
    </row>
    <row r="29" spans="2:18" x14ac:dyDescent="0.25">
      <c r="B29" s="9"/>
      <c r="I29" s="2"/>
      <c r="K29" s="9" t="s">
        <v>50</v>
      </c>
      <c r="L29" s="1">
        <v>146</v>
      </c>
      <c r="M29" s="1">
        <v>10</v>
      </c>
      <c r="N29" s="1">
        <f t="shared" si="19"/>
        <v>14.6</v>
      </c>
      <c r="O29" s="1">
        <f t="shared" si="20"/>
        <v>145</v>
      </c>
      <c r="P29" s="1">
        <v>1</v>
      </c>
      <c r="Q29" s="1">
        <f t="shared" si="21"/>
        <v>14.5</v>
      </c>
      <c r="R29" s="2"/>
    </row>
    <row r="30" spans="2:18" x14ac:dyDescent="0.25">
      <c r="B30" s="9"/>
      <c r="I30" s="2"/>
      <c r="K30" s="9" t="s">
        <v>51</v>
      </c>
      <c r="L30" s="11"/>
      <c r="M30" s="11"/>
      <c r="N30" s="11"/>
      <c r="O30" s="11"/>
      <c r="P30" s="11"/>
      <c r="Q30" s="11"/>
      <c r="R30" s="2"/>
    </row>
    <row r="31" spans="2:18" ht="15.75" thickBot="1" x14ac:dyDescent="0.3">
      <c r="C31" s="2"/>
      <c r="D31" s="2"/>
      <c r="E31" s="2"/>
      <c r="F31" s="2"/>
      <c r="G31" s="2"/>
      <c r="H31" s="2"/>
      <c r="I31" s="2"/>
      <c r="L31" s="2"/>
      <c r="M31" s="2"/>
      <c r="N31" s="2"/>
      <c r="O31" s="2"/>
      <c r="P31" s="2"/>
      <c r="Q31" s="2"/>
      <c r="R31" s="2"/>
    </row>
    <row r="32" spans="2:18" x14ac:dyDescent="0.25">
      <c r="B32" s="12" t="s">
        <v>12</v>
      </c>
      <c r="C32" s="1">
        <f t="shared" ref="C32:H32" si="22">AVERAGE(C19:C22)</f>
        <v>104</v>
      </c>
      <c r="D32" s="1">
        <f t="shared" si="22"/>
        <v>9.5</v>
      </c>
      <c r="E32" s="1">
        <f t="shared" si="22"/>
        <v>10.979797979797979</v>
      </c>
      <c r="F32" s="1">
        <f t="shared" si="22"/>
        <v>100.25</v>
      </c>
      <c r="G32" s="1">
        <f t="shared" si="22"/>
        <v>3.75</v>
      </c>
      <c r="H32" s="18">
        <f t="shared" si="22"/>
        <v>10.563131313131315</v>
      </c>
      <c r="I32"/>
      <c r="K32" s="12" t="s">
        <v>12</v>
      </c>
      <c r="L32" s="1">
        <f t="shared" ref="L32:Q32" si="23">AVERAGE(L19:L31)</f>
        <v>113.18181818181819</v>
      </c>
      <c r="M32" s="1">
        <f t="shared" si="23"/>
        <v>8.545454545454545</v>
      </c>
      <c r="N32" s="1">
        <f t="shared" si="23"/>
        <v>13.112603305785122</v>
      </c>
      <c r="O32" s="1">
        <f t="shared" si="23"/>
        <v>112.63636363636364</v>
      </c>
      <c r="P32" s="1">
        <f t="shared" si="23"/>
        <v>0.54545454545454541</v>
      </c>
      <c r="Q32" s="18">
        <f t="shared" si="23"/>
        <v>13.033562901744718</v>
      </c>
      <c r="R32"/>
    </row>
    <row r="33" spans="1:19" x14ac:dyDescent="0.25">
      <c r="B33" s="12" t="s">
        <v>20</v>
      </c>
      <c r="C33" s="1">
        <f t="shared" ref="C33:H33" si="24">STDEV(C19:C22)</f>
        <v>8.1649658092772608</v>
      </c>
      <c r="D33" s="1">
        <f t="shared" si="24"/>
        <v>1</v>
      </c>
      <c r="E33" s="1">
        <f t="shared" si="24"/>
        <v>0.66564558065357493</v>
      </c>
      <c r="F33" s="1">
        <f t="shared" si="24"/>
        <v>10.275375094532235</v>
      </c>
      <c r="G33" s="1">
        <f t="shared" si="24"/>
        <v>4.349329450233296</v>
      </c>
      <c r="H33" s="19">
        <f t="shared" si="24"/>
        <v>0.53273452507803076</v>
      </c>
      <c r="I33"/>
      <c r="K33" s="12" t="s">
        <v>20</v>
      </c>
      <c r="L33" s="1">
        <f t="shared" ref="L33:Q33" si="25">STDEV(L19:L31)</f>
        <v>30.766274333491133</v>
      </c>
      <c r="M33" s="1">
        <f t="shared" si="25"/>
        <v>1.6949121725703886</v>
      </c>
      <c r="N33" s="1">
        <f t="shared" si="25"/>
        <v>1.5623790901266759</v>
      </c>
      <c r="O33" s="1">
        <f t="shared" si="25"/>
        <v>31.161748112943602</v>
      </c>
      <c r="P33" s="1">
        <f t="shared" si="25"/>
        <v>0.68755165095232862</v>
      </c>
      <c r="Q33" s="19">
        <f t="shared" si="25"/>
        <v>1.6042069120069449</v>
      </c>
      <c r="R33"/>
    </row>
    <row r="34" spans="1:19" x14ac:dyDescent="0.25">
      <c r="B34" s="12" t="s">
        <v>13</v>
      </c>
      <c r="C34" s="1">
        <f>C33/SQRT(C35)</f>
        <v>4.0824829046386304</v>
      </c>
      <c r="D34" s="1">
        <f t="shared" ref="D34:G34" si="26">D33/SQRT(D35)</f>
        <v>0.5</v>
      </c>
      <c r="E34" s="1">
        <f t="shared" si="26"/>
        <v>0.33282279032678747</v>
      </c>
      <c r="F34" s="1">
        <f t="shared" si="26"/>
        <v>5.1376875472661174</v>
      </c>
      <c r="G34" s="1">
        <f t="shared" si="26"/>
        <v>2.174664725116648</v>
      </c>
      <c r="H34" s="19">
        <f t="shared" ref="H34" si="27">H33/SQRT(H35)</f>
        <v>0.26636726253901538</v>
      </c>
      <c r="I34"/>
      <c r="K34" s="12" t="s">
        <v>13</v>
      </c>
      <c r="L34" s="1">
        <f>L33/SQRT(L35)</f>
        <v>9.2763807419392492</v>
      </c>
      <c r="M34" s="1">
        <f t="shared" ref="M34:P34" si="28">M33/SQRT(M35)</f>
        <v>0.51103524809291645</v>
      </c>
      <c r="N34" s="1">
        <f t="shared" si="28"/>
        <v>0.471075020204277</v>
      </c>
      <c r="O34" s="1">
        <f t="shared" si="28"/>
        <v>9.3956205729272142</v>
      </c>
      <c r="P34" s="1">
        <f t="shared" si="28"/>
        <v>0.20730462274529782</v>
      </c>
      <c r="Q34" s="19">
        <f t="shared" ref="Q34" si="29">Q33/SQRT(Q35)</f>
        <v>0.4836865830201561</v>
      </c>
      <c r="R34"/>
    </row>
    <row r="35" spans="1:19" ht="15.75" thickBot="1" x14ac:dyDescent="0.3">
      <c r="B35" s="12" t="s">
        <v>14</v>
      </c>
      <c r="C35" s="1">
        <f t="shared" ref="C35:H35" si="30">COUNTA(C19:C22)</f>
        <v>4</v>
      </c>
      <c r="D35" s="1">
        <f t="shared" si="30"/>
        <v>4</v>
      </c>
      <c r="E35" s="1">
        <f t="shared" si="30"/>
        <v>4</v>
      </c>
      <c r="F35" s="1">
        <f t="shared" si="30"/>
        <v>4</v>
      </c>
      <c r="G35" s="1">
        <f t="shared" si="30"/>
        <v>4</v>
      </c>
      <c r="H35" s="20">
        <f t="shared" si="30"/>
        <v>4</v>
      </c>
      <c r="I35" s="2"/>
      <c r="K35" s="12" t="s">
        <v>14</v>
      </c>
      <c r="L35" s="1">
        <f t="shared" ref="L35:Q35" si="31">COUNTA(L19:L31)</f>
        <v>11</v>
      </c>
      <c r="M35" s="1">
        <f t="shared" si="31"/>
        <v>11</v>
      </c>
      <c r="N35" s="1">
        <f t="shared" si="31"/>
        <v>11</v>
      </c>
      <c r="O35" s="1">
        <f t="shared" si="31"/>
        <v>11</v>
      </c>
      <c r="P35" s="1">
        <f t="shared" si="31"/>
        <v>11</v>
      </c>
      <c r="Q35" s="20">
        <f t="shared" si="31"/>
        <v>11</v>
      </c>
      <c r="R35" s="2"/>
    </row>
    <row r="36" spans="1:19" x14ac:dyDescent="0.25">
      <c r="B36" s="8"/>
      <c r="C36" s="7"/>
      <c r="D36" s="7"/>
      <c r="E36" s="7"/>
      <c r="F36" s="7"/>
      <c r="G36" s="7"/>
      <c r="H36" s="7"/>
      <c r="I36" s="7"/>
      <c r="K36" s="8"/>
      <c r="L36" s="7"/>
      <c r="M36" s="7"/>
      <c r="N36" s="7"/>
      <c r="O36" s="7"/>
      <c r="P36" s="7"/>
      <c r="Q36" s="7"/>
      <c r="R36" s="7"/>
    </row>
    <row r="37" spans="1:19" x14ac:dyDescent="0.25">
      <c r="B37" s="16" t="s">
        <v>23</v>
      </c>
      <c r="C37" s="17"/>
      <c r="D37" s="17"/>
      <c r="E37" s="17"/>
      <c r="F37" s="17"/>
      <c r="G37" s="17"/>
      <c r="H37" s="17"/>
      <c r="I37" s="17"/>
      <c r="K37" s="16" t="s">
        <v>23</v>
      </c>
      <c r="L37" s="17"/>
      <c r="M37" s="17"/>
      <c r="N37" s="17"/>
      <c r="O37" s="17"/>
      <c r="P37" s="17"/>
      <c r="Q37" s="17"/>
      <c r="R37" s="17"/>
    </row>
    <row r="38" spans="1:19" x14ac:dyDescent="0.25">
      <c r="B38" s="16" t="s">
        <v>8</v>
      </c>
      <c r="C38" s="17"/>
      <c r="D38" s="17"/>
      <c r="E38" s="17"/>
      <c r="F38" s="17"/>
      <c r="G38" s="17"/>
      <c r="H38" s="17"/>
      <c r="I38" s="17"/>
      <c r="K38" s="16" t="s">
        <v>8</v>
      </c>
      <c r="L38" s="17"/>
      <c r="M38" s="17"/>
      <c r="N38" s="17"/>
      <c r="O38" s="17"/>
      <c r="P38" s="17"/>
      <c r="Q38" s="17"/>
      <c r="R38" s="17"/>
    </row>
    <row r="39" spans="1:19" x14ac:dyDescent="0.25">
      <c r="A39" s="8"/>
      <c r="C39" s="2" t="s">
        <v>2</v>
      </c>
      <c r="D39" s="2" t="s">
        <v>3</v>
      </c>
      <c r="E39" s="2" t="s">
        <v>4</v>
      </c>
      <c r="F39" s="2" t="s">
        <v>6</v>
      </c>
      <c r="G39" s="2" t="s">
        <v>5</v>
      </c>
      <c r="H39" s="2" t="s">
        <v>15</v>
      </c>
      <c r="I39" s="2"/>
      <c r="J39" s="8"/>
      <c r="L39" s="2" t="s">
        <v>2</v>
      </c>
      <c r="M39" s="2" t="s">
        <v>3</v>
      </c>
      <c r="N39" s="2" t="s">
        <v>4</v>
      </c>
      <c r="O39" s="2" t="s">
        <v>6</v>
      </c>
      <c r="P39" s="2" t="s">
        <v>5</v>
      </c>
      <c r="Q39" s="2" t="s">
        <v>15</v>
      </c>
      <c r="R39" s="2"/>
      <c r="S39" s="8"/>
    </row>
    <row r="40" spans="1:19" x14ac:dyDescent="0.25">
      <c r="B40" s="15" t="s">
        <v>36</v>
      </c>
      <c r="K40" s="15" t="s">
        <v>36</v>
      </c>
    </row>
    <row r="41" spans="1:19" x14ac:dyDescent="0.25">
      <c r="B41" s="9" t="s">
        <v>28</v>
      </c>
      <c r="C41" s="1">
        <v>119</v>
      </c>
      <c r="D41" s="1">
        <v>9</v>
      </c>
      <c r="E41" s="1">
        <f t="shared" ref="E41:E44" si="32">C41/D41</f>
        <v>13.222222222222221</v>
      </c>
      <c r="F41" s="1">
        <v>114</v>
      </c>
      <c r="G41" s="1">
        <f t="shared" ref="G41" si="33">C41-F41</f>
        <v>5</v>
      </c>
      <c r="H41" s="1">
        <f t="shared" ref="H41:H44" si="34">F41/D41</f>
        <v>12.666666666666666</v>
      </c>
      <c r="K41" s="9" t="s">
        <v>28</v>
      </c>
      <c r="L41" s="1">
        <v>119</v>
      </c>
      <c r="M41" s="1">
        <v>9</v>
      </c>
      <c r="N41" s="1">
        <f t="shared" ref="N41:N44" si="35">L41/M41</f>
        <v>13.222222222222221</v>
      </c>
      <c r="O41" s="1">
        <v>114</v>
      </c>
      <c r="P41" s="1">
        <f t="shared" ref="P41" si="36">L41-O41</f>
        <v>5</v>
      </c>
      <c r="Q41" s="1">
        <f t="shared" ref="Q41:Q44" si="37">O41/M41</f>
        <v>12.666666666666666</v>
      </c>
    </row>
    <row r="42" spans="1:19" x14ac:dyDescent="0.25">
      <c r="B42" s="9" t="s">
        <v>29</v>
      </c>
      <c r="C42" s="1">
        <v>110</v>
      </c>
      <c r="D42" s="1">
        <v>10</v>
      </c>
      <c r="E42" s="1">
        <f t="shared" si="32"/>
        <v>11</v>
      </c>
      <c r="F42" s="1">
        <v>110</v>
      </c>
      <c r="G42" s="1">
        <f>C42-F42</f>
        <v>0</v>
      </c>
      <c r="H42" s="1">
        <f t="shared" si="34"/>
        <v>11</v>
      </c>
      <c r="K42" s="9" t="s">
        <v>29</v>
      </c>
      <c r="L42" s="1">
        <v>110</v>
      </c>
      <c r="M42" s="1">
        <v>10</v>
      </c>
      <c r="N42" s="1">
        <f t="shared" si="35"/>
        <v>11</v>
      </c>
      <c r="O42" s="1">
        <v>110</v>
      </c>
      <c r="P42" s="1">
        <f>L42-O42</f>
        <v>0</v>
      </c>
      <c r="Q42" s="1">
        <f t="shared" si="37"/>
        <v>11</v>
      </c>
    </row>
    <row r="43" spans="1:19" x14ac:dyDescent="0.25">
      <c r="B43" s="9" t="s">
        <v>30</v>
      </c>
      <c r="C43" s="1">
        <v>88</v>
      </c>
      <c r="D43" s="1">
        <v>8</v>
      </c>
      <c r="E43" s="1">
        <f t="shared" si="32"/>
        <v>11</v>
      </c>
      <c r="F43" s="1">
        <v>87</v>
      </c>
      <c r="G43" s="1">
        <f t="shared" ref="G43:G44" si="38">C43-F43</f>
        <v>1</v>
      </c>
      <c r="H43" s="1">
        <f t="shared" si="34"/>
        <v>10.875</v>
      </c>
      <c r="K43" s="9" t="s">
        <v>30</v>
      </c>
      <c r="L43" s="1">
        <v>88</v>
      </c>
      <c r="M43" s="1">
        <v>8</v>
      </c>
      <c r="N43" s="1">
        <f t="shared" si="35"/>
        <v>11</v>
      </c>
      <c r="O43" s="1">
        <v>87</v>
      </c>
      <c r="P43" s="1">
        <f t="shared" ref="P43:P44" si="39">L43-O43</f>
        <v>1</v>
      </c>
      <c r="Q43" s="1">
        <f t="shared" si="37"/>
        <v>10.875</v>
      </c>
    </row>
    <row r="44" spans="1:19" x14ac:dyDescent="0.25">
      <c r="B44" s="9" t="s">
        <v>31</v>
      </c>
      <c r="C44" s="1">
        <v>95</v>
      </c>
      <c r="D44" s="1">
        <v>9</v>
      </c>
      <c r="E44" s="1">
        <f t="shared" si="32"/>
        <v>10.555555555555555</v>
      </c>
      <c r="F44" s="1">
        <v>95</v>
      </c>
      <c r="G44" s="1">
        <f t="shared" si="38"/>
        <v>0</v>
      </c>
      <c r="H44" s="1">
        <f t="shared" si="34"/>
        <v>10.555555555555555</v>
      </c>
      <c r="K44" s="9" t="s">
        <v>31</v>
      </c>
      <c r="L44" s="1">
        <v>95</v>
      </c>
      <c r="M44" s="1">
        <v>9</v>
      </c>
      <c r="N44" s="1">
        <f t="shared" si="35"/>
        <v>10.555555555555555</v>
      </c>
      <c r="O44" s="1">
        <v>95</v>
      </c>
      <c r="P44" s="1">
        <f t="shared" si="39"/>
        <v>0</v>
      </c>
      <c r="Q44" s="1">
        <f t="shared" si="37"/>
        <v>10.555555555555555</v>
      </c>
    </row>
    <row r="45" spans="1:19" x14ac:dyDescent="0.25">
      <c r="B45" s="9"/>
      <c r="K45" s="9"/>
    </row>
    <row r="46" spans="1:19" ht="15.75" thickBot="1" x14ac:dyDescent="0.3"/>
    <row r="47" spans="1:19" x14ac:dyDescent="0.25">
      <c r="B47" s="12" t="s">
        <v>12</v>
      </c>
      <c r="C47" s="1">
        <f>AVERAGE(C41:C45)</f>
        <v>103</v>
      </c>
      <c r="D47" s="1">
        <f t="shared" ref="D47:H47" si="40">AVERAGE(D41:D45)</f>
        <v>9</v>
      </c>
      <c r="E47" s="1">
        <f t="shared" si="40"/>
        <v>11.444444444444445</v>
      </c>
      <c r="F47" s="1">
        <f t="shared" si="40"/>
        <v>101.5</v>
      </c>
      <c r="G47" s="1">
        <f t="shared" si="40"/>
        <v>1.5</v>
      </c>
      <c r="H47" s="18">
        <f t="shared" si="40"/>
        <v>11.274305555555555</v>
      </c>
      <c r="K47" s="12" t="s">
        <v>12</v>
      </c>
      <c r="L47" s="1">
        <f>AVERAGE(L41:L45)</f>
        <v>103</v>
      </c>
      <c r="M47" s="1">
        <f t="shared" ref="M47:Q47" si="41">AVERAGE(M41:M45)</f>
        <v>9</v>
      </c>
      <c r="N47" s="1">
        <f t="shared" si="41"/>
        <v>11.444444444444445</v>
      </c>
      <c r="O47" s="1">
        <f t="shared" si="41"/>
        <v>101.5</v>
      </c>
      <c r="P47" s="1">
        <f t="shared" si="41"/>
        <v>1.5</v>
      </c>
      <c r="Q47" s="18">
        <f t="shared" si="41"/>
        <v>11.274305555555555</v>
      </c>
    </row>
    <row r="48" spans="1:19" x14ac:dyDescent="0.25">
      <c r="B48" s="12" t="s">
        <v>20</v>
      </c>
      <c r="C48" s="1">
        <f>STDEV(C41:C45)</f>
        <v>14.071247279470288</v>
      </c>
      <c r="D48" s="1">
        <f t="shared" ref="D48:H48" si="42">STDEV(D41:D45)</f>
        <v>0.81649658092772603</v>
      </c>
      <c r="E48" s="1">
        <f t="shared" si="42"/>
        <v>1.203561245131253</v>
      </c>
      <c r="F48" s="1">
        <f t="shared" si="42"/>
        <v>12.662279942148386</v>
      </c>
      <c r="G48" s="1">
        <f t="shared" si="42"/>
        <v>2.3804761428476167</v>
      </c>
      <c r="H48" s="19">
        <f t="shared" si="42"/>
        <v>0.94691771742862985</v>
      </c>
      <c r="K48" s="12" t="s">
        <v>20</v>
      </c>
      <c r="L48" s="1">
        <f>STDEV(L41:L45)</f>
        <v>14.071247279470288</v>
      </c>
      <c r="M48" s="1">
        <f t="shared" ref="M48:Q48" si="43">STDEV(M41:M45)</f>
        <v>0.81649658092772603</v>
      </c>
      <c r="N48" s="1">
        <f t="shared" si="43"/>
        <v>1.203561245131253</v>
      </c>
      <c r="O48" s="1">
        <f t="shared" si="43"/>
        <v>12.662279942148386</v>
      </c>
      <c r="P48" s="1">
        <f t="shared" si="43"/>
        <v>2.3804761428476167</v>
      </c>
      <c r="Q48" s="19">
        <f t="shared" si="43"/>
        <v>0.94691771742862985</v>
      </c>
    </row>
    <row r="49" spans="2:18" x14ac:dyDescent="0.25">
      <c r="B49" s="12" t="s">
        <v>13</v>
      </c>
      <c r="C49" s="1">
        <f>C48/SQRT(C50)</f>
        <v>7.0356236397351442</v>
      </c>
      <c r="D49" s="1">
        <f t="shared" ref="D49:H49" si="44">D48/SQRT(D50)</f>
        <v>0.40824829046386302</v>
      </c>
      <c r="E49" s="1">
        <f t="shared" si="44"/>
        <v>0.60178062256562648</v>
      </c>
      <c r="F49" s="1">
        <f t="shared" si="44"/>
        <v>6.3311399710741929</v>
      </c>
      <c r="G49" s="1">
        <f t="shared" si="44"/>
        <v>1.1902380714238083</v>
      </c>
      <c r="H49" s="19">
        <f t="shared" si="44"/>
        <v>0.47345885871431492</v>
      </c>
      <c r="K49" s="12" t="s">
        <v>13</v>
      </c>
      <c r="L49" s="1">
        <f>L48/SQRT(L50)</f>
        <v>7.0356236397351442</v>
      </c>
      <c r="M49" s="1">
        <f t="shared" ref="M49:Q49" si="45">M48/SQRT(M50)</f>
        <v>0.40824829046386302</v>
      </c>
      <c r="N49" s="1">
        <f t="shared" si="45"/>
        <v>0.60178062256562648</v>
      </c>
      <c r="O49" s="1">
        <f t="shared" si="45"/>
        <v>6.3311399710741929</v>
      </c>
      <c r="P49" s="1">
        <f t="shared" si="45"/>
        <v>1.1902380714238083</v>
      </c>
      <c r="Q49" s="19">
        <f t="shared" si="45"/>
        <v>0.47345885871431492</v>
      </c>
    </row>
    <row r="50" spans="2:18" ht="15.75" thickBot="1" x14ac:dyDescent="0.3">
      <c r="B50" s="12" t="s">
        <v>14</v>
      </c>
      <c r="C50" s="1">
        <f>COUNTA(C41:C45)</f>
        <v>4</v>
      </c>
      <c r="D50" s="1">
        <f t="shared" ref="D50:H50" si="46">COUNTA(D41:D45)</f>
        <v>4</v>
      </c>
      <c r="E50" s="1">
        <f t="shared" si="46"/>
        <v>4</v>
      </c>
      <c r="F50" s="1">
        <f t="shared" si="46"/>
        <v>4</v>
      </c>
      <c r="G50" s="1">
        <f t="shared" si="46"/>
        <v>4</v>
      </c>
      <c r="H50" s="20">
        <f t="shared" si="46"/>
        <v>4</v>
      </c>
      <c r="K50" s="12" t="s">
        <v>14</v>
      </c>
      <c r="L50" s="1">
        <f>COUNTA(L41:L45)</f>
        <v>4</v>
      </c>
      <c r="M50" s="1">
        <f t="shared" ref="M50:Q50" si="47">COUNTA(M41:M45)</f>
        <v>4</v>
      </c>
      <c r="N50" s="1">
        <f t="shared" si="47"/>
        <v>4</v>
      </c>
      <c r="O50" s="1">
        <f t="shared" si="47"/>
        <v>4</v>
      </c>
      <c r="P50" s="1">
        <f t="shared" si="47"/>
        <v>4</v>
      </c>
      <c r="Q50" s="20">
        <f t="shared" si="47"/>
        <v>4</v>
      </c>
    </row>
    <row r="52" spans="2:18" ht="17.25" x14ac:dyDescent="0.25">
      <c r="B52" s="15" t="s">
        <v>37</v>
      </c>
      <c r="C52" s="2"/>
      <c r="I52"/>
      <c r="K52" s="15" t="s">
        <v>37</v>
      </c>
      <c r="L52" s="2"/>
      <c r="R52"/>
    </row>
    <row r="53" spans="2:18" x14ac:dyDescent="0.25">
      <c r="B53" s="9" t="s">
        <v>32</v>
      </c>
      <c r="C53" s="1">
        <v>98</v>
      </c>
      <c r="D53" s="1">
        <v>9</v>
      </c>
      <c r="E53" s="1">
        <f>C53/D53</f>
        <v>10.888888888888889</v>
      </c>
      <c r="F53" s="1">
        <f>C53-G53</f>
        <v>91</v>
      </c>
      <c r="G53" s="1">
        <v>7</v>
      </c>
      <c r="H53" s="1">
        <f>F53/D53</f>
        <v>10.111111111111111</v>
      </c>
      <c r="I53"/>
      <c r="K53" s="9" t="s">
        <v>40</v>
      </c>
      <c r="L53" s="1">
        <v>80</v>
      </c>
      <c r="M53" s="1">
        <v>6</v>
      </c>
      <c r="N53" s="1">
        <f>L53/M53</f>
        <v>13.333333333333334</v>
      </c>
      <c r="O53" s="1">
        <f>L53-P53</f>
        <v>80</v>
      </c>
      <c r="P53" s="1">
        <v>0</v>
      </c>
      <c r="Q53" s="1">
        <f>O53/M53</f>
        <v>13.333333333333334</v>
      </c>
      <c r="R53"/>
    </row>
    <row r="54" spans="2:18" x14ac:dyDescent="0.25">
      <c r="B54" s="9" t="s">
        <v>33</v>
      </c>
      <c r="C54" s="1">
        <v>116</v>
      </c>
      <c r="D54" s="1">
        <v>10</v>
      </c>
      <c r="E54" s="1">
        <f t="shared" ref="E54:E56" si="48">C54/D54</f>
        <v>11.6</v>
      </c>
      <c r="F54" s="1">
        <f t="shared" ref="F54:F56" si="49">C54-G54</f>
        <v>113</v>
      </c>
      <c r="G54" s="1">
        <v>3</v>
      </c>
      <c r="H54" s="1">
        <f t="shared" ref="H54:H56" si="50">F54/D54</f>
        <v>11.3</v>
      </c>
      <c r="K54" s="9" t="s">
        <v>41</v>
      </c>
      <c r="L54" s="1">
        <v>135</v>
      </c>
      <c r="M54" s="1">
        <v>9</v>
      </c>
      <c r="N54" s="1">
        <f t="shared" ref="N54:N64" si="51">L54/M54</f>
        <v>15</v>
      </c>
      <c r="O54" s="1">
        <f t="shared" ref="O54:O64" si="52">L54-P54</f>
        <v>135</v>
      </c>
      <c r="P54" s="1">
        <v>0</v>
      </c>
      <c r="Q54" s="1">
        <f t="shared" ref="Q54:Q64" si="53">O54/M54</f>
        <v>15</v>
      </c>
    </row>
    <row r="55" spans="2:18" x14ac:dyDescent="0.25">
      <c r="B55" s="9" t="s">
        <v>34</v>
      </c>
      <c r="C55" s="1">
        <v>103</v>
      </c>
      <c r="D55" s="1">
        <v>9</v>
      </c>
      <c r="E55" s="1">
        <f t="shared" si="48"/>
        <v>11.444444444444445</v>
      </c>
      <c r="F55" s="1">
        <f t="shared" si="49"/>
        <v>103</v>
      </c>
      <c r="G55" s="1">
        <v>0</v>
      </c>
      <c r="H55" s="1">
        <f t="shared" si="50"/>
        <v>11.444444444444445</v>
      </c>
      <c r="I55" s="2"/>
      <c r="K55" s="9" t="s">
        <v>42</v>
      </c>
      <c r="L55" s="1">
        <v>168</v>
      </c>
      <c r="M55" s="1">
        <v>10</v>
      </c>
      <c r="N55" s="1">
        <f t="shared" si="51"/>
        <v>16.8</v>
      </c>
      <c r="O55" s="1">
        <f t="shared" si="52"/>
        <v>168</v>
      </c>
      <c r="P55" s="1">
        <v>0</v>
      </c>
      <c r="Q55" s="1">
        <f t="shared" si="53"/>
        <v>16.8</v>
      </c>
      <c r="R55" s="2"/>
    </row>
    <row r="56" spans="2:18" x14ac:dyDescent="0.25">
      <c r="B56" s="9" t="s">
        <v>35</v>
      </c>
      <c r="C56" s="1">
        <v>100</v>
      </c>
      <c r="D56" s="1">
        <v>9</v>
      </c>
      <c r="E56" s="1">
        <f t="shared" si="48"/>
        <v>11.111111111111111</v>
      </c>
      <c r="F56" s="1">
        <f t="shared" si="49"/>
        <v>97</v>
      </c>
      <c r="G56" s="1">
        <v>3</v>
      </c>
      <c r="H56" s="1">
        <f t="shared" si="50"/>
        <v>10.777777777777779</v>
      </c>
      <c r="I56" s="2"/>
      <c r="K56" s="9" t="s">
        <v>43</v>
      </c>
      <c r="L56" s="1">
        <v>145</v>
      </c>
      <c r="M56" s="1">
        <v>9</v>
      </c>
      <c r="N56" s="1">
        <f t="shared" si="51"/>
        <v>16.111111111111111</v>
      </c>
      <c r="O56" s="1">
        <f t="shared" si="52"/>
        <v>145</v>
      </c>
      <c r="P56" s="1">
        <v>0</v>
      </c>
      <c r="Q56" s="1">
        <f t="shared" si="53"/>
        <v>16.111111111111111</v>
      </c>
      <c r="R56" s="2"/>
    </row>
    <row r="57" spans="2:18" x14ac:dyDescent="0.25">
      <c r="B57" s="9"/>
      <c r="I57" s="2"/>
      <c r="K57" s="9" t="s">
        <v>44</v>
      </c>
      <c r="L57" s="1">
        <v>68</v>
      </c>
      <c r="M57" s="1">
        <v>5</v>
      </c>
      <c r="N57" s="1">
        <f t="shared" si="51"/>
        <v>13.6</v>
      </c>
      <c r="O57" s="1">
        <f t="shared" si="52"/>
        <v>66</v>
      </c>
      <c r="P57" s="1">
        <v>2</v>
      </c>
      <c r="Q57" s="1">
        <f t="shared" si="53"/>
        <v>13.2</v>
      </c>
      <c r="R57" s="2"/>
    </row>
    <row r="58" spans="2:18" x14ac:dyDescent="0.25">
      <c r="B58" s="9"/>
      <c r="I58" s="2"/>
      <c r="K58" s="9" t="s">
        <v>45</v>
      </c>
      <c r="L58" s="1">
        <v>143</v>
      </c>
      <c r="M58" s="1">
        <v>10</v>
      </c>
      <c r="N58" s="1">
        <f t="shared" si="51"/>
        <v>14.3</v>
      </c>
      <c r="O58" s="1">
        <f t="shared" si="52"/>
        <v>143</v>
      </c>
      <c r="P58" s="1">
        <v>0</v>
      </c>
      <c r="Q58" s="1">
        <f t="shared" si="53"/>
        <v>14.3</v>
      </c>
      <c r="R58" s="2"/>
    </row>
    <row r="59" spans="2:18" x14ac:dyDescent="0.25">
      <c r="B59" s="9"/>
      <c r="I59" s="2"/>
      <c r="K59" s="9" t="s">
        <v>46</v>
      </c>
      <c r="L59" s="1">
        <v>132</v>
      </c>
      <c r="M59" s="1">
        <v>8</v>
      </c>
      <c r="N59" s="1">
        <f t="shared" si="51"/>
        <v>16.5</v>
      </c>
      <c r="O59" s="1">
        <f t="shared" si="52"/>
        <v>132</v>
      </c>
      <c r="P59" s="1">
        <v>0</v>
      </c>
      <c r="Q59" s="1">
        <f t="shared" si="53"/>
        <v>16.5</v>
      </c>
      <c r="R59" s="2"/>
    </row>
    <row r="60" spans="2:18" x14ac:dyDescent="0.25">
      <c r="B60" s="9"/>
      <c r="I60" s="2"/>
      <c r="K60" s="9" t="s">
        <v>47</v>
      </c>
      <c r="L60" s="1">
        <v>123</v>
      </c>
      <c r="M60" s="1">
        <v>9</v>
      </c>
      <c r="N60" s="1">
        <f t="shared" si="51"/>
        <v>13.666666666666666</v>
      </c>
      <c r="O60" s="1">
        <f t="shared" si="52"/>
        <v>123</v>
      </c>
      <c r="P60" s="1">
        <v>0</v>
      </c>
      <c r="Q60" s="1">
        <f t="shared" si="53"/>
        <v>13.666666666666666</v>
      </c>
      <c r="R60" s="2"/>
    </row>
    <row r="61" spans="2:18" x14ac:dyDescent="0.25">
      <c r="B61" s="9"/>
      <c r="I61" s="2"/>
      <c r="K61" s="9" t="s">
        <v>48</v>
      </c>
      <c r="L61" s="1">
        <v>97</v>
      </c>
      <c r="M61" s="1">
        <v>9</v>
      </c>
      <c r="N61" s="1">
        <f t="shared" si="51"/>
        <v>10.777777777777779</v>
      </c>
      <c r="O61" s="1">
        <f t="shared" si="52"/>
        <v>97</v>
      </c>
      <c r="P61" s="1">
        <v>0</v>
      </c>
      <c r="Q61" s="1">
        <f t="shared" si="53"/>
        <v>10.777777777777779</v>
      </c>
      <c r="R61" s="2"/>
    </row>
    <row r="62" spans="2:18" x14ac:dyDescent="0.25">
      <c r="B62" s="9"/>
      <c r="I62" s="2"/>
      <c r="K62" s="9" t="s">
        <v>49</v>
      </c>
      <c r="L62" s="1">
        <v>155</v>
      </c>
      <c r="M62" s="1">
        <v>10</v>
      </c>
      <c r="N62" s="1">
        <f t="shared" si="51"/>
        <v>15.5</v>
      </c>
      <c r="O62" s="1">
        <f t="shared" si="52"/>
        <v>153</v>
      </c>
      <c r="P62" s="1">
        <v>2</v>
      </c>
      <c r="Q62" s="1">
        <f t="shared" si="53"/>
        <v>15.3</v>
      </c>
      <c r="R62" s="2"/>
    </row>
    <row r="63" spans="2:18" x14ac:dyDescent="0.25">
      <c r="B63" s="9"/>
      <c r="I63" s="2"/>
      <c r="K63" s="9" t="s">
        <v>50</v>
      </c>
      <c r="L63" s="1">
        <v>142</v>
      </c>
      <c r="M63" s="1">
        <v>10</v>
      </c>
      <c r="N63" s="1">
        <f t="shared" si="51"/>
        <v>14.2</v>
      </c>
      <c r="O63" s="1">
        <f t="shared" si="52"/>
        <v>141</v>
      </c>
      <c r="P63" s="1">
        <v>1</v>
      </c>
      <c r="Q63" s="1">
        <f t="shared" si="53"/>
        <v>14.1</v>
      </c>
      <c r="R63" s="2"/>
    </row>
    <row r="64" spans="2:18" x14ac:dyDescent="0.25">
      <c r="B64" s="9"/>
      <c r="I64" s="2"/>
      <c r="K64" s="9" t="s">
        <v>51</v>
      </c>
      <c r="L64" s="1">
        <v>138</v>
      </c>
      <c r="M64" s="1">
        <v>10</v>
      </c>
      <c r="N64" s="1">
        <f t="shared" si="51"/>
        <v>13.8</v>
      </c>
      <c r="O64" s="1">
        <f t="shared" si="52"/>
        <v>138</v>
      </c>
      <c r="P64" s="1">
        <v>0</v>
      </c>
      <c r="Q64" s="1">
        <f t="shared" si="53"/>
        <v>13.8</v>
      </c>
      <c r="R64" s="2"/>
    </row>
    <row r="65" spans="1:18" ht="15.75" thickBot="1" x14ac:dyDescent="0.3">
      <c r="B65" s="9"/>
      <c r="I65" s="2"/>
      <c r="K65" s="9"/>
      <c r="R65" s="2"/>
    </row>
    <row r="66" spans="1:18" x14ac:dyDescent="0.25">
      <c r="B66" s="12" t="s">
        <v>12</v>
      </c>
      <c r="C66" s="1">
        <f t="shared" ref="C66:H66" si="54">AVERAGE(C53:C56)</f>
        <v>104.25</v>
      </c>
      <c r="D66" s="1">
        <f t="shared" si="54"/>
        <v>9.25</v>
      </c>
      <c r="E66" s="1">
        <f t="shared" si="54"/>
        <v>11.261111111111109</v>
      </c>
      <c r="F66" s="1">
        <f t="shared" si="54"/>
        <v>101</v>
      </c>
      <c r="G66" s="1">
        <f t="shared" si="54"/>
        <v>3.25</v>
      </c>
      <c r="H66" s="18">
        <f t="shared" si="54"/>
        <v>10.908333333333333</v>
      </c>
      <c r="I66"/>
      <c r="K66" s="12" t="s">
        <v>12</v>
      </c>
      <c r="L66" s="1">
        <f t="shared" ref="L66:Q66" si="55">AVERAGE(L53:L65)</f>
        <v>127.16666666666667</v>
      </c>
      <c r="M66" s="1">
        <f t="shared" si="55"/>
        <v>8.75</v>
      </c>
      <c r="N66" s="1">
        <f t="shared" si="55"/>
        <v>14.465740740740742</v>
      </c>
      <c r="O66" s="1">
        <f t="shared" si="55"/>
        <v>126.75</v>
      </c>
      <c r="P66" s="1">
        <f t="shared" si="55"/>
        <v>0.41666666666666669</v>
      </c>
      <c r="Q66" s="18">
        <f t="shared" si="55"/>
        <v>14.40740740740741</v>
      </c>
      <c r="R66"/>
    </row>
    <row r="67" spans="1:18" x14ac:dyDescent="0.25">
      <c r="B67" s="12" t="s">
        <v>20</v>
      </c>
      <c r="C67" s="1">
        <f t="shared" ref="C67:H67" si="56">STDEV(C53:C56)</f>
        <v>8.0983537421708949</v>
      </c>
      <c r="D67" s="1">
        <f t="shared" si="56"/>
        <v>0.5</v>
      </c>
      <c r="E67" s="1">
        <f t="shared" si="56"/>
        <v>0.32119888586331569</v>
      </c>
      <c r="F67" s="1">
        <f t="shared" si="56"/>
        <v>9.3808315196468595</v>
      </c>
      <c r="G67" s="1">
        <f t="shared" si="56"/>
        <v>2.8722813232690143</v>
      </c>
      <c r="H67" s="19">
        <f t="shared" si="56"/>
        <v>0.60371790485455679</v>
      </c>
      <c r="I67"/>
      <c r="K67" s="12" t="s">
        <v>20</v>
      </c>
      <c r="L67" s="1">
        <f t="shared" ref="L67:Q67" si="57">STDEV(L53:L65)</f>
        <v>30.280006404867006</v>
      </c>
      <c r="M67" s="1">
        <f t="shared" si="57"/>
        <v>1.6583123951776999</v>
      </c>
      <c r="N67" s="1">
        <f t="shared" si="57"/>
        <v>1.6641156121705059</v>
      </c>
      <c r="O67" s="1">
        <f t="shared" si="57"/>
        <v>30.433608814180179</v>
      </c>
      <c r="P67" s="1">
        <f t="shared" si="57"/>
        <v>0.79296146109875909</v>
      </c>
      <c r="Q67" s="19">
        <f t="shared" si="57"/>
        <v>1.6777499050018094</v>
      </c>
      <c r="R67"/>
    </row>
    <row r="68" spans="1:18" x14ac:dyDescent="0.25">
      <c r="B68" s="12" t="s">
        <v>13</v>
      </c>
      <c r="C68" s="1">
        <f>C67/SQRT(C69)</f>
        <v>4.0491768710854474</v>
      </c>
      <c r="D68" s="1">
        <f t="shared" ref="D68" si="58">D67/SQRT(D69)</f>
        <v>0.25</v>
      </c>
      <c r="E68" s="1">
        <f t="shared" ref="E68" si="59">E67/SQRT(E69)</f>
        <v>0.16059944293165784</v>
      </c>
      <c r="F68" s="1">
        <f t="shared" ref="F68" si="60">F67/SQRT(F69)</f>
        <v>4.6904157598234297</v>
      </c>
      <c r="G68" s="1">
        <f t="shared" ref="G68:H68" si="61">G67/SQRT(G69)</f>
        <v>1.4361406616345072</v>
      </c>
      <c r="H68" s="19">
        <f t="shared" si="61"/>
        <v>0.30185895242727839</v>
      </c>
      <c r="I68"/>
      <c r="K68" s="12" t="s">
        <v>13</v>
      </c>
      <c r="L68" s="1">
        <f>L67/SQRT(L69)</f>
        <v>8.7410849244567803</v>
      </c>
      <c r="M68" s="1">
        <f t="shared" ref="M68" si="62">M67/SQRT(M69)</f>
        <v>0.47871355387816905</v>
      </c>
      <c r="N68" s="1">
        <f t="shared" ref="N68" si="63">N67/SQRT(N69)</f>
        <v>0.48038879832465026</v>
      </c>
      <c r="O68" s="1">
        <f t="shared" ref="O68" si="64">O67/SQRT(O69)</f>
        <v>8.7854261206393467</v>
      </c>
      <c r="P68" s="1">
        <f t="shared" ref="P68:Q68" si="65">P67/SQRT(P69)</f>
        <v>0.22890825651118377</v>
      </c>
      <c r="Q68" s="19">
        <f t="shared" si="65"/>
        <v>0.48432467964283188</v>
      </c>
      <c r="R68"/>
    </row>
    <row r="69" spans="1:18" ht="15.75" thickBot="1" x14ac:dyDescent="0.3">
      <c r="B69" s="12" t="s">
        <v>14</v>
      </c>
      <c r="C69" s="1">
        <f t="shared" ref="C69:H69" si="66">COUNTA(C53:C56)</f>
        <v>4</v>
      </c>
      <c r="D69" s="1">
        <f t="shared" si="66"/>
        <v>4</v>
      </c>
      <c r="E69" s="1">
        <f t="shared" si="66"/>
        <v>4</v>
      </c>
      <c r="F69" s="1">
        <f t="shared" si="66"/>
        <v>4</v>
      </c>
      <c r="G69" s="1">
        <f t="shared" si="66"/>
        <v>4</v>
      </c>
      <c r="H69" s="20">
        <f t="shared" si="66"/>
        <v>4</v>
      </c>
      <c r="I69" s="2"/>
      <c r="K69" s="12" t="s">
        <v>14</v>
      </c>
      <c r="L69" s="1">
        <f t="shared" ref="L69:Q69" si="67">COUNTA(L53:L65)</f>
        <v>12</v>
      </c>
      <c r="M69" s="1">
        <f t="shared" si="67"/>
        <v>12</v>
      </c>
      <c r="N69" s="1">
        <f t="shared" si="67"/>
        <v>12</v>
      </c>
      <c r="O69" s="1">
        <f t="shared" si="67"/>
        <v>12</v>
      </c>
      <c r="P69" s="1">
        <f t="shared" si="67"/>
        <v>12</v>
      </c>
      <c r="Q69" s="20">
        <f t="shared" si="67"/>
        <v>12</v>
      </c>
      <c r="R69" s="2"/>
    </row>
    <row r="70" spans="1:18" x14ac:dyDescent="0.25">
      <c r="B70" s="8"/>
      <c r="C70" s="7"/>
      <c r="D70" s="7"/>
      <c r="E70" s="7"/>
      <c r="F70" s="7"/>
      <c r="G70" s="7"/>
      <c r="H70" s="7"/>
      <c r="I70" s="7"/>
      <c r="K70" s="8"/>
      <c r="L70" s="7"/>
      <c r="M70" s="7"/>
      <c r="N70" s="7"/>
      <c r="O70" s="7"/>
      <c r="P70" s="7"/>
      <c r="Q70" s="7"/>
      <c r="R70" s="7"/>
    </row>
    <row r="71" spans="1:18" x14ac:dyDescent="0.25">
      <c r="B71" s="16" t="s">
        <v>23</v>
      </c>
      <c r="C71" s="17"/>
      <c r="D71" s="17"/>
      <c r="E71" s="17"/>
      <c r="F71" s="17"/>
      <c r="G71" s="17"/>
      <c r="H71" s="17"/>
      <c r="I71" s="17"/>
      <c r="K71" s="16" t="s">
        <v>23</v>
      </c>
      <c r="L71" s="17"/>
      <c r="M71" s="17"/>
      <c r="N71" s="17"/>
      <c r="O71" s="17"/>
      <c r="P71" s="17"/>
      <c r="Q71" s="17"/>
      <c r="R71" s="17"/>
    </row>
    <row r="72" spans="1:18" x14ac:dyDescent="0.25">
      <c r="B72" s="16" t="s">
        <v>9</v>
      </c>
      <c r="C72" s="17"/>
      <c r="D72" s="17"/>
      <c r="E72" s="17"/>
      <c r="F72" s="17"/>
      <c r="G72" s="17"/>
      <c r="H72" s="17"/>
      <c r="I72" s="17"/>
      <c r="K72" s="16" t="s">
        <v>9</v>
      </c>
      <c r="L72" s="17"/>
      <c r="M72" s="17"/>
      <c r="N72" s="17"/>
      <c r="O72" s="17"/>
      <c r="P72" s="17"/>
      <c r="Q72" s="17"/>
      <c r="R72" s="17"/>
    </row>
    <row r="73" spans="1:18" x14ac:dyDescent="0.25">
      <c r="A73" s="8"/>
      <c r="C73" s="2" t="s">
        <v>2</v>
      </c>
      <c r="D73" s="2" t="s">
        <v>3</v>
      </c>
      <c r="E73" s="2" t="s">
        <v>4</v>
      </c>
      <c r="F73" s="2" t="s">
        <v>6</v>
      </c>
      <c r="G73" s="2" t="s">
        <v>5</v>
      </c>
      <c r="H73" s="2" t="s">
        <v>15</v>
      </c>
      <c r="I73" s="2"/>
      <c r="L73" s="2" t="s">
        <v>2</v>
      </c>
      <c r="M73" s="2" t="s">
        <v>3</v>
      </c>
      <c r="N73" s="2" t="s">
        <v>4</v>
      </c>
      <c r="O73" s="2" t="s">
        <v>6</v>
      </c>
      <c r="P73" s="2" t="s">
        <v>5</v>
      </c>
      <c r="Q73" s="2" t="s">
        <v>15</v>
      </c>
      <c r="R73" s="2"/>
    </row>
    <row r="74" spans="1:18" x14ac:dyDescent="0.25">
      <c r="B74" s="15" t="s">
        <v>36</v>
      </c>
      <c r="K74" s="15" t="s">
        <v>36</v>
      </c>
    </row>
    <row r="75" spans="1:18" x14ac:dyDescent="0.25">
      <c r="B75" s="9" t="s">
        <v>28</v>
      </c>
      <c r="C75" s="1">
        <v>117</v>
      </c>
      <c r="D75" s="1">
        <v>10</v>
      </c>
      <c r="E75" s="1">
        <f t="shared" ref="E75:E78" si="68">C75/D75</f>
        <v>11.7</v>
      </c>
      <c r="F75" s="1">
        <v>116</v>
      </c>
      <c r="G75" s="1">
        <f t="shared" ref="G75" si="69">C75-F75</f>
        <v>1</v>
      </c>
      <c r="H75" s="1">
        <f t="shared" ref="H75:H78" si="70">F75/D75</f>
        <v>11.6</v>
      </c>
      <c r="K75" s="9" t="s">
        <v>28</v>
      </c>
      <c r="L75" s="1">
        <v>117</v>
      </c>
      <c r="M75" s="1">
        <v>10</v>
      </c>
      <c r="N75" s="1">
        <f t="shared" ref="N75:N78" si="71">L75/M75</f>
        <v>11.7</v>
      </c>
      <c r="O75" s="1">
        <v>116</v>
      </c>
      <c r="P75" s="1">
        <f t="shared" ref="P75" si="72">L75-O75</f>
        <v>1</v>
      </c>
      <c r="Q75" s="1">
        <f t="shared" ref="Q75:Q78" si="73">O75/M75</f>
        <v>11.6</v>
      </c>
    </row>
    <row r="76" spans="1:18" x14ac:dyDescent="0.25">
      <c r="B76" s="9" t="s">
        <v>29</v>
      </c>
      <c r="C76" s="1">
        <v>107</v>
      </c>
      <c r="D76" s="1">
        <v>9</v>
      </c>
      <c r="E76" s="1">
        <f t="shared" si="68"/>
        <v>11.888888888888889</v>
      </c>
      <c r="F76" s="1">
        <v>105</v>
      </c>
      <c r="G76" s="1">
        <f>C76-F76</f>
        <v>2</v>
      </c>
      <c r="H76" s="1">
        <f t="shared" si="70"/>
        <v>11.666666666666666</v>
      </c>
      <c r="K76" s="9" t="s">
        <v>29</v>
      </c>
      <c r="L76" s="1">
        <v>107</v>
      </c>
      <c r="M76" s="1">
        <v>9</v>
      </c>
      <c r="N76" s="1">
        <f t="shared" si="71"/>
        <v>11.888888888888889</v>
      </c>
      <c r="O76" s="1">
        <v>105</v>
      </c>
      <c r="P76" s="1">
        <f>L76-O76</f>
        <v>2</v>
      </c>
      <c r="Q76" s="1">
        <f t="shared" si="73"/>
        <v>11.666666666666666</v>
      </c>
    </row>
    <row r="77" spans="1:18" x14ac:dyDescent="0.25">
      <c r="B77" s="9" t="s">
        <v>30</v>
      </c>
      <c r="C77" s="1">
        <v>103</v>
      </c>
      <c r="D77" s="1">
        <v>10</v>
      </c>
      <c r="E77" s="1">
        <f t="shared" si="68"/>
        <v>10.3</v>
      </c>
      <c r="F77" s="1">
        <v>102</v>
      </c>
      <c r="G77" s="1">
        <f t="shared" ref="G77:G78" si="74">C77-F77</f>
        <v>1</v>
      </c>
      <c r="H77" s="1">
        <f t="shared" si="70"/>
        <v>10.199999999999999</v>
      </c>
      <c r="K77" s="9" t="s">
        <v>30</v>
      </c>
      <c r="L77" s="1">
        <v>103</v>
      </c>
      <c r="M77" s="1">
        <v>10</v>
      </c>
      <c r="N77" s="1">
        <f t="shared" si="71"/>
        <v>10.3</v>
      </c>
      <c r="O77" s="1">
        <v>102</v>
      </c>
      <c r="P77" s="1">
        <f t="shared" ref="P77:P78" si="75">L77-O77</f>
        <v>1</v>
      </c>
      <c r="Q77" s="1">
        <f t="shared" si="73"/>
        <v>10.199999999999999</v>
      </c>
    </row>
    <row r="78" spans="1:18" x14ac:dyDescent="0.25">
      <c r="B78" s="9" t="s">
        <v>31</v>
      </c>
      <c r="C78" s="1">
        <v>126</v>
      </c>
      <c r="D78" s="1">
        <v>10</v>
      </c>
      <c r="E78" s="1">
        <f t="shared" si="68"/>
        <v>12.6</v>
      </c>
      <c r="F78" s="1">
        <v>124</v>
      </c>
      <c r="G78" s="1">
        <f t="shared" si="74"/>
        <v>2</v>
      </c>
      <c r="H78" s="1">
        <f t="shared" si="70"/>
        <v>12.4</v>
      </c>
      <c r="K78" s="9" t="s">
        <v>31</v>
      </c>
      <c r="L78" s="1">
        <v>126</v>
      </c>
      <c r="M78" s="1">
        <v>10</v>
      </c>
      <c r="N78" s="1">
        <f t="shared" si="71"/>
        <v>12.6</v>
      </c>
      <c r="O78" s="1">
        <v>124</v>
      </c>
      <c r="P78" s="1">
        <f t="shared" si="75"/>
        <v>2</v>
      </c>
      <c r="Q78" s="1">
        <f t="shared" si="73"/>
        <v>12.4</v>
      </c>
    </row>
    <row r="79" spans="1:18" x14ac:dyDescent="0.25">
      <c r="B79" s="9"/>
      <c r="K79" s="9"/>
    </row>
    <row r="80" spans="1:18" ht="15.75" thickBot="1" x14ac:dyDescent="0.3">
      <c r="B80" s="10"/>
      <c r="K80" s="10"/>
    </row>
    <row r="81" spans="2:18" x14ac:dyDescent="0.25">
      <c r="B81" s="12" t="s">
        <v>16</v>
      </c>
      <c r="C81" s="1">
        <f t="shared" ref="C81:H81" si="76">AVERAGE(C75:C79)</f>
        <v>113.25</v>
      </c>
      <c r="D81" s="1">
        <f t="shared" si="76"/>
        <v>9.75</v>
      </c>
      <c r="E81" s="1">
        <f t="shared" si="76"/>
        <v>11.622222222222222</v>
      </c>
      <c r="F81" s="1">
        <f t="shared" si="76"/>
        <v>111.75</v>
      </c>
      <c r="G81" s="1">
        <f t="shared" si="76"/>
        <v>1.5</v>
      </c>
      <c r="H81" s="18">
        <f t="shared" si="76"/>
        <v>11.466666666666667</v>
      </c>
      <c r="K81" s="12" t="s">
        <v>16</v>
      </c>
      <c r="L81" s="1">
        <f t="shared" ref="L81:Q81" si="77">AVERAGE(L75:L79)</f>
        <v>113.25</v>
      </c>
      <c r="M81" s="1">
        <f t="shared" si="77"/>
        <v>9.75</v>
      </c>
      <c r="N81" s="1">
        <f t="shared" si="77"/>
        <v>11.622222222222222</v>
      </c>
      <c r="O81" s="1">
        <f t="shared" si="77"/>
        <v>111.75</v>
      </c>
      <c r="P81" s="1">
        <f t="shared" si="77"/>
        <v>1.5</v>
      </c>
      <c r="Q81" s="18">
        <f t="shared" si="77"/>
        <v>11.466666666666667</v>
      </c>
    </row>
    <row r="82" spans="2:18" x14ac:dyDescent="0.25">
      <c r="B82" s="12" t="s">
        <v>17</v>
      </c>
      <c r="C82" s="1">
        <f t="shared" ref="C82:H82" si="78">STDEV(C75:C79)</f>
        <v>10.3400515794974</v>
      </c>
      <c r="D82" s="1">
        <f t="shared" si="78"/>
        <v>0.5</v>
      </c>
      <c r="E82" s="1">
        <f t="shared" si="78"/>
        <v>0.9628917352574794</v>
      </c>
      <c r="F82" s="1">
        <f t="shared" si="78"/>
        <v>10.144785195688801</v>
      </c>
      <c r="G82" s="1">
        <f t="shared" si="78"/>
        <v>0.57735026918962573</v>
      </c>
      <c r="H82" s="19">
        <f t="shared" si="78"/>
        <v>0.91893658347268181</v>
      </c>
      <c r="K82" s="12" t="s">
        <v>17</v>
      </c>
      <c r="L82" s="1">
        <f t="shared" ref="L82:Q82" si="79">STDEV(L75:L79)</f>
        <v>10.3400515794974</v>
      </c>
      <c r="M82" s="1">
        <f t="shared" si="79"/>
        <v>0.5</v>
      </c>
      <c r="N82" s="1">
        <f t="shared" si="79"/>
        <v>0.9628917352574794</v>
      </c>
      <c r="O82" s="1">
        <f t="shared" si="79"/>
        <v>10.144785195688801</v>
      </c>
      <c r="P82" s="1">
        <f t="shared" si="79"/>
        <v>0.57735026918962573</v>
      </c>
      <c r="Q82" s="19">
        <f t="shared" si="79"/>
        <v>0.91893658347268181</v>
      </c>
    </row>
    <row r="83" spans="2:18" x14ac:dyDescent="0.25">
      <c r="B83" s="12" t="s">
        <v>18</v>
      </c>
      <c r="C83" s="1">
        <f>C82/SQRT(C84)</f>
        <v>5.1700257897487001</v>
      </c>
      <c r="D83" s="1">
        <f t="shared" ref="D83:H83" si="80">D82/SQRT(D84)</f>
        <v>0.25</v>
      </c>
      <c r="E83" s="1">
        <f t="shared" si="80"/>
        <v>0.4814458676287397</v>
      </c>
      <c r="F83" s="1">
        <f t="shared" si="80"/>
        <v>5.0723925978444004</v>
      </c>
      <c r="G83" s="1">
        <f t="shared" si="80"/>
        <v>0.28867513459481287</v>
      </c>
      <c r="H83" s="19">
        <f t="shared" si="80"/>
        <v>0.45946829173634091</v>
      </c>
      <c r="K83" s="12" t="s">
        <v>18</v>
      </c>
      <c r="L83" s="1">
        <f>L82/SQRT(L84)</f>
        <v>5.1700257897487001</v>
      </c>
      <c r="M83" s="1">
        <f t="shared" ref="M83:Q83" si="81">M82/SQRT(M84)</f>
        <v>0.25</v>
      </c>
      <c r="N83" s="1">
        <f t="shared" si="81"/>
        <v>0.4814458676287397</v>
      </c>
      <c r="O83" s="1">
        <f t="shared" si="81"/>
        <v>5.0723925978444004</v>
      </c>
      <c r="P83" s="1">
        <f t="shared" si="81"/>
        <v>0.28867513459481287</v>
      </c>
      <c r="Q83" s="19">
        <f t="shared" si="81"/>
        <v>0.45946829173634091</v>
      </c>
    </row>
    <row r="84" spans="2:18" ht="15.75" thickBot="1" x14ac:dyDescent="0.3">
      <c r="B84" s="12" t="s">
        <v>19</v>
      </c>
      <c r="C84" s="1">
        <f t="shared" ref="C84:H84" si="82">COUNTA(C75:C79)</f>
        <v>4</v>
      </c>
      <c r="D84" s="1">
        <f t="shared" si="82"/>
        <v>4</v>
      </c>
      <c r="E84" s="1">
        <f t="shared" si="82"/>
        <v>4</v>
      </c>
      <c r="F84" s="1">
        <f t="shared" si="82"/>
        <v>4</v>
      </c>
      <c r="G84" s="1">
        <f t="shared" si="82"/>
        <v>4</v>
      </c>
      <c r="H84" s="20">
        <f t="shared" si="82"/>
        <v>4</v>
      </c>
      <c r="K84" s="12" t="s">
        <v>19</v>
      </c>
      <c r="L84" s="1">
        <f t="shared" ref="L84:Q84" si="83">COUNTA(L75:L79)</f>
        <v>4</v>
      </c>
      <c r="M84" s="1">
        <f t="shared" si="83"/>
        <v>4</v>
      </c>
      <c r="N84" s="1">
        <f t="shared" si="83"/>
        <v>4</v>
      </c>
      <c r="O84" s="1">
        <f t="shared" si="83"/>
        <v>4</v>
      </c>
      <c r="P84" s="1">
        <f t="shared" si="83"/>
        <v>4</v>
      </c>
      <c r="Q84" s="20">
        <f t="shared" si="83"/>
        <v>4</v>
      </c>
    </row>
    <row r="86" spans="2:18" ht="17.25" x14ac:dyDescent="0.25">
      <c r="B86" s="15" t="s">
        <v>37</v>
      </c>
      <c r="C86" s="2"/>
      <c r="I86"/>
      <c r="K86" s="15" t="s">
        <v>37</v>
      </c>
      <c r="L86" s="2"/>
      <c r="R86"/>
    </row>
    <row r="87" spans="2:18" x14ac:dyDescent="0.25">
      <c r="B87" s="9" t="s">
        <v>32</v>
      </c>
      <c r="C87" s="1">
        <v>111</v>
      </c>
      <c r="D87" s="1">
        <v>10</v>
      </c>
      <c r="E87" s="1">
        <f>C87/D87</f>
        <v>11.1</v>
      </c>
      <c r="F87" s="1">
        <f>C87-G87</f>
        <v>108</v>
      </c>
      <c r="G87" s="1">
        <v>3</v>
      </c>
      <c r="H87" s="1">
        <f>F87/D87</f>
        <v>10.8</v>
      </c>
      <c r="I87"/>
      <c r="K87" s="9" t="s">
        <v>40</v>
      </c>
      <c r="L87" s="1">
        <v>86</v>
      </c>
      <c r="M87" s="1">
        <v>6</v>
      </c>
      <c r="N87" s="1">
        <f>L87/M87</f>
        <v>14.333333333333334</v>
      </c>
      <c r="O87" s="1">
        <f>L87-P87</f>
        <v>86</v>
      </c>
      <c r="P87" s="1">
        <v>0</v>
      </c>
      <c r="Q87" s="1">
        <f>O87/M87</f>
        <v>14.333333333333334</v>
      </c>
      <c r="R87"/>
    </row>
    <row r="88" spans="2:18" x14ac:dyDescent="0.25">
      <c r="B88" s="9" t="s">
        <v>33</v>
      </c>
      <c r="C88" s="1">
        <v>112</v>
      </c>
      <c r="D88" s="1">
        <v>10</v>
      </c>
      <c r="E88" s="1">
        <f t="shared" ref="E88:E90" si="84">C88/D88</f>
        <v>11.2</v>
      </c>
      <c r="F88" s="1">
        <f t="shared" ref="F88:F90" si="85">C88-G88</f>
        <v>109</v>
      </c>
      <c r="G88" s="1">
        <v>3</v>
      </c>
      <c r="H88" s="1">
        <f t="shared" ref="H88:H90" si="86">F88/D88</f>
        <v>10.9</v>
      </c>
      <c r="K88" s="9" t="s">
        <v>41</v>
      </c>
      <c r="L88" s="1">
        <v>161</v>
      </c>
      <c r="M88" s="1">
        <v>9</v>
      </c>
      <c r="N88" s="1">
        <f t="shared" ref="N88:N98" si="87">L88/M88</f>
        <v>17.888888888888889</v>
      </c>
      <c r="O88" s="1">
        <f t="shared" ref="O88:O98" si="88">L88-P88</f>
        <v>161</v>
      </c>
      <c r="P88" s="1">
        <v>0</v>
      </c>
      <c r="Q88" s="1">
        <f t="shared" ref="Q88:Q98" si="89">O88/M88</f>
        <v>17.888888888888889</v>
      </c>
    </row>
    <row r="89" spans="2:18" x14ac:dyDescent="0.25">
      <c r="B89" s="9" t="s">
        <v>34</v>
      </c>
      <c r="C89" s="1">
        <v>93</v>
      </c>
      <c r="D89" s="1">
        <v>9</v>
      </c>
      <c r="E89" s="1">
        <f t="shared" si="84"/>
        <v>10.333333333333334</v>
      </c>
      <c r="F89" s="1">
        <f t="shared" si="85"/>
        <v>91</v>
      </c>
      <c r="G89" s="1">
        <v>2</v>
      </c>
      <c r="H89" s="1">
        <f t="shared" si="86"/>
        <v>10.111111111111111</v>
      </c>
      <c r="I89" s="2"/>
      <c r="K89" s="9" t="s">
        <v>42</v>
      </c>
      <c r="L89" s="1">
        <v>196</v>
      </c>
      <c r="M89" s="1">
        <v>11</v>
      </c>
      <c r="N89" s="1">
        <f t="shared" si="87"/>
        <v>17.818181818181817</v>
      </c>
      <c r="O89" s="1">
        <f t="shared" si="88"/>
        <v>195</v>
      </c>
      <c r="P89" s="1">
        <v>1</v>
      </c>
      <c r="Q89" s="1">
        <f t="shared" si="89"/>
        <v>17.727272727272727</v>
      </c>
      <c r="R89" s="2"/>
    </row>
    <row r="90" spans="2:18" x14ac:dyDescent="0.25">
      <c r="B90" s="9" t="s">
        <v>35</v>
      </c>
      <c r="C90" s="1">
        <v>93</v>
      </c>
      <c r="D90" s="1">
        <v>9</v>
      </c>
      <c r="E90" s="1">
        <f t="shared" si="84"/>
        <v>10.333333333333334</v>
      </c>
      <c r="F90" s="1">
        <f t="shared" si="85"/>
        <v>92</v>
      </c>
      <c r="G90" s="1">
        <v>1</v>
      </c>
      <c r="H90" s="1">
        <f t="shared" si="86"/>
        <v>10.222222222222221</v>
      </c>
      <c r="I90" s="2"/>
      <c r="K90" s="9" t="s">
        <v>43</v>
      </c>
      <c r="L90" s="1">
        <v>118</v>
      </c>
      <c r="M90" s="1">
        <v>10</v>
      </c>
      <c r="N90" s="1">
        <f t="shared" si="87"/>
        <v>11.8</v>
      </c>
      <c r="O90" s="1">
        <f t="shared" si="88"/>
        <v>118</v>
      </c>
      <c r="P90" s="1">
        <v>0</v>
      </c>
      <c r="Q90" s="1">
        <f t="shared" si="89"/>
        <v>11.8</v>
      </c>
      <c r="R90" s="2"/>
    </row>
    <row r="91" spans="2:18" x14ac:dyDescent="0.25">
      <c r="B91" s="9"/>
      <c r="I91" s="2"/>
      <c r="K91" s="9" t="s">
        <v>44</v>
      </c>
      <c r="L91" s="1">
        <v>85</v>
      </c>
      <c r="M91" s="1">
        <v>5</v>
      </c>
      <c r="N91" s="1">
        <f t="shared" si="87"/>
        <v>17</v>
      </c>
      <c r="O91" s="1">
        <f t="shared" si="88"/>
        <v>85</v>
      </c>
      <c r="P91" s="1">
        <v>0</v>
      </c>
      <c r="Q91" s="1">
        <f t="shared" si="89"/>
        <v>17</v>
      </c>
      <c r="R91" s="2"/>
    </row>
    <row r="92" spans="2:18" x14ac:dyDescent="0.25">
      <c r="B92" s="9"/>
      <c r="I92" s="2"/>
      <c r="K92" s="9" t="s">
        <v>45</v>
      </c>
      <c r="L92" s="1">
        <v>135</v>
      </c>
      <c r="M92" s="1">
        <v>9</v>
      </c>
      <c r="N92" s="1">
        <f t="shared" si="87"/>
        <v>15</v>
      </c>
      <c r="O92" s="1">
        <f t="shared" si="88"/>
        <v>135</v>
      </c>
      <c r="P92" s="1">
        <v>0</v>
      </c>
      <c r="Q92" s="1">
        <f t="shared" si="89"/>
        <v>15</v>
      </c>
      <c r="R92" s="2"/>
    </row>
    <row r="93" spans="2:18" x14ac:dyDescent="0.25">
      <c r="B93" s="9"/>
      <c r="I93" s="2"/>
      <c r="K93" s="9" t="s">
        <v>46</v>
      </c>
      <c r="L93" s="1">
        <v>133</v>
      </c>
      <c r="M93" s="1">
        <v>9</v>
      </c>
      <c r="N93" s="1">
        <f t="shared" si="87"/>
        <v>14.777777777777779</v>
      </c>
      <c r="O93" s="1">
        <f t="shared" si="88"/>
        <v>132</v>
      </c>
      <c r="P93" s="1">
        <v>1</v>
      </c>
      <c r="Q93" s="1">
        <f t="shared" si="89"/>
        <v>14.666666666666666</v>
      </c>
      <c r="R93" s="2"/>
    </row>
    <row r="94" spans="2:18" x14ac:dyDescent="0.25">
      <c r="B94" s="9"/>
      <c r="I94" s="2"/>
      <c r="K94" s="9" t="s">
        <v>47</v>
      </c>
      <c r="L94" s="1">
        <v>154</v>
      </c>
      <c r="M94" s="1">
        <v>9</v>
      </c>
      <c r="N94" s="1">
        <f t="shared" si="87"/>
        <v>17.111111111111111</v>
      </c>
      <c r="O94" s="1">
        <f t="shared" si="88"/>
        <v>154</v>
      </c>
      <c r="P94" s="1">
        <v>0</v>
      </c>
      <c r="Q94" s="1">
        <f t="shared" si="89"/>
        <v>17.111111111111111</v>
      </c>
      <c r="R94" s="2"/>
    </row>
    <row r="95" spans="2:18" x14ac:dyDescent="0.25">
      <c r="B95" s="9"/>
      <c r="I95" s="2"/>
      <c r="K95" s="9" t="s">
        <v>48</v>
      </c>
      <c r="L95" s="1">
        <v>155</v>
      </c>
      <c r="M95" s="1">
        <v>10</v>
      </c>
      <c r="N95" s="1">
        <f t="shared" si="87"/>
        <v>15.5</v>
      </c>
      <c r="O95" s="1">
        <f t="shared" si="88"/>
        <v>154</v>
      </c>
      <c r="P95" s="1">
        <v>1</v>
      </c>
      <c r="Q95" s="1">
        <f t="shared" si="89"/>
        <v>15.4</v>
      </c>
      <c r="R95" s="2"/>
    </row>
    <row r="96" spans="2:18" x14ac:dyDescent="0.25">
      <c r="B96" s="9"/>
      <c r="I96" s="2"/>
      <c r="K96" s="9" t="s">
        <v>49</v>
      </c>
      <c r="L96" s="11"/>
      <c r="M96" s="11"/>
      <c r="N96" s="11"/>
      <c r="O96" s="11"/>
      <c r="P96" s="11"/>
      <c r="Q96" s="11"/>
      <c r="R96" s="2"/>
    </row>
    <row r="97" spans="1:18" x14ac:dyDescent="0.25">
      <c r="B97" s="9"/>
      <c r="I97" s="2"/>
      <c r="K97" s="9" t="s">
        <v>50</v>
      </c>
      <c r="L97" s="1">
        <v>168</v>
      </c>
      <c r="M97" s="1">
        <v>10</v>
      </c>
      <c r="N97" s="1">
        <f t="shared" si="87"/>
        <v>16.8</v>
      </c>
      <c r="O97" s="1">
        <f t="shared" si="88"/>
        <v>167</v>
      </c>
      <c r="P97" s="1">
        <v>1</v>
      </c>
      <c r="Q97" s="1">
        <f t="shared" si="89"/>
        <v>16.7</v>
      </c>
      <c r="R97" s="2"/>
    </row>
    <row r="98" spans="1:18" x14ac:dyDescent="0.25">
      <c r="B98" s="9"/>
      <c r="I98" s="2"/>
      <c r="K98" s="9" t="s">
        <v>51</v>
      </c>
      <c r="L98" s="1">
        <v>146</v>
      </c>
      <c r="M98" s="1">
        <v>10</v>
      </c>
      <c r="N98" s="1">
        <f t="shared" si="87"/>
        <v>14.6</v>
      </c>
      <c r="O98" s="1">
        <f t="shared" si="88"/>
        <v>146</v>
      </c>
      <c r="P98" s="1">
        <v>0</v>
      </c>
      <c r="Q98" s="1">
        <f t="shared" si="89"/>
        <v>14.6</v>
      </c>
      <c r="R98" s="2"/>
    </row>
    <row r="99" spans="1:18" ht="15.75" thickBot="1" x14ac:dyDescent="0.3">
      <c r="C99" s="2"/>
      <c r="D99" s="2"/>
      <c r="E99" s="2"/>
      <c r="F99" s="2"/>
      <c r="G99" s="2"/>
      <c r="H99" s="2"/>
      <c r="I99" s="2"/>
      <c r="L99" s="2"/>
      <c r="M99" s="2"/>
      <c r="N99" s="2"/>
      <c r="O99" s="2"/>
      <c r="P99" s="2"/>
      <c r="Q99" s="2"/>
      <c r="R99" s="2"/>
    </row>
    <row r="100" spans="1:18" x14ac:dyDescent="0.25">
      <c r="B100" s="12" t="s">
        <v>12</v>
      </c>
      <c r="C100" s="1">
        <f t="shared" ref="C100:H100" si="90">AVERAGE(C87:C90)</f>
        <v>102.25</v>
      </c>
      <c r="D100" s="1">
        <f t="shared" si="90"/>
        <v>9.5</v>
      </c>
      <c r="E100" s="1">
        <f t="shared" si="90"/>
        <v>10.741666666666667</v>
      </c>
      <c r="F100" s="1">
        <f t="shared" si="90"/>
        <v>100</v>
      </c>
      <c r="G100" s="1">
        <f t="shared" si="90"/>
        <v>2.25</v>
      </c>
      <c r="H100" s="18">
        <f t="shared" si="90"/>
        <v>10.508333333333333</v>
      </c>
      <c r="I100"/>
      <c r="K100" s="12" t="s">
        <v>12</v>
      </c>
      <c r="L100" s="1">
        <f t="shared" ref="L100:Q100" si="91">AVERAGE(L87:L99)</f>
        <v>139.72727272727272</v>
      </c>
      <c r="M100" s="1">
        <f t="shared" si="91"/>
        <v>8.9090909090909083</v>
      </c>
      <c r="N100" s="1">
        <f t="shared" si="91"/>
        <v>15.693572084481177</v>
      </c>
      <c r="O100" s="1">
        <f t="shared" si="91"/>
        <v>139.36363636363637</v>
      </c>
      <c r="P100" s="1">
        <f t="shared" si="91"/>
        <v>0.36363636363636365</v>
      </c>
      <c r="Q100" s="18">
        <f t="shared" si="91"/>
        <v>15.657024793388429</v>
      </c>
      <c r="R100"/>
    </row>
    <row r="101" spans="1:18" x14ac:dyDescent="0.25">
      <c r="B101" s="12" t="s">
        <v>20</v>
      </c>
      <c r="C101" s="1">
        <f t="shared" ref="C101:H101" si="92">STDEV(C87:C90)</f>
        <v>10.688779163215974</v>
      </c>
      <c r="D101" s="1">
        <f t="shared" si="92"/>
        <v>0.57735026918962573</v>
      </c>
      <c r="E101" s="1">
        <f t="shared" si="92"/>
        <v>0.47326681848771185</v>
      </c>
      <c r="F101" s="1">
        <f t="shared" si="92"/>
        <v>9.8319208025017506</v>
      </c>
      <c r="G101" s="1">
        <f t="shared" si="92"/>
        <v>0.9574271077563381</v>
      </c>
      <c r="H101" s="19">
        <f t="shared" si="92"/>
        <v>0.39921476423541696</v>
      </c>
      <c r="I101"/>
      <c r="K101" s="12" t="s">
        <v>20</v>
      </c>
      <c r="L101" s="1">
        <f t="shared" ref="L101:Q101" si="93">STDEV(L87:L99)</f>
        <v>33.639533020215701</v>
      </c>
      <c r="M101" s="1">
        <f t="shared" si="93"/>
        <v>1.8140862964338516</v>
      </c>
      <c r="N101" s="1">
        <f t="shared" si="93"/>
        <v>1.839483091972814</v>
      </c>
      <c r="O101" s="1">
        <f t="shared" si="93"/>
        <v>33.365469357623972</v>
      </c>
      <c r="P101" s="1">
        <f t="shared" si="93"/>
        <v>0.50452497910951299</v>
      </c>
      <c r="Q101" s="19">
        <f t="shared" si="93"/>
        <v>1.8302334236344133</v>
      </c>
      <c r="R101"/>
    </row>
    <row r="102" spans="1:18" x14ac:dyDescent="0.25">
      <c r="B102" s="12" t="s">
        <v>13</v>
      </c>
      <c r="C102" s="1">
        <f>C101/SQRT(C103)</f>
        <v>5.3443895816079872</v>
      </c>
      <c r="D102" s="1">
        <f t="shared" ref="D102" si="94">D101/SQRT(D103)</f>
        <v>0.28867513459481287</v>
      </c>
      <c r="E102" s="1">
        <f t="shared" ref="E102" si="95">E101/SQRT(E103)</f>
        <v>0.23663340924385592</v>
      </c>
      <c r="F102" s="1">
        <f t="shared" ref="F102" si="96">F101/SQRT(F103)</f>
        <v>4.9159604012508753</v>
      </c>
      <c r="G102" s="1">
        <f t="shared" ref="G102" si="97">G101/SQRT(G103)</f>
        <v>0.47871355387816905</v>
      </c>
      <c r="H102" s="19">
        <f t="shared" ref="H102" si="98">H101/SQRT(H103)</f>
        <v>0.19960738211770848</v>
      </c>
      <c r="I102"/>
      <c r="K102" s="12" t="s">
        <v>13</v>
      </c>
      <c r="L102" s="1">
        <f>L101/SQRT(L103)</f>
        <v>10.142700831893313</v>
      </c>
      <c r="M102" s="1">
        <f t="shared" ref="M102" si="99">M101/SQRT(M103)</f>
        <v>0.54696759841786602</v>
      </c>
      <c r="N102" s="1">
        <f t="shared" ref="N102" si="100">N101/SQRT(N103)</f>
        <v>0.55462502038878514</v>
      </c>
      <c r="O102" s="1">
        <f t="shared" ref="O102" si="101">O101/SQRT(O103)</f>
        <v>10.060067528485375</v>
      </c>
      <c r="P102" s="1">
        <f t="shared" ref="P102" si="102">P101/SQRT(P103)</f>
        <v>0.15212000482437738</v>
      </c>
      <c r="Q102" s="19">
        <f t="shared" ref="Q102" si="103">Q101/SQRT(Q103)</f>
        <v>0.55183614045117557</v>
      </c>
      <c r="R102"/>
    </row>
    <row r="103" spans="1:18" ht="15.75" thickBot="1" x14ac:dyDescent="0.3">
      <c r="B103" s="12" t="s">
        <v>14</v>
      </c>
      <c r="C103" s="1">
        <f t="shared" ref="C103:H103" si="104">COUNTA(C87:C90)</f>
        <v>4</v>
      </c>
      <c r="D103" s="1">
        <f t="shared" si="104"/>
        <v>4</v>
      </c>
      <c r="E103" s="1">
        <f t="shared" si="104"/>
        <v>4</v>
      </c>
      <c r="F103" s="1">
        <f t="shared" si="104"/>
        <v>4</v>
      </c>
      <c r="G103" s="1">
        <f t="shared" si="104"/>
        <v>4</v>
      </c>
      <c r="H103" s="20">
        <f t="shared" si="104"/>
        <v>4</v>
      </c>
      <c r="I103" s="2"/>
      <c r="K103" s="12" t="s">
        <v>14</v>
      </c>
      <c r="L103" s="1">
        <f t="shared" ref="L103:Q103" si="105">COUNTA(L87:L99)</f>
        <v>11</v>
      </c>
      <c r="M103" s="1">
        <f t="shared" si="105"/>
        <v>11</v>
      </c>
      <c r="N103" s="1">
        <f t="shared" si="105"/>
        <v>11</v>
      </c>
      <c r="O103" s="1">
        <f t="shared" si="105"/>
        <v>11</v>
      </c>
      <c r="P103" s="1">
        <f t="shared" si="105"/>
        <v>11</v>
      </c>
      <c r="Q103" s="20">
        <f t="shared" si="105"/>
        <v>11</v>
      </c>
      <c r="R103" s="2"/>
    </row>
    <row r="104" spans="1:18" x14ac:dyDescent="0.25">
      <c r="B104" s="8"/>
      <c r="C104" s="7"/>
      <c r="D104" s="7"/>
      <c r="E104" s="7"/>
      <c r="F104" s="7"/>
      <c r="G104" s="7"/>
      <c r="H104" s="7"/>
      <c r="I104" s="7"/>
      <c r="K104" s="8"/>
      <c r="L104" s="7"/>
      <c r="M104" s="7"/>
      <c r="N104" s="7"/>
      <c r="O104" s="7"/>
      <c r="P104" s="7"/>
      <c r="Q104" s="7"/>
      <c r="R104" s="7"/>
    </row>
    <row r="105" spans="1:18" x14ac:dyDescent="0.25">
      <c r="B105" s="16" t="s">
        <v>23</v>
      </c>
      <c r="C105" s="17"/>
      <c r="D105" s="17"/>
      <c r="E105" s="17"/>
      <c r="F105" s="17"/>
      <c r="G105" s="17"/>
      <c r="H105" s="17"/>
      <c r="I105" s="17"/>
      <c r="K105" s="16" t="s">
        <v>23</v>
      </c>
      <c r="L105" s="17"/>
      <c r="M105" s="17"/>
      <c r="N105" s="17"/>
      <c r="O105" s="17"/>
      <c r="P105" s="17"/>
      <c r="Q105" s="17"/>
      <c r="R105" s="17"/>
    </row>
    <row r="106" spans="1:18" x14ac:dyDescent="0.25">
      <c r="B106" s="16" t="s">
        <v>10</v>
      </c>
      <c r="C106" s="17"/>
      <c r="D106" s="17"/>
      <c r="E106" s="17"/>
      <c r="F106" s="17"/>
      <c r="G106" s="17"/>
      <c r="H106" s="17"/>
      <c r="I106" s="17"/>
      <c r="K106" s="16" t="s">
        <v>10</v>
      </c>
      <c r="L106" s="17"/>
      <c r="M106" s="17"/>
      <c r="N106" s="17"/>
      <c r="O106" s="17"/>
      <c r="P106" s="17"/>
      <c r="Q106" s="17"/>
      <c r="R106" s="17"/>
    </row>
    <row r="107" spans="1:18" x14ac:dyDescent="0.25">
      <c r="A107" s="8"/>
      <c r="C107" s="2" t="s">
        <v>2</v>
      </c>
      <c r="D107" s="2" t="s">
        <v>3</v>
      </c>
      <c r="E107" s="2" t="s">
        <v>4</v>
      </c>
      <c r="F107" s="2" t="s">
        <v>6</v>
      </c>
      <c r="G107" s="2" t="s">
        <v>5</v>
      </c>
      <c r="H107" s="2" t="s">
        <v>15</v>
      </c>
      <c r="I107" s="2"/>
      <c r="L107" s="2" t="s">
        <v>2</v>
      </c>
      <c r="M107" s="2" t="s">
        <v>3</v>
      </c>
      <c r="N107" s="2" t="s">
        <v>4</v>
      </c>
      <c r="O107" s="2" t="s">
        <v>6</v>
      </c>
      <c r="P107" s="2" t="s">
        <v>5</v>
      </c>
      <c r="Q107" s="2" t="s">
        <v>15</v>
      </c>
      <c r="R107" s="2"/>
    </row>
    <row r="108" spans="1:18" x14ac:dyDescent="0.25">
      <c r="B108" s="15" t="s">
        <v>36</v>
      </c>
      <c r="K108" s="15" t="s">
        <v>36</v>
      </c>
    </row>
    <row r="109" spans="1:18" x14ac:dyDescent="0.25">
      <c r="B109" s="9" t="s">
        <v>28</v>
      </c>
      <c r="C109" s="1">
        <v>120</v>
      </c>
      <c r="D109" s="1">
        <v>9</v>
      </c>
      <c r="E109" s="1">
        <f t="shared" ref="E109:E112" si="106">C109/D109</f>
        <v>13.333333333333334</v>
      </c>
      <c r="F109" s="1">
        <v>115</v>
      </c>
      <c r="G109" s="1">
        <f t="shared" ref="G109" si="107">C109-F109</f>
        <v>5</v>
      </c>
      <c r="H109" s="1">
        <f t="shared" ref="H109:H112" si="108">F109/D109</f>
        <v>12.777777777777779</v>
      </c>
      <c r="K109" s="9" t="s">
        <v>28</v>
      </c>
      <c r="L109" s="1">
        <v>120</v>
      </c>
      <c r="M109" s="1">
        <v>9</v>
      </c>
      <c r="N109" s="1">
        <f t="shared" ref="N109:N112" si="109">L109/M109</f>
        <v>13.333333333333334</v>
      </c>
      <c r="O109" s="1">
        <v>115</v>
      </c>
      <c r="P109" s="1">
        <f t="shared" ref="P109" si="110">L109-O109</f>
        <v>5</v>
      </c>
      <c r="Q109" s="1">
        <f t="shared" ref="Q109:Q112" si="111">O109/M109</f>
        <v>12.777777777777779</v>
      </c>
    </row>
    <row r="110" spans="1:18" x14ac:dyDescent="0.25">
      <c r="B110" s="9" t="s">
        <v>29</v>
      </c>
      <c r="C110" s="1">
        <v>113</v>
      </c>
      <c r="D110" s="1">
        <v>10</v>
      </c>
      <c r="E110" s="1">
        <f t="shared" si="106"/>
        <v>11.3</v>
      </c>
      <c r="F110" s="1">
        <v>111</v>
      </c>
      <c r="G110" s="1">
        <f>C110-F110</f>
        <v>2</v>
      </c>
      <c r="H110" s="1">
        <f t="shared" si="108"/>
        <v>11.1</v>
      </c>
      <c r="K110" s="9" t="s">
        <v>29</v>
      </c>
      <c r="L110" s="1">
        <v>113</v>
      </c>
      <c r="M110" s="1">
        <v>10</v>
      </c>
      <c r="N110" s="1">
        <f t="shared" si="109"/>
        <v>11.3</v>
      </c>
      <c r="O110" s="1">
        <v>111</v>
      </c>
      <c r="P110" s="1">
        <f>L110-O110</f>
        <v>2</v>
      </c>
      <c r="Q110" s="1">
        <f t="shared" si="111"/>
        <v>11.1</v>
      </c>
    </row>
    <row r="111" spans="1:18" x14ac:dyDescent="0.25">
      <c r="B111" s="9" t="s">
        <v>30</v>
      </c>
      <c r="C111" s="1">
        <v>105</v>
      </c>
      <c r="D111" s="1">
        <v>10</v>
      </c>
      <c r="E111" s="1">
        <f t="shared" si="106"/>
        <v>10.5</v>
      </c>
      <c r="F111" s="1">
        <v>105</v>
      </c>
      <c r="G111" s="1">
        <f t="shared" ref="G111:G112" si="112">C111-F111</f>
        <v>0</v>
      </c>
      <c r="H111" s="1">
        <f t="shared" si="108"/>
        <v>10.5</v>
      </c>
      <c r="K111" s="9" t="s">
        <v>30</v>
      </c>
      <c r="L111" s="1">
        <v>105</v>
      </c>
      <c r="M111" s="1">
        <v>10</v>
      </c>
      <c r="N111" s="1">
        <f t="shared" si="109"/>
        <v>10.5</v>
      </c>
      <c r="O111" s="1">
        <v>105</v>
      </c>
      <c r="P111" s="1">
        <f t="shared" ref="P111:P112" si="113">L111-O111</f>
        <v>0</v>
      </c>
      <c r="Q111" s="1">
        <f t="shared" si="111"/>
        <v>10.5</v>
      </c>
    </row>
    <row r="112" spans="1:18" x14ac:dyDescent="0.25">
      <c r="B112" s="9" t="s">
        <v>31</v>
      </c>
      <c r="C112" s="1">
        <v>117</v>
      </c>
      <c r="D112" s="1">
        <v>10</v>
      </c>
      <c r="E112" s="1">
        <f t="shared" si="106"/>
        <v>11.7</v>
      </c>
      <c r="F112" s="1">
        <v>114</v>
      </c>
      <c r="G112" s="1">
        <f t="shared" si="112"/>
        <v>3</v>
      </c>
      <c r="H112" s="1">
        <f t="shared" si="108"/>
        <v>11.4</v>
      </c>
      <c r="K112" s="9" t="s">
        <v>31</v>
      </c>
      <c r="L112" s="1">
        <v>117</v>
      </c>
      <c r="M112" s="1">
        <v>10</v>
      </c>
      <c r="N112" s="1">
        <f t="shared" si="109"/>
        <v>11.7</v>
      </c>
      <c r="O112" s="1">
        <v>114</v>
      </c>
      <c r="P112" s="1">
        <f t="shared" si="113"/>
        <v>3</v>
      </c>
      <c r="Q112" s="1">
        <f t="shared" si="111"/>
        <v>11.4</v>
      </c>
    </row>
    <row r="113" spans="2:18" x14ac:dyDescent="0.25">
      <c r="B113" s="9"/>
      <c r="K113" s="9"/>
    </row>
    <row r="114" spans="2:18" ht="15.75" thickBot="1" x14ac:dyDescent="0.3">
      <c r="B114" s="10"/>
      <c r="K114" s="10"/>
    </row>
    <row r="115" spans="2:18" x14ac:dyDescent="0.25">
      <c r="B115" s="12" t="s">
        <v>16</v>
      </c>
      <c r="C115" s="1">
        <f t="shared" ref="C115:H115" si="114">AVERAGE(C109:C113)</f>
        <v>113.75</v>
      </c>
      <c r="D115" s="1">
        <f t="shared" si="114"/>
        <v>9.75</v>
      </c>
      <c r="E115" s="1">
        <f t="shared" si="114"/>
        <v>11.708333333333332</v>
      </c>
      <c r="F115" s="1">
        <f t="shared" si="114"/>
        <v>111.25</v>
      </c>
      <c r="G115" s="1">
        <f t="shared" si="114"/>
        <v>2.5</v>
      </c>
      <c r="H115" s="18">
        <f t="shared" si="114"/>
        <v>11.444444444444445</v>
      </c>
      <c r="K115" s="12" t="s">
        <v>16</v>
      </c>
      <c r="L115" s="1">
        <f t="shared" ref="L115:Q115" si="115">AVERAGE(L109:L113)</f>
        <v>113.75</v>
      </c>
      <c r="M115" s="1">
        <f t="shared" si="115"/>
        <v>9.75</v>
      </c>
      <c r="N115" s="1">
        <f t="shared" si="115"/>
        <v>11.708333333333332</v>
      </c>
      <c r="O115" s="1">
        <f t="shared" si="115"/>
        <v>111.25</v>
      </c>
      <c r="P115" s="1">
        <f t="shared" si="115"/>
        <v>2.5</v>
      </c>
      <c r="Q115" s="18">
        <f t="shared" si="115"/>
        <v>11.444444444444445</v>
      </c>
    </row>
    <row r="116" spans="2:18" x14ac:dyDescent="0.25">
      <c r="B116" s="12" t="s">
        <v>17</v>
      </c>
      <c r="C116" s="1">
        <f t="shared" ref="C116:H116" si="116">STDEV(C109:C113)</f>
        <v>6.5</v>
      </c>
      <c r="D116" s="1">
        <f t="shared" si="116"/>
        <v>0.5</v>
      </c>
      <c r="E116" s="1">
        <f t="shared" si="116"/>
        <v>1.1926860441876563</v>
      </c>
      <c r="F116" s="1">
        <f t="shared" si="116"/>
        <v>4.5</v>
      </c>
      <c r="G116" s="1">
        <f t="shared" si="116"/>
        <v>2.0816659994661326</v>
      </c>
      <c r="H116" s="19">
        <f t="shared" si="116"/>
        <v>0.96442908333901067</v>
      </c>
      <c r="K116" s="12" t="s">
        <v>17</v>
      </c>
      <c r="L116" s="1">
        <f t="shared" ref="L116:Q116" si="117">STDEV(L109:L113)</f>
        <v>6.5</v>
      </c>
      <c r="M116" s="1">
        <f t="shared" si="117"/>
        <v>0.5</v>
      </c>
      <c r="N116" s="1">
        <f t="shared" si="117"/>
        <v>1.1926860441876563</v>
      </c>
      <c r="O116" s="1">
        <f t="shared" si="117"/>
        <v>4.5</v>
      </c>
      <c r="P116" s="1">
        <f t="shared" si="117"/>
        <v>2.0816659994661326</v>
      </c>
      <c r="Q116" s="19">
        <f t="shared" si="117"/>
        <v>0.96442908333901067</v>
      </c>
    </row>
    <row r="117" spans="2:18" x14ac:dyDescent="0.25">
      <c r="B117" s="12" t="s">
        <v>18</v>
      </c>
      <c r="C117" s="1">
        <f>C116/SQRT(C118)</f>
        <v>3.25</v>
      </c>
      <c r="D117" s="1">
        <f t="shared" ref="D117:H117" si="118">D116/SQRT(D118)</f>
        <v>0.25</v>
      </c>
      <c r="E117" s="1">
        <f t="shared" si="118"/>
        <v>0.59634302209382817</v>
      </c>
      <c r="F117" s="1">
        <f t="shared" si="118"/>
        <v>2.25</v>
      </c>
      <c r="G117" s="1">
        <f t="shared" si="118"/>
        <v>1.0408329997330663</v>
      </c>
      <c r="H117" s="19">
        <f t="shared" si="118"/>
        <v>0.48221454166950534</v>
      </c>
      <c r="K117" s="12" t="s">
        <v>18</v>
      </c>
      <c r="L117" s="1">
        <f>L116/SQRT(L118)</f>
        <v>3.25</v>
      </c>
      <c r="M117" s="1">
        <f t="shared" ref="M117:Q117" si="119">M116/SQRT(M118)</f>
        <v>0.25</v>
      </c>
      <c r="N117" s="1">
        <f t="shared" si="119"/>
        <v>0.59634302209382817</v>
      </c>
      <c r="O117" s="1">
        <f t="shared" si="119"/>
        <v>2.25</v>
      </c>
      <c r="P117" s="1">
        <f t="shared" si="119"/>
        <v>1.0408329997330663</v>
      </c>
      <c r="Q117" s="19">
        <f t="shared" si="119"/>
        <v>0.48221454166950534</v>
      </c>
    </row>
    <row r="118" spans="2:18" ht="15.75" thickBot="1" x14ac:dyDescent="0.3">
      <c r="B118" s="12" t="s">
        <v>19</v>
      </c>
      <c r="C118" s="1">
        <f t="shared" ref="C118:H118" si="120">COUNTA(C109:C113)</f>
        <v>4</v>
      </c>
      <c r="D118" s="1">
        <f t="shared" si="120"/>
        <v>4</v>
      </c>
      <c r="E118" s="1">
        <f t="shared" si="120"/>
        <v>4</v>
      </c>
      <c r="F118" s="1">
        <f t="shared" si="120"/>
        <v>4</v>
      </c>
      <c r="G118" s="1">
        <f t="shared" si="120"/>
        <v>4</v>
      </c>
      <c r="H118" s="20">
        <f t="shared" si="120"/>
        <v>4</v>
      </c>
      <c r="K118" s="12" t="s">
        <v>19</v>
      </c>
      <c r="L118" s="1">
        <f t="shared" ref="L118:Q118" si="121">COUNTA(L109:L113)</f>
        <v>4</v>
      </c>
      <c r="M118" s="1">
        <f t="shared" si="121"/>
        <v>4</v>
      </c>
      <c r="N118" s="1">
        <f t="shared" si="121"/>
        <v>4</v>
      </c>
      <c r="O118" s="1">
        <f t="shared" si="121"/>
        <v>4</v>
      </c>
      <c r="P118" s="1">
        <f t="shared" si="121"/>
        <v>4</v>
      </c>
      <c r="Q118" s="20">
        <f t="shared" si="121"/>
        <v>4</v>
      </c>
    </row>
    <row r="120" spans="2:18" ht="17.25" x14ac:dyDescent="0.25">
      <c r="B120" s="15" t="s">
        <v>37</v>
      </c>
      <c r="C120" s="2"/>
      <c r="I120"/>
      <c r="K120" s="15" t="s">
        <v>37</v>
      </c>
      <c r="L120" s="2"/>
      <c r="R120"/>
    </row>
    <row r="121" spans="2:18" x14ac:dyDescent="0.25">
      <c r="B121" s="9" t="s">
        <v>32</v>
      </c>
      <c r="C121" s="1">
        <v>98</v>
      </c>
      <c r="D121" s="1">
        <v>10</v>
      </c>
      <c r="E121" s="1">
        <f>C121/D121</f>
        <v>9.8000000000000007</v>
      </c>
      <c r="F121" s="1">
        <f>C121-G121</f>
        <v>98</v>
      </c>
      <c r="G121" s="1">
        <v>0</v>
      </c>
      <c r="H121" s="1">
        <f>F121/D121</f>
        <v>9.8000000000000007</v>
      </c>
      <c r="I121"/>
      <c r="K121" s="9" t="s">
        <v>40</v>
      </c>
      <c r="L121" s="1">
        <v>113</v>
      </c>
      <c r="M121" s="1">
        <v>6</v>
      </c>
      <c r="N121" s="1">
        <f>L121/M121</f>
        <v>18.833333333333332</v>
      </c>
      <c r="O121" s="1">
        <f>L121-P121</f>
        <v>113</v>
      </c>
      <c r="P121" s="1">
        <v>0</v>
      </c>
      <c r="Q121" s="1">
        <f>O121/M121</f>
        <v>18.833333333333332</v>
      </c>
      <c r="R121"/>
    </row>
    <row r="122" spans="2:18" x14ac:dyDescent="0.25">
      <c r="B122" s="9" t="s">
        <v>33</v>
      </c>
      <c r="C122" s="1">
        <v>116</v>
      </c>
      <c r="D122" s="1">
        <v>9</v>
      </c>
      <c r="E122" s="1">
        <f t="shared" ref="E122:E124" si="122">C122/D122</f>
        <v>12.888888888888889</v>
      </c>
      <c r="F122" s="1">
        <f t="shared" ref="F122:F124" si="123">C122-G122</f>
        <v>115</v>
      </c>
      <c r="G122" s="1">
        <v>1</v>
      </c>
      <c r="H122" s="1">
        <f t="shared" ref="H122:H124" si="124">F122/D122</f>
        <v>12.777777777777779</v>
      </c>
      <c r="K122" s="9" t="s">
        <v>41</v>
      </c>
      <c r="L122" s="1">
        <v>148</v>
      </c>
      <c r="M122" s="1">
        <v>10</v>
      </c>
      <c r="N122" s="1">
        <f t="shared" ref="N122:N132" si="125">L122/M122</f>
        <v>14.8</v>
      </c>
      <c r="O122" s="1">
        <f t="shared" ref="O122:O132" si="126">L122-P122</f>
        <v>148</v>
      </c>
      <c r="P122" s="1">
        <v>0</v>
      </c>
      <c r="Q122" s="1">
        <f t="shared" ref="Q122:Q132" si="127">O122/M122</f>
        <v>14.8</v>
      </c>
    </row>
    <row r="123" spans="2:18" x14ac:dyDescent="0.25">
      <c r="B123" s="9" t="s">
        <v>34</v>
      </c>
      <c r="C123" s="1">
        <v>92</v>
      </c>
      <c r="D123" s="1">
        <v>9</v>
      </c>
      <c r="E123" s="1">
        <f t="shared" si="122"/>
        <v>10.222222222222221</v>
      </c>
      <c r="F123" s="1">
        <f t="shared" si="123"/>
        <v>92</v>
      </c>
      <c r="G123" s="1">
        <v>0</v>
      </c>
      <c r="H123" s="1">
        <f t="shared" si="124"/>
        <v>10.222222222222221</v>
      </c>
      <c r="I123" s="2"/>
      <c r="K123" s="9" t="s">
        <v>42</v>
      </c>
      <c r="L123" s="1">
        <v>172</v>
      </c>
      <c r="M123" s="1">
        <v>9</v>
      </c>
      <c r="N123" s="1">
        <f t="shared" si="125"/>
        <v>19.111111111111111</v>
      </c>
      <c r="O123" s="1">
        <f t="shared" si="126"/>
        <v>172</v>
      </c>
      <c r="P123" s="1">
        <v>0</v>
      </c>
      <c r="Q123" s="1">
        <f t="shared" si="127"/>
        <v>19.111111111111111</v>
      </c>
      <c r="R123" s="2"/>
    </row>
    <row r="124" spans="2:18" x14ac:dyDescent="0.25">
      <c r="B124" s="9" t="s">
        <v>35</v>
      </c>
      <c r="C124" s="1">
        <v>106</v>
      </c>
      <c r="D124" s="1">
        <v>11</v>
      </c>
      <c r="E124" s="1">
        <f t="shared" si="122"/>
        <v>9.6363636363636367</v>
      </c>
      <c r="F124" s="1">
        <f t="shared" si="123"/>
        <v>106</v>
      </c>
      <c r="G124" s="1">
        <v>0</v>
      </c>
      <c r="H124" s="1">
        <f t="shared" si="124"/>
        <v>9.6363636363636367</v>
      </c>
      <c r="I124" s="2"/>
      <c r="K124" s="9" t="s">
        <v>43</v>
      </c>
      <c r="L124" s="1">
        <v>119</v>
      </c>
      <c r="M124" s="1">
        <v>9</v>
      </c>
      <c r="N124" s="1">
        <f t="shared" si="125"/>
        <v>13.222222222222221</v>
      </c>
      <c r="O124" s="1">
        <f t="shared" si="126"/>
        <v>119</v>
      </c>
      <c r="P124" s="1">
        <v>0</v>
      </c>
      <c r="Q124" s="1">
        <f t="shared" si="127"/>
        <v>13.222222222222221</v>
      </c>
      <c r="R124" s="2"/>
    </row>
    <row r="125" spans="2:18" x14ac:dyDescent="0.25">
      <c r="B125" s="9"/>
      <c r="I125" s="2"/>
      <c r="K125" s="9" t="s">
        <v>44</v>
      </c>
      <c r="L125" s="1">
        <v>134</v>
      </c>
      <c r="M125" s="1">
        <v>9</v>
      </c>
      <c r="N125" s="1">
        <f t="shared" si="125"/>
        <v>14.888888888888889</v>
      </c>
      <c r="O125" s="1">
        <f t="shared" si="126"/>
        <v>130</v>
      </c>
      <c r="P125" s="1">
        <v>4</v>
      </c>
      <c r="Q125" s="1">
        <f t="shared" si="127"/>
        <v>14.444444444444445</v>
      </c>
      <c r="R125" s="2"/>
    </row>
    <row r="126" spans="2:18" x14ac:dyDescent="0.25">
      <c r="B126" s="9"/>
      <c r="I126" s="2"/>
      <c r="K126" s="9" t="s">
        <v>45</v>
      </c>
      <c r="L126" s="13">
        <v>94</v>
      </c>
      <c r="M126" s="13">
        <v>9</v>
      </c>
      <c r="N126" s="13">
        <f t="shared" si="125"/>
        <v>10.444444444444445</v>
      </c>
      <c r="O126" s="13">
        <f t="shared" si="126"/>
        <v>94</v>
      </c>
      <c r="P126" s="13">
        <v>0</v>
      </c>
      <c r="Q126" s="13">
        <f t="shared" si="127"/>
        <v>10.444444444444445</v>
      </c>
      <c r="R126" s="2"/>
    </row>
    <row r="127" spans="2:18" x14ac:dyDescent="0.25">
      <c r="B127" s="9"/>
      <c r="I127" s="2"/>
      <c r="K127" s="9" t="s">
        <v>46</v>
      </c>
      <c r="L127" s="1">
        <v>160</v>
      </c>
      <c r="M127" s="1">
        <v>9</v>
      </c>
      <c r="N127" s="1">
        <f t="shared" si="125"/>
        <v>17.777777777777779</v>
      </c>
      <c r="O127" s="1">
        <f t="shared" si="126"/>
        <v>157</v>
      </c>
      <c r="P127" s="1">
        <v>3</v>
      </c>
      <c r="Q127" s="1">
        <f t="shared" si="127"/>
        <v>17.444444444444443</v>
      </c>
      <c r="R127" s="2"/>
    </row>
    <row r="128" spans="2:18" x14ac:dyDescent="0.25">
      <c r="B128" s="9"/>
      <c r="I128" s="2"/>
      <c r="K128" s="9" t="s">
        <v>47</v>
      </c>
      <c r="L128" s="13">
        <v>169</v>
      </c>
      <c r="M128" s="13">
        <v>11</v>
      </c>
      <c r="N128" s="13">
        <f t="shared" si="125"/>
        <v>15.363636363636363</v>
      </c>
      <c r="O128" s="13">
        <f t="shared" si="126"/>
        <v>169</v>
      </c>
      <c r="P128" s="13">
        <v>0</v>
      </c>
      <c r="Q128" s="13">
        <f t="shared" si="127"/>
        <v>15.363636363636363</v>
      </c>
      <c r="R128" s="2"/>
    </row>
    <row r="129" spans="1:18" x14ac:dyDescent="0.25">
      <c r="B129" s="9"/>
      <c r="I129" s="2"/>
      <c r="K129" s="9" t="s">
        <v>48</v>
      </c>
      <c r="L129" s="1">
        <v>168</v>
      </c>
      <c r="M129" s="1">
        <v>10</v>
      </c>
      <c r="N129" s="1">
        <f t="shared" si="125"/>
        <v>16.8</v>
      </c>
      <c r="O129" s="1">
        <f t="shared" si="126"/>
        <v>168</v>
      </c>
      <c r="P129" s="1">
        <v>0</v>
      </c>
      <c r="Q129" s="1">
        <f t="shared" si="127"/>
        <v>16.8</v>
      </c>
      <c r="R129" s="2"/>
    </row>
    <row r="130" spans="1:18" x14ac:dyDescent="0.25">
      <c r="B130" s="9"/>
      <c r="I130" s="2"/>
      <c r="K130" s="9" t="s">
        <v>49</v>
      </c>
      <c r="L130" s="1">
        <v>167</v>
      </c>
      <c r="M130" s="1">
        <v>10</v>
      </c>
      <c r="N130" s="1">
        <f t="shared" si="125"/>
        <v>16.7</v>
      </c>
      <c r="O130" s="1">
        <f t="shared" si="126"/>
        <v>165</v>
      </c>
      <c r="P130" s="1">
        <v>2</v>
      </c>
      <c r="Q130" s="1">
        <f t="shared" si="127"/>
        <v>16.5</v>
      </c>
      <c r="R130" s="2"/>
    </row>
    <row r="131" spans="1:18" x14ac:dyDescent="0.25">
      <c r="B131" s="9"/>
      <c r="I131" s="2"/>
      <c r="K131" s="9" t="s">
        <v>50</v>
      </c>
      <c r="L131" s="11"/>
      <c r="M131" s="11"/>
      <c r="N131" s="11"/>
      <c r="O131" s="11"/>
      <c r="P131" s="11"/>
      <c r="Q131" s="11"/>
      <c r="R131" s="2"/>
    </row>
    <row r="132" spans="1:18" x14ac:dyDescent="0.25">
      <c r="B132" s="9"/>
      <c r="I132" s="2"/>
      <c r="K132" s="9" t="s">
        <v>51</v>
      </c>
      <c r="L132" s="1">
        <v>169</v>
      </c>
      <c r="M132" s="1">
        <v>9</v>
      </c>
      <c r="N132" s="1">
        <f t="shared" si="125"/>
        <v>18.777777777777779</v>
      </c>
      <c r="O132" s="1">
        <f t="shared" si="126"/>
        <v>168</v>
      </c>
      <c r="P132" s="1">
        <v>1</v>
      </c>
      <c r="Q132" s="1">
        <f t="shared" si="127"/>
        <v>18.666666666666668</v>
      </c>
      <c r="R132" s="2"/>
    </row>
    <row r="133" spans="1:18" ht="15.75" thickBot="1" x14ac:dyDescent="0.3">
      <c r="C133" s="2"/>
      <c r="D133" s="2"/>
      <c r="E133" s="2"/>
      <c r="F133" s="2"/>
      <c r="G133" s="2"/>
      <c r="H133" s="2"/>
      <c r="I133" s="2"/>
      <c r="L133" s="2"/>
      <c r="M133" s="2"/>
      <c r="N133" s="2"/>
      <c r="O133" s="2"/>
      <c r="P133" s="2"/>
      <c r="Q133" s="2"/>
      <c r="R133" s="2"/>
    </row>
    <row r="134" spans="1:18" x14ac:dyDescent="0.25">
      <c r="B134" s="12" t="s">
        <v>12</v>
      </c>
      <c r="C134" s="1">
        <f t="shared" ref="C134:H134" si="128">AVERAGE(C121:C124)</f>
        <v>103</v>
      </c>
      <c r="D134" s="1">
        <f t="shared" si="128"/>
        <v>9.75</v>
      </c>
      <c r="E134" s="1">
        <f t="shared" si="128"/>
        <v>10.636868686868688</v>
      </c>
      <c r="F134" s="1">
        <f t="shared" si="128"/>
        <v>102.75</v>
      </c>
      <c r="G134" s="1">
        <f t="shared" si="128"/>
        <v>0.25</v>
      </c>
      <c r="H134" s="18">
        <f t="shared" si="128"/>
        <v>10.609090909090909</v>
      </c>
      <c r="I134"/>
      <c r="K134" s="12" t="s">
        <v>12</v>
      </c>
      <c r="L134" s="1">
        <f t="shared" ref="L134:Q134" si="129">AVERAGE(L121:L133)</f>
        <v>146.63636363636363</v>
      </c>
      <c r="M134" s="1">
        <f t="shared" si="129"/>
        <v>9.1818181818181817</v>
      </c>
      <c r="N134" s="1">
        <f t="shared" si="129"/>
        <v>16.065381083562901</v>
      </c>
      <c r="O134" s="1">
        <f t="shared" si="129"/>
        <v>145.72727272727272</v>
      </c>
      <c r="P134" s="1">
        <f t="shared" si="129"/>
        <v>0.90909090909090906</v>
      </c>
      <c r="Q134" s="18">
        <f t="shared" si="129"/>
        <v>15.966391184573002</v>
      </c>
      <c r="R134"/>
    </row>
    <row r="135" spans="1:18" x14ac:dyDescent="0.25">
      <c r="B135" s="12" t="s">
        <v>20</v>
      </c>
      <c r="C135" s="1">
        <f t="shared" ref="C135:H135" si="130">STDEV(C121:C124)</f>
        <v>10.392304845413264</v>
      </c>
      <c r="D135" s="1">
        <f t="shared" si="130"/>
        <v>0.9574271077563381</v>
      </c>
      <c r="E135" s="1">
        <f t="shared" si="130"/>
        <v>1.5214999437066854</v>
      </c>
      <c r="F135" s="1">
        <f t="shared" si="130"/>
        <v>9.9791449199484692</v>
      </c>
      <c r="G135" s="1">
        <f t="shared" si="130"/>
        <v>0.5</v>
      </c>
      <c r="H135" s="19">
        <f t="shared" si="130"/>
        <v>1.4667079420224718</v>
      </c>
      <c r="I135"/>
      <c r="K135" s="12" t="s">
        <v>20</v>
      </c>
      <c r="L135" s="1">
        <f t="shared" ref="L135:Q135" si="131">STDEV(L121:L133)</f>
        <v>27.423612917603403</v>
      </c>
      <c r="M135" s="1">
        <f t="shared" si="131"/>
        <v>1.2504544628399559</v>
      </c>
      <c r="N135" s="1">
        <f t="shared" si="131"/>
        <v>2.670694390582129</v>
      </c>
      <c r="O135" s="1">
        <f t="shared" si="131"/>
        <v>27.269363428913817</v>
      </c>
      <c r="P135" s="1">
        <f t="shared" si="131"/>
        <v>1.4459976109624424</v>
      </c>
      <c r="Q135" s="19">
        <f t="shared" si="131"/>
        <v>2.6575713459495534</v>
      </c>
      <c r="R135"/>
    </row>
    <row r="136" spans="1:18" x14ac:dyDescent="0.25">
      <c r="B136" s="12" t="s">
        <v>13</v>
      </c>
      <c r="C136" s="1">
        <f>C135/SQRT(C137)</f>
        <v>5.196152422706632</v>
      </c>
      <c r="D136" s="1">
        <f t="shared" ref="D136" si="132">D135/SQRT(D137)</f>
        <v>0.47871355387816905</v>
      </c>
      <c r="E136" s="1">
        <f t="shared" ref="E136" si="133">E135/SQRT(E137)</f>
        <v>0.7607499718533427</v>
      </c>
      <c r="F136" s="1">
        <f t="shared" ref="F136" si="134">F135/SQRT(F137)</f>
        <v>4.9895724599742346</v>
      </c>
      <c r="G136" s="1">
        <f t="shared" ref="G136" si="135">G135/SQRT(G137)</f>
        <v>0.25</v>
      </c>
      <c r="H136" s="19">
        <f t="shared" ref="H136" si="136">H135/SQRT(H137)</f>
        <v>0.73335397101123589</v>
      </c>
      <c r="I136"/>
      <c r="K136" s="12" t="s">
        <v>13</v>
      </c>
      <c r="L136" s="1">
        <f>L135/SQRT(L137)</f>
        <v>8.2685304039667287</v>
      </c>
      <c r="M136" s="1">
        <f t="shared" ref="M136" si="137">M135/SQRT(M137)</f>
        <v>0.37702620642414025</v>
      </c>
      <c r="N136" s="1">
        <f t="shared" ref="N136" si="138">N135/SQRT(N137)</f>
        <v>0.80524465666070877</v>
      </c>
      <c r="O136" s="1">
        <f t="shared" ref="O136" si="139">O135/SQRT(O137)</f>
        <v>8.2220224332314995</v>
      </c>
      <c r="P136" s="1">
        <f t="shared" ref="P136" si="140">P135/SQRT(P137)</f>
        <v>0.43598468393751999</v>
      </c>
      <c r="Q136" s="19">
        <f t="shared" ref="Q136" si="141">Q135/SQRT(Q137)</f>
        <v>0.80128790982858689</v>
      </c>
      <c r="R136"/>
    </row>
    <row r="137" spans="1:18" ht="15.75" thickBot="1" x14ac:dyDescent="0.3">
      <c r="B137" s="12" t="s">
        <v>14</v>
      </c>
      <c r="C137" s="1">
        <f t="shared" ref="C137:H137" si="142">COUNTA(C121:C124)</f>
        <v>4</v>
      </c>
      <c r="D137" s="1">
        <f t="shared" si="142"/>
        <v>4</v>
      </c>
      <c r="E137" s="1">
        <f t="shared" si="142"/>
        <v>4</v>
      </c>
      <c r="F137" s="1">
        <f t="shared" si="142"/>
        <v>4</v>
      </c>
      <c r="G137" s="1">
        <f t="shared" si="142"/>
        <v>4</v>
      </c>
      <c r="H137" s="20">
        <f t="shared" si="142"/>
        <v>4</v>
      </c>
      <c r="I137" s="2"/>
      <c r="K137" s="12" t="s">
        <v>14</v>
      </c>
      <c r="L137" s="1">
        <f t="shared" ref="L137:Q137" si="143">COUNTA(L121:L133)</f>
        <v>11</v>
      </c>
      <c r="M137" s="1">
        <f t="shared" si="143"/>
        <v>11</v>
      </c>
      <c r="N137" s="1">
        <f t="shared" si="143"/>
        <v>11</v>
      </c>
      <c r="O137" s="1">
        <f t="shared" si="143"/>
        <v>11</v>
      </c>
      <c r="P137" s="1">
        <f t="shared" si="143"/>
        <v>11</v>
      </c>
      <c r="Q137" s="20">
        <f t="shared" si="143"/>
        <v>11</v>
      </c>
      <c r="R137" s="2"/>
    </row>
    <row r="138" spans="1:18" x14ac:dyDescent="0.25">
      <c r="B138" s="8"/>
      <c r="C138" s="7"/>
      <c r="D138" s="7"/>
      <c r="E138" s="7"/>
      <c r="F138" s="7"/>
      <c r="G138" s="7"/>
      <c r="H138" s="7"/>
      <c r="I138" s="7"/>
      <c r="K138" s="8"/>
      <c r="L138" s="7"/>
      <c r="M138" s="7"/>
      <c r="N138" s="7"/>
      <c r="O138" s="7"/>
      <c r="P138" s="7"/>
      <c r="Q138" s="7"/>
      <c r="R138" s="7"/>
    </row>
    <row r="139" spans="1:18" x14ac:dyDescent="0.25">
      <c r="B139" s="16" t="s">
        <v>23</v>
      </c>
      <c r="C139" s="17"/>
      <c r="D139" s="17"/>
      <c r="E139" s="17"/>
      <c r="F139" s="17"/>
      <c r="G139" s="17"/>
      <c r="H139" s="17"/>
      <c r="I139" s="17"/>
      <c r="K139" s="16" t="s">
        <v>23</v>
      </c>
      <c r="L139" s="17"/>
      <c r="M139" s="17"/>
      <c r="N139" s="17"/>
      <c r="O139" s="17"/>
      <c r="P139" s="17"/>
      <c r="Q139" s="17"/>
      <c r="R139" s="17"/>
    </row>
    <row r="140" spans="1:18" x14ac:dyDescent="0.25">
      <c r="B140" s="16" t="s">
        <v>11</v>
      </c>
      <c r="C140" s="17"/>
      <c r="D140" s="17"/>
      <c r="E140" s="17"/>
      <c r="F140" s="17"/>
      <c r="G140" s="17"/>
      <c r="H140" s="17"/>
      <c r="I140" s="17"/>
      <c r="K140" s="16" t="s">
        <v>11</v>
      </c>
      <c r="L140" s="17"/>
      <c r="M140" s="17"/>
      <c r="N140" s="17"/>
      <c r="O140" s="17"/>
      <c r="P140" s="17"/>
      <c r="Q140" s="17"/>
      <c r="R140" s="17"/>
    </row>
    <row r="141" spans="1:18" x14ac:dyDescent="0.25">
      <c r="A141" s="8"/>
      <c r="C141" s="2" t="s">
        <v>2</v>
      </c>
      <c r="D141" s="2" t="s">
        <v>3</v>
      </c>
      <c r="E141" s="2" t="s">
        <v>4</v>
      </c>
      <c r="F141" s="2" t="s">
        <v>6</v>
      </c>
      <c r="G141" s="2" t="s">
        <v>5</v>
      </c>
      <c r="H141" s="2" t="s">
        <v>15</v>
      </c>
      <c r="I141" s="2"/>
      <c r="L141" s="2" t="s">
        <v>2</v>
      </c>
      <c r="M141" s="2" t="s">
        <v>3</v>
      </c>
      <c r="N141" s="2" t="s">
        <v>4</v>
      </c>
      <c r="O141" s="2" t="s">
        <v>6</v>
      </c>
      <c r="P141" s="2" t="s">
        <v>5</v>
      </c>
      <c r="Q141" s="2" t="s">
        <v>15</v>
      </c>
      <c r="R141" s="2"/>
    </row>
    <row r="142" spans="1:18" x14ac:dyDescent="0.25">
      <c r="B142" s="15" t="s">
        <v>36</v>
      </c>
      <c r="K142" s="15" t="s">
        <v>36</v>
      </c>
    </row>
    <row r="143" spans="1:18" x14ac:dyDescent="0.25">
      <c r="B143" s="9" t="s">
        <v>28</v>
      </c>
      <c r="C143" s="1">
        <v>95</v>
      </c>
      <c r="D143" s="1">
        <v>10</v>
      </c>
      <c r="E143" s="1">
        <f t="shared" ref="E143:E146" si="144">C143/D143</f>
        <v>9.5</v>
      </c>
      <c r="F143" s="1">
        <v>92</v>
      </c>
      <c r="G143" s="1">
        <f t="shared" ref="G143" si="145">C143-F143</f>
        <v>3</v>
      </c>
      <c r="H143" s="1">
        <f t="shared" ref="H143:H146" si="146">F143/D143</f>
        <v>9.1999999999999993</v>
      </c>
      <c r="K143" s="9" t="s">
        <v>28</v>
      </c>
      <c r="L143" s="1">
        <v>95</v>
      </c>
      <c r="M143" s="1">
        <v>10</v>
      </c>
      <c r="N143" s="1">
        <f t="shared" ref="N143:N146" si="147">L143/M143</f>
        <v>9.5</v>
      </c>
      <c r="O143" s="1">
        <v>92</v>
      </c>
      <c r="P143" s="1">
        <f t="shared" ref="P143" si="148">L143-O143</f>
        <v>3</v>
      </c>
      <c r="Q143" s="1">
        <f t="shared" ref="Q143:Q146" si="149">O143/M143</f>
        <v>9.1999999999999993</v>
      </c>
    </row>
    <row r="144" spans="1:18" x14ac:dyDescent="0.25">
      <c r="B144" s="9" t="s">
        <v>29</v>
      </c>
      <c r="C144" s="1">
        <v>131</v>
      </c>
      <c r="D144" s="1">
        <v>10</v>
      </c>
      <c r="E144" s="1">
        <f t="shared" si="144"/>
        <v>13.1</v>
      </c>
      <c r="F144" s="1">
        <v>116</v>
      </c>
      <c r="G144" s="1">
        <f>C144-F144</f>
        <v>15</v>
      </c>
      <c r="H144" s="1">
        <f t="shared" si="146"/>
        <v>11.6</v>
      </c>
      <c r="K144" s="9" t="s">
        <v>29</v>
      </c>
      <c r="L144" s="1">
        <v>131</v>
      </c>
      <c r="M144" s="1">
        <v>10</v>
      </c>
      <c r="N144" s="1">
        <f t="shared" si="147"/>
        <v>13.1</v>
      </c>
      <c r="O144" s="1">
        <v>116</v>
      </c>
      <c r="P144" s="1">
        <f>L144-O144</f>
        <v>15</v>
      </c>
      <c r="Q144" s="1">
        <f t="shared" si="149"/>
        <v>11.6</v>
      </c>
    </row>
    <row r="145" spans="2:18" x14ac:dyDescent="0.25">
      <c r="B145" s="9" t="s">
        <v>30</v>
      </c>
      <c r="C145" s="1">
        <v>96</v>
      </c>
      <c r="D145" s="1">
        <v>9</v>
      </c>
      <c r="E145" s="1">
        <f t="shared" si="144"/>
        <v>10.666666666666666</v>
      </c>
      <c r="F145" s="1">
        <v>96</v>
      </c>
      <c r="G145" s="1">
        <f t="shared" ref="G145:G146" si="150">C145-F145</f>
        <v>0</v>
      </c>
      <c r="H145" s="1">
        <f t="shared" si="146"/>
        <v>10.666666666666666</v>
      </c>
      <c r="K145" s="9" t="s">
        <v>30</v>
      </c>
      <c r="L145" s="1">
        <v>96</v>
      </c>
      <c r="M145" s="1">
        <v>9</v>
      </c>
      <c r="N145" s="1">
        <f t="shared" si="147"/>
        <v>10.666666666666666</v>
      </c>
      <c r="O145" s="1">
        <v>96</v>
      </c>
      <c r="P145" s="1">
        <f t="shared" ref="P145:P146" si="151">L145-O145</f>
        <v>0</v>
      </c>
      <c r="Q145" s="1">
        <f t="shared" si="149"/>
        <v>10.666666666666666</v>
      </c>
    </row>
    <row r="146" spans="2:18" x14ac:dyDescent="0.25">
      <c r="B146" s="9" t="s">
        <v>31</v>
      </c>
      <c r="C146" s="1">
        <v>119</v>
      </c>
      <c r="D146" s="1">
        <v>10</v>
      </c>
      <c r="E146" s="1">
        <f t="shared" si="144"/>
        <v>11.9</v>
      </c>
      <c r="F146" s="1">
        <v>116</v>
      </c>
      <c r="G146" s="1">
        <f t="shared" si="150"/>
        <v>3</v>
      </c>
      <c r="H146" s="1">
        <f t="shared" si="146"/>
        <v>11.6</v>
      </c>
      <c r="K146" s="9" t="s">
        <v>31</v>
      </c>
      <c r="L146" s="1">
        <v>119</v>
      </c>
      <c r="M146" s="1">
        <v>10</v>
      </c>
      <c r="N146" s="1">
        <f t="shared" si="147"/>
        <v>11.9</v>
      </c>
      <c r="O146" s="1">
        <v>116</v>
      </c>
      <c r="P146" s="1">
        <f t="shared" si="151"/>
        <v>3</v>
      </c>
      <c r="Q146" s="1">
        <f t="shared" si="149"/>
        <v>11.6</v>
      </c>
    </row>
    <row r="147" spans="2:18" x14ac:dyDescent="0.25">
      <c r="B147" s="9"/>
      <c r="K147" s="9"/>
    </row>
    <row r="148" spans="2:18" ht="15.75" thickBot="1" x14ac:dyDescent="0.3">
      <c r="B148" s="10"/>
      <c r="K148" s="10"/>
    </row>
    <row r="149" spans="2:18" x14ac:dyDescent="0.25">
      <c r="B149" s="12" t="s">
        <v>16</v>
      </c>
      <c r="C149" s="1">
        <f t="shared" ref="C149:H149" si="152">AVERAGE(C143:C147)</f>
        <v>110.25</v>
      </c>
      <c r="D149" s="1">
        <f t="shared" si="152"/>
        <v>9.75</v>
      </c>
      <c r="E149" s="1">
        <f t="shared" si="152"/>
        <v>11.291666666666666</v>
      </c>
      <c r="F149" s="1">
        <f t="shared" si="152"/>
        <v>105</v>
      </c>
      <c r="G149" s="1">
        <f t="shared" si="152"/>
        <v>5.25</v>
      </c>
      <c r="H149" s="18">
        <f t="shared" si="152"/>
        <v>10.766666666666666</v>
      </c>
      <c r="K149" s="12" t="s">
        <v>16</v>
      </c>
      <c r="L149" s="1">
        <f t="shared" ref="L149:Q149" si="153">AVERAGE(L143:L147)</f>
        <v>110.25</v>
      </c>
      <c r="M149" s="1">
        <f t="shared" si="153"/>
        <v>9.75</v>
      </c>
      <c r="N149" s="1">
        <f t="shared" si="153"/>
        <v>11.291666666666666</v>
      </c>
      <c r="O149" s="1">
        <f t="shared" si="153"/>
        <v>105</v>
      </c>
      <c r="P149" s="1">
        <f t="shared" si="153"/>
        <v>5.25</v>
      </c>
      <c r="Q149" s="18">
        <f t="shared" si="153"/>
        <v>10.766666666666666</v>
      </c>
    </row>
    <row r="150" spans="2:18" x14ac:dyDescent="0.25">
      <c r="B150" s="12" t="s">
        <v>17</v>
      </c>
      <c r="C150" s="1">
        <f t="shared" ref="C150:H150" si="154">STDEV(C143:C147)</f>
        <v>17.727097901235837</v>
      </c>
      <c r="D150" s="1">
        <f t="shared" si="154"/>
        <v>0.5</v>
      </c>
      <c r="E150" s="1">
        <f t="shared" si="154"/>
        <v>1.5535800948490399</v>
      </c>
      <c r="F150" s="1">
        <f t="shared" si="154"/>
        <v>12.806248474865697</v>
      </c>
      <c r="G150" s="1">
        <f t="shared" si="154"/>
        <v>6.6520673478250352</v>
      </c>
      <c r="H150" s="19">
        <f t="shared" si="154"/>
        <v>1.1333333333333335</v>
      </c>
      <c r="K150" s="12" t="s">
        <v>17</v>
      </c>
      <c r="L150" s="1">
        <f t="shared" ref="L150:Q150" si="155">STDEV(L143:L147)</f>
        <v>17.727097901235837</v>
      </c>
      <c r="M150" s="1">
        <f t="shared" si="155"/>
        <v>0.5</v>
      </c>
      <c r="N150" s="1">
        <f t="shared" si="155"/>
        <v>1.5535800948490399</v>
      </c>
      <c r="O150" s="1">
        <f t="shared" si="155"/>
        <v>12.806248474865697</v>
      </c>
      <c r="P150" s="1">
        <f t="shared" si="155"/>
        <v>6.6520673478250352</v>
      </c>
      <c r="Q150" s="19">
        <f t="shared" si="155"/>
        <v>1.1333333333333335</v>
      </c>
    </row>
    <row r="151" spans="2:18" x14ac:dyDescent="0.25">
      <c r="B151" s="12" t="s">
        <v>18</v>
      </c>
      <c r="C151" s="1">
        <f>C150/SQRT(C152)</f>
        <v>8.8635489506179184</v>
      </c>
      <c r="D151" s="1">
        <f t="shared" ref="D151:H151" si="156">D150/SQRT(D152)</f>
        <v>0.25</v>
      </c>
      <c r="E151" s="1">
        <f t="shared" si="156"/>
        <v>0.77679004742451996</v>
      </c>
      <c r="F151" s="1">
        <f t="shared" si="156"/>
        <v>6.4031242374328485</v>
      </c>
      <c r="G151" s="1">
        <f t="shared" si="156"/>
        <v>3.3260336739125176</v>
      </c>
      <c r="H151" s="19">
        <f t="shared" si="156"/>
        <v>0.56666666666666676</v>
      </c>
      <c r="K151" s="12" t="s">
        <v>18</v>
      </c>
      <c r="L151" s="1">
        <f>L150/SQRT(L152)</f>
        <v>8.8635489506179184</v>
      </c>
      <c r="M151" s="1">
        <f t="shared" ref="M151:Q151" si="157">M150/SQRT(M152)</f>
        <v>0.25</v>
      </c>
      <c r="N151" s="1">
        <f t="shared" si="157"/>
        <v>0.77679004742451996</v>
      </c>
      <c r="O151" s="1">
        <f t="shared" si="157"/>
        <v>6.4031242374328485</v>
      </c>
      <c r="P151" s="1">
        <f t="shared" si="157"/>
        <v>3.3260336739125176</v>
      </c>
      <c r="Q151" s="19">
        <f t="shared" si="157"/>
        <v>0.56666666666666676</v>
      </c>
    </row>
    <row r="152" spans="2:18" ht="15.75" thickBot="1" x14ac:dyDescent="0.3">
      <c r="B152" s="12" t="s">
        <v>19</v>
      </c>
      <c r="C152" s="1">
        <f t="shared" ref="C152:H152" si="158">COUNTA(C143:C147)</f>
        <v>4</v>
      </c>
      <c r="D152" s="1">
        <f t="shared" si="158"/>
        <v>4</v>
      </c>
      <c r="E152" s="1">
        <f t="shared" si="158"/>
        <v>4</v>
      </c>
      <c r="F152" s="1">
        <f t="shared" si="158"/>
        <v>4</v>
      </c>
      <c r="G152" s="1">
        <f t="shared" si="158"/>
        <v>4</v>
      </c>
      <c r="H152" s="20">
        <f t="shared" si="158"/>
        <v>4</v>
      </c>
      <c r="K152" s="12" t="s">
        <v>19</v>
      </c>
      <c r="L152" s="1">
        <f t="shared" ref="L152:Q152" si="159">COUNTA(L143:L147)</f>
        <v>4</v>
      </c>
      <c r="M152" s="1">
        <f t="shared" si="159"/>
        <v>4</v>
      </c>
      <c r="N152" s="1">
        <f t="shared" si="159"/>
        <v>4</v>
      </c>
      <c r="O152" s="1">
        <f t="shared" si="159"/>
        <v>4</v>
      </c>
      <c r="P152" s="1">
        <f t="shared" si="159"/>
        <v>4</v>
      </c>
      <c r="Q152" s="20">
        <f t="shared" si="159"/>
        <v>4</v>
      </c>
    </row>
    <row r="154" spans="2:18" ht="17.25" x14ac:dyDescent="0.25">
      <c r="B154" s="15" t="s">
        <v>37</v>
      </c>
      <c r="C154" s="2"/>
      <c r="I154"/>
      <c r="K154" s="15" t="s">
        <v>37</v>
      </c>
      <c r="L154" s="2"/>
      <c r="R154"/>
    </row>
    <row r="155" spans="2:18" x14ac:dyDescent="0.25">
      <c r="B155" s="9" t="s">
        <v>32</v>
      </c>
      <c r="C155" s="1">
        <v>96</v>
      </c>
      <c r="D155" s="1">
        <v>9</v>
      </c>
      <c r="E155" s="1">
        <f>C155/D155</f>
        <v>10.666666666666666</v>
      </c>
      <c r="F155" s="1">
        <f>C155-G155</f>
        <v>91</v>
      </c>
      <c r="G155" s="1">
        <v>5</v>
      </c>
      <c r="H155" s="1">
        <f>F155/D155</f>
        <v>10.111111111111111</v>
      </c>
      <c r="I155"/>
      <c r="K155" s="9" t="s">
        <v>40</v>
      </c>
      <c r="L155" s="1">
        <v>134</v>
      </c>
      <c r="M155" s="1">
        <v>8</v>
      </c>
      <c r="N155" s="1">
        <f>L155/M155</f>
        <v>16.75</v>
      </c>
      <c r="O155" s="1">
        <f>L155-P155</f>
        <v>134</v>
      </c>
      <c r="P155" s="1">
        <v>0</v>
      </c>
      <c r="Q155" s="1">
        <f>O155/M155</f>
        <v>16.75</v>
      </c>
      <c r="R155"/>
    </row>
    <row r="156" spans="2:18" x14ac:dyDescent="0.25">
      <c r="B156" s="9" t="s">
        <v>33</v>
      </c>
      <c r="C156" s="1">
        <v>102</v>
      </c>
      <c r="D156" s="1">
        <v>9</v>
      </c>
      <c r="E156" s="1">
        <f t="shared" ref="E156:E158" si="160">C156/D156</f>
        <v>11.333333333333334</v>
      </c>
      <c r="F156" s="1">
        <f t="shared" ref="F156:F158" si="161">C156-G156</f>
        <v>101</v>
      </c>
      <c r="G156" s="1">
        <v>1</v>
      </c>
      <c r="H156" s="1">
        <f t="shared" ref="H156:H158" si="162">F156/D156</f>
        <v>11.222222222222221</v>
      </c>
      <c r="K156" s="9" t="s">
        <v>41</v>
      </c>
      <c r="L156" s="1">
        <v>134</v>
      </c>
      <c r="M156" s="1">
        <v>8</v>
      </c>
      <c r="N156" s="1">
        <f t="shared" ref="N156:N166" si="163">L156/M156</f>
        <v>16.75</v>
      </c>
      <c r="O156" s="1">
        <f t="shared" ref="O156:O166" si="164">L156-P156</f>
        <v>134</v>
      </c>
      <c r="P156" s="1">
        <v>0</v>
      </c>
      <c r="Q156" s="1">
        <f t="shared" ref="Q156:Q166" si="165">O156/M156</f>
        <v>16.75</v>
      </c>
    </row>
    <row r="157" spans="2:18" x14ac:dyDescent="0.25">
      <c r="B157" s="9" t="s">
        <v>34</v>
      </c>
      <c r="C157" s="1">
        <v>83</v>
      </c>
      <c r="D157" s="1">
        <v>9</v>
      </c>
      <c r="E157" s="1">
        <f t="shared" si="160"/>
        <v>9.2222222222222214</v>
      </c>
      <c r="F157" s="1">
        <f t="shared" si="161"/>
        <v>83</v>
      </c>
      <c r="G157" s="1">
        <v>0</v>
      </c>
      <c r="H157" s="1">
        <f t="shared" si="162"/>
        <v>9.2222222222222214</v>
      </c>
      <c r="I157" s="2"/>
      <c r="K157" s="9" t="s">
        <v>42</v>
      </c>
      <c r="L157" s="1">
        <v>176</v>
      </c>
      <c r="M157" s="1">
        <v>10</v>
      </c>
      <c r="N157" s="1">
        <f t="shared" si="163"/>
        <v>17.600000000000001</v>
      </c>
      <c r="O157" s="1">
        <f t="shared" si="164"/>
        <v>176</v>
      </c>
      <c r="P157" s="1">
        <v>0</v>
      </c>
      <c r="Q157" s="1">
        <f t="shared" si="165"/>
        <v>17.600000000000001</v>
      </c>
      <c r="R157" s="2"/>
    </row>
    <row r="158" spans="2:18" x14ac:dyDescent="0.25">
      <c r="B158" s="9" t="s">
        <v>35</v>
      </c>
      <c r="C158" s="1">
        <v>95</v>
      </c>
      <c r="D158" s="1">
        <v>9</v>
      </c>
      <c r="E158" s="1">
        <f t="shared" si="160"/>
        <v>10.555555555555555</v>
      </c>
      <c r="F158" s="1">
        <f t="shared" si="161"/>
        <v>94</v>
      </c>
      <c r="G158" s="1">
        <v>1</v>
      </c>
      <c r="H158" s="1">
        <f t="shared" si="162"/>
        <v>10.444444444444445</v>
      </c>
      <c r="I158" s="2"/>
      <c r="K158" s="9" t="s">
        <v>43</v>
      </c>
      <c r="L158" s="1">
        <v>96</v>
      </c>
      <c r="M158" s="1">
        <v>9</v>
      </c>
      <c r="N158" s="1">
        <f t="shared" si="163"/>
        <v>10.666666666666666</v>
      </c>
      <c r="O158" s="1">
        <f t="shared" si="164"/>
        <v>96</v>
      </c>
      <c r="P158" s="1">
        <v>0</v>
      </c>
      <c r="Q158" s="1">
        <f t="shared" si="165"/>
        <v>10.666666666666666</v>
      </c>
      <c r="R158" s="2"/>
    </row>
    <row r="159" spans="2:18" x14ac:dyDescent="0.25">
      <c r="B159" s="9"/>
      <c r="I159" s="2"/>
      <c r="K159" s="9" t="s">
        <v>44</v>
      </c>
      <c r="L159" s="1">
        <v>143</v>
      </c>
      <c r="M159" s="1">
        <v>8</v>
      </c>
      <c r="N159" s="1">
        <f t="shared" si="163"/>
        <v>17.875</v>
      </c>
      <c r="O159" s="1">
        <f t="shared" si="164"/>
        <v>143</v>
      </c>
      <c r="P159" s="1">
        <v>0</v>
      </c>
      <c r="Q159" s="1">
        <f t="shared" si="165"/>
        <v>17.875</v>
      </c>
      <c r="R159" s="2"/>
    </row>
    <row r="160" spans="2:18" x14ac:dyDescent="0.25">
      <c r="B160" s="9"/>
      <c r="I160" s="2"/>
      <c r="K160" s="9" t="s">
        <v>45</v>
      </c>
      <c r="L160" s="1">
        <v>134</v>
      </c>
      <c r="M160" s="1">
        <v>10</v>
      </c>
      <c r="N160" s="1">
        <f t="shared" si="163"/>
        <v>13.4</v>
      </c>
      <c r="O160" s="1">
        <f t="shared" si="164"/>
        <v>134</v>
      </c>
      <c r="P160" s="1">
        <v>0</v>
      </c>
      <c r="Q160" s="1">
        <f t="shared" si="165"/>
        <v>13.4</v>
      </c>
      <c r="R160" s="2"/>
    </row>
    <row r="161" spans="1:19" x14ac:dyDescent="0.25">
      <c r="B161" s="9"/>
      <c r="I161" s="2"/>
      <c r="K161" s="9" t="s">
        <v>46</v>
      </c>
      <c r="L161" s="1">
        <v>152</v>
      </c>
      <c r="M161" s="1">
        <v>9</v>
      </c>
      <c r="N161" s="1">
        <f t="shared" si="163"/>
        <v>16.888888888888889</v>
      </c>
      <c r="O161" s="1">
        <f t="shared" si="164"/>
        <v>150</v>
      </c>
      <c r="P161" s="1">
        <v>2</v>
      </c>
      <c r="Q161" s="1">
        <f t="shared" si="165"/>
        <v>16.666666666666668</v>
      </c>
      <c r="R161" s="2"/>
    </row>
    <row r="162" spans="1:19" x14ac:dyDescent="0.25">
      <c r="B162" s="9"/>
      <c r="I162" s="2"/>
      <c r="K162" s="9" t="s">
        <v>47</v>
      </c>
      <c r="L162" s="1">
        <v>174</v>
      </c>
      <c r="M162" s="1">
        <v>10</v>
      </c>
      <c r="N162" s="1">
        <f t="shared" si="163"/>
        <v>17.399999999999999</v>
      </c>
      <c r="O162" s="1">
        <f t="shared" si="164"/>
        <v>174</v>
      </c>
      <c r="P162" s="1">
        <v>0</v>
      </c>
      <c r="Q162" s="1">
        <f t="shared" si="165"/>
        <v>17.399999999999999</v>
      </c>
      <c r="R162" s="2"/>
    </row>
    <row r="163" spans="1:19" x14ac:dyDescent="0.25">
      <c r="B163" s="9"/>
      <c r="I163" s="2"/>
      <c r="K163" s="9" t="s">
        <v>48</v>
      </c>
      <c r="L163" s="1">
        <v>121</v>
      </c>
      <c r="M163" s="1">
        <v>9</v>
      </c>
      <c r="N163" s="1">
        <f t="shared" si="163"/>
        <v>13.444444444444445</v>
      </c>
      <c r="O163" s="1">
        <f t="shared" si="164"/>
        <v>121</v>
      </c>
      <c r="P163" s="1">
        <v>0</v>
      </c>
      <c r="Q163" s="1">
        <f t="shared" si="165"/>
        <v>13.444444444444445</v>
      </c>
      <c r="R163" s="2"/>
    </row>
    <row r="164" spans="1:19" x14ac:dyDescent="0.25">
      <c r="B164" s="9"/>
      <c r="I164" s="2"/>
      <c r="K164" s="9" t="s">
        <v>49</v>
      </c>
      <c r="L164" s="1">
        <v>71</v>
      </c>
      <c r="M164" s="1">
        <v>5</v>
      </c>
      <c r="N164" s="1">
        <f t="shared" si="163"/>
        <v>14.2</v>
      </c>
      <c r="O164" s="1">
        <f t="shared" si="164"/>
        <v>70</v>
      </c>
      <c r="P164" s="1">
        <v>1</v>
      </c>
      <c r="Q164" s="1">
        <f t="shared" si="165"/>
        <v>14</v>
      </c>
      <c r="R164" s="2"/>
    </row>
    <row r="165" spans="1:19" x14ac:dyDescent="0.25">
      <c r="B165" s="9"/>
      <c r="I165" s="2"/>
      <c r="K165" s="9" t="s">
        <v>50</v>
      </c>
      <c r="L165" s="1">
        <v>104</v>
      </c>
      <c r="M165" s="1">
        <v>10</v>
      </c>
      <c r="N165" s="1">
        <f t="shared" si="163"/>
        <v>10.4</v>
      </c>
      <c r="O165" s="1">
        <f t="shared" si="164"/>
        <v>104</v>
      </c>
      <c r="P165" s="1">
        <v>0</v>
      </c>
      <c r="Q165" s="1">
        <f t="shared" si="165"/>
        <v>10.4</v>
      </c>
      <c r="R165" s="2"/>
    </row>
    <row r="166" spans="1:19" x14ac:dyDescent="0.25">
      <c r="B166" s="9"/>
      <c r="I166" s="2"/>
      <c r="K166" s="9" t="s">
        <v>51</v>
      </c>
      <c r="L166" s="1">
        <v>150</v>
      </c>
      <c r="M166" s="1">
        <v>9</v>
      </c>
      <c r="N166" s="1">
        <f t="shared" si="163"/>
        <v>16.666666666666668</v>
      </c>
      <c r="O166" s="1">
        <f t="shared" si="164"/>
        <v>150</v>
      </c>
      <c r="P166" s="1">
        <v>0</v>
      </c>
      <c r="Q166" s="1">
        <f t="shared" si="165"/>
        <v>16.666666666666668</v>
      </c>
      <c r="R166" s="2"/>
    </row>
    <row r="167" spans="1:19" ht="15.75" thickBot="1" x14ac:dyDescent="0.3">
      <c r="C167" s="2"/>
      <c r="D167" s="2"/>
      <c r="E167" s="2"/>
      <c r="F167" s="2"/>
      <c r="G167" s="2"/>
      <c r="H167" s="2"/>
      <c r="I167" s="2"/>
      <c r="L167" s="2"/>
      <c r="M167" s="2"/>
      <c r="N167" s="2"/>
      <c r="O167" s="2"/>
      <c r="P167" s="2"/>
      <c r="Q167" s="2"/>
      <c r="R167" s="2"/>
    </row>
    <row r="168" spans="1:19" x14ac:dyDescent="0.25">
      <c r="B168" s="12" t="s">
        <v>12</v>
      </c>
      <c r="C168" s="1">
        <f t="shared" ref="C168:H168" si="166">AVERAGE(C155:C158)</f>
        <v>94</v>
      </c>
      <c r="D168" s="1">
        <f t="shared" si="166"/>
        <v>9</v>
      </c>
      <c r="E168" s="1">
        <f t="shared" si="166"/>
        <v>10.444444444444445</v>
      </c>
      <c r="F168" s="1">
        <f t="shared" si="166"/>
        <v>92.25</v>
      </c>
      <c r="G168" s="1">
        <f t="shared" si="166"/>
        <v>1.75</v>
      </c>
      <c r="H168" s="18">
        <f t="shared" si="166"/>
        <v>10.25</v>
      </c>
      <c r="I168"/>
      <c r="K168" s="12" t="s">
        <v>12</v>
      </c>
      <c r="L168" s="1">
        <f t="shared" ref="L168:Q168" si="167">AVERAGE(L155:L167)</f>
        <v>132.41666666666666</v>
      </c>
      <c r="M168" s="1">
        <f t="shared" si="167"/>
        <v>8.75</v>
      </c>
      <c r="N168" s="1">
        <f t="shared" si="167"/>
        <v>15.170138888888888</v>
      </c>
      <c r="O168" s="1">
        <f t="shared" si="167"/>
        <v>132.16666666666666</v>
      </c>
      <c r="P168" s="1">
        <f t="shared" si="167"/>
        <v>0.25</v>
      </c>
      <c r="Q168" s="18">
        <f t="shared" si="167"/>
        <v>15.134953703703706</v>
      </c>
      <c r="R168"/>
    </row>
    <row r="169" spans="1:19" x14ac:dyDescent="0.25">
      <c r="B169" s="12" t="s">
        <v>20</v>
      </c>
      <c r="C169" s="1">
        <f t="shared" ref="C169:H169" si="168">STDEV(C155:C158)</f>
        <v>7.9582242575422146</v>
      </c>
      <c r="D169" s="1">
        <f t="shared" si="168"/>
        <v>0</v>
      </c>
      <c r="E169" s="1">
        <f t="shared" si="168"/>
        <v>0.88424713972691327</v>
      </c>
      <c r="F169" s="1">
        <f t="shared" si="168"/>
        <v>7.455423082115014</v>
      </c>
      <c r="G169" s="1">
        <f t="shared" si="168"/>
        <v>2.2173557826083452</v>
      </c>
      <c r="H169" s="19">
        <f t="shared" si="168"/>
        <v>0.82838034245722381</v>
      </c>
      <c r="I169"/>
      <c r="K169" s="12" t="s">
        <v>20</v>
      </c>
      <c r="L169" s="1">
        <f t="shared" ref="L169:Q169" si="169">STDEV(L155:L167)</f>
        <v>30.861739576650063</v>
      </c>
      <c r="M169" s="1">
        <f t="shared" si="169"/>
        <v>1.4222261679238197</v>
      </c>
      <c r="N169" s="1">
        <f t="shared" si="169"/>
        <v>2.6708267017467056</v>
      </c>
      <c r="O169" s="1">
        <f t="shared" si="169"/>
        <v>30.933457418768871</v>
      </c>
      <c r="P169" s="1">
        <f t="shared" si="169"/>
        <v>0.62158156050806102</v>
      </c>
      <c r="Q169" s="19">
        <f t="shared" si="169"/>
        <v>2.6656938614728114</v>
      </c>
      <c r="R169"/>
    </row>
    <row r="170" spans="1:19" x14ac:dyDescent="0.25">
      <c r="B170" s="12" t="s">
        <v>13</v>
      </c>
      <c r="C170" s="1">
        <f>C169/SQRT(C171)</f>
        <v>3.9791121287711073</v>
      </c>
      <c r="D170" s="1">
        <f t="shared" ref="D170" si="170">D169/SQRT(D171)</f>
        <v>0</v>
      </c>
      <c r="E170" s="1">
        <f t="shared" ref="E170" si="171">E169/SQRT(E171)</f>
        <v>0.44212356986345663</v>
      </c>
      <c r="F170" s="1">
        <f t="shared" ref="F170" si="172">F169/SQRT(F171)</f>
        <v>3.727711541057507</v>
      </c>
      <c r="G170" s="1">
        <f t="shared" ref="G170" si="173">G169/SQRT(G171)</f>
        <v>1.1086778913041726</v>
      </c>
      <c r="H170" s="19">
        <f t="shared" ref="H170" si="174">H169/SQRT(H171)</f>
        <v>0.4141901712286119</v>
      </c>
      <c r="I170"/>
      <c r="K170" s="12" t="s">
        <v>13</v>
      </c>
      <c r="L170" s="1">
        <f>L169/SQRT(L171)</f>
        <v>8.9090168261195206</v>
      </c>
      <c r="M170" s="1">
        <f t="shared" ref="M170" si="175">M169/SQRT(M171)</f>
        <v>0.41056133044967363</v>
      </c>
      <c r="N170" s="1">
        <f t="shared" ref="N170" si="176">N169/SQRT(N171)</f>
        <v>0.77100125760615046</v>
      </c>
      <c r="O170" s="1">
        <f t="shared" ref="O170" si="177">O169/SQRT(O171)</f>
        <v>8.9297199838460166</v>
      </c>
      <c r="P170" s="1">
        <f t="shared" ref="P170" si="178">P169/SQRT(P171)</f>
        <v>0.17943514064131835</v>
      </c>
      <c r="Q170" s="19">
        <f t="shared" ref="Q170" si="179">Q169/SQRT(Q171)</f>
        <v>0.76951953424923036</v>
      </c>
      <c r="R170"/>
    </row>
    <row r="171" spans="1:19" ht="15.75" thickBot="1" x14ac:dyDescent="0.3">
      <c r="B171" s="12" t="s">
        <v>14</v>
      </c>
      <c r="C171" s="1">
        <f t="shared" ref="C171:H171" si="180">COUNTA(C155:C158)</f>
        <v>4</v>
      </c>
      <c r="D171" s="1">
        <f t="shared" si="180"/>
        <v>4</v>
      </c>
      <c r="E171" s="1">
        <f t="shared" si="180"/>
        <v>4</v>
      </c>
      <c r="F171" s="1">
        <f t="shared" si="180"/>
        <v>4</v>
      </c>
      <c r="G171" s="1">
        <f t="shared" si="180"/>
        <v>4</v>
      </c>
      <c r="H171" s="20">
        <f t="shared" si="180"/>
        <v>4</v>
      </c>
      <c r="I171" s="2"/>
      <c r="K171" s="12" t="s">
        <v>14</v>
      </c>
      <c r="L171" s="1">
        <f>COUNTA(L155:L167)</f>
        <v>12</v>
      </c>
      <c r="M171" s="1">
        <f t="shared" ref="M171:P171" si="181">COUNTA(M155:M167)</f>
        <v>12</v>
      </c>
      <c r="N171" s="1">
        <f t="shared" si="181"/>
        <v>12</v>
      </c>
      <c r="O171" s="1">
        <f t="shared" si="181"/>
        <v>12</v>
      </c>
      <c r="P171" s="1">
        <f t="shared" si="181"/>
        <v>12</v>
      </c>
      <c r="Q171" s="20">
        <f>COUNTA(Q155:Q167)</f>
        <v>12</v>
      </c>
      <c r="R171" s="2"/>
    </row>
    <row r="172" spans="1:19" x14ac:dyDescent="0.25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4"/>
      <c r="L172" s="3"/>
      <c r="M172" s="3"/>
      <c r="N172" s="3"/>
      <c r="O172" s="3"/>
      <c r="P172" s="3"/>
      <c r="Q172" s="3"/>
      <c r="R172" s="3"/>
      <c r="S172" s="3"/>
    </row>
  </sheetData>
  <mergeCells count="2">
    <mergeCell ref="D1:F1"/>
    <mergeCell ref="M1:O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02C3-381C-4551-A52C-AB77B6E1B7AC}">
  <dimension ref="A1:G44"/>
  <sheetViews>
    <sheetView workbookViewId="0">
      <selection activeCell="F4" sqref="F4"/>
    </sheetView>
  </sheetViews>
  <sheetFormatPr defaultColWidth="8.85546875" defaultRowHeight="15" x14ac:dyDescent="0.25"/>
  <cols>
    <col min="1" max="1" width="12.42578125" style="26" bestFit="1" customWidth="1"/>
    <col min="2" max="2" width="12" style="27" bestFit="1" customWidth="1"/>
    <col min="3" max="3" width="11.85546875" style="27" bestFit="1" customWidth="1"/>
    <col min="4" max="4" width="12" style="27" bestFit="1" customWidth="1"/>
    <col min="5" max="6" width="11.85546875" style="27" bestFit="1" customWidth="1"/>
    <col min="7" max="16384" width="8.85546875" style="27"/>
  </cols>
  <sheetData>
    <row r="1" spans="1:7" ht="15" customHeight="1" x14ac:dyDescent="0.25">
      <c r="B1" s="50" t="s">
        <v>52</v>
      </c>
      <c r="C1" s="51"/>
      <c r="D1" s="51"/>
      <c r="E1" s="51"/>
      <c r="F1" s="52"/>
    </row>
    <row r="2" spans="1:7" ht="15" customHeight="1" x14ac:dyDescent="0.25">
      <c r="A2" s="28" t="s">
        <v>53</v>
      </c>
      <c r="B2" s="29">
        <v>8</v>
      </c>
      <c r="C2" s="29">
        <v>11.3</v>
      </c>
      <c r="D2" s="29">
        <v>16</v>
      </c>
      <c r="E2" s="29">
        <v>22.6</v>
      </c>
      <c r="F2" s="29">
        <v>32</v>
      </c>
      <c r="G2" s="29"/>
    </row>
    <row r="3" spans="1:7" ht="15" customHeight="1" x14ac:dyDescent="0.25">
      <c r="A3" s="30" t="s">
        <v>54</v>
      </c>
      <c r="B3" s="31">
        <v>75</v>
      </c>
      <c r="C3" s="31">
        <v>70</v>
      </c>
      <c r="D3" s="31">
        <v>65</v>
      </c>
      <c r="E3" s="31">
        <v>85</v>
      </c>
      <c r="F3" s="31"/>
      <c r="G3" s="31"/>
    </row>
    <row r="4" spans="1:7" x14ac:dyDescent="0.25">
      <c r="A4" s="30" t="s">
        <v>55</v>
      </c>
      <c r="B4" s="31">
        <v>11.833333333333334</v>
      </c>
      <c r="C4" s="31">
        <v>13.333333333333334</v>
      </c>
      <c r="D4" s="31">
        <v>14.333333333333334</v>
      </c>
      <c r="E4" s="31">
        <v>18.833333333333332</v>
      </c>
      <c r="F4" s="31">
        <v>16.75</v>
      </c>
      <c r="G4" s="31"/>
    </row>
    <row r="5" spans="1:7" ht="15" customHeight="1" x14ac:dyDescent="0.25">
      <c r="A5" s="30"/>
      <c r="B5" s="31"/>
      <c r="C5" s="31"/>
      <c r="D5" s="31"/>
      <c r="E5" s="31"/>
      <c r="F5" s="31"/>
      <c r="G5" s="31"/>
    </row>
    <row r="6" spans="1:7" ht="15" customHeight="1" x14ac:dyDescent="0.25">
      <c r="A6" s="30" t="s">
        <v>56</v>
      </c>
      <c r="B6" s="31">
        <v>45</v>
      </c>
      <c r="C6" s="31">
        <v>40</v>
      </c>
      <c r="D6" s="31">
        <v>35</v>
      </c>
      <c r="E6" s="31">
        <v>80</v>
      </c>
      <c r="F6" s="31">
        <v>90</v>
      </c>
      <c r="G6" s="31"/>
    </row>
    <row r="7" spans="1:7" x14ac:dyDescent="0.25">
      <c r="A7" s="30" t="s">
        <v>55</v>
      </c>
      <c r="B7" s="31">
        <v>14.222222222222221</v>
      </c>
      <c r="C7" s="31">
        <v>15</v>
      </c>
      <c r="D7" s="31">
        <v>17.888888888888889</v>
      </c>
      <c r="E7" s="31">
        <v>14.8</v>
      </c>
      <c r="F7" s="31">
        <v>16.75</v>
      </c>
      <c r="G7" s="31"/>
    </row>
    <row r="8" spans="1:7" ht="15" customHeight="1" x14ac:dyDescent="0.25">
      <c r="A8" s="30"/>
      <c r="B8" s="31"/>
      <c r="C8" s="31"/>
      <c r="D8" s="31"/>
      <c r="E8" s="31"/>
      <c r="F8" s="31"/>
      <c r="G8" s="31"/>
    </row>
    <row r="9" spans="1:7" ht="15" customHeight="1" x14ac:dyDescent="0.25">
      <c r="A9" s="32" t="s">
        <v>57</v>
      </c>
      <c r="B9" s="33">
        <v>40</v>
      </c>
      <c r="C9" s="33">
        <v>30</v>
      </c>
      <c r="D9" s="33">
        <v>25</v>
      </c>
      <c r="E9" s="33">
        <v>55</v>
      </c>
      <c r="F9" s="33">
        <v>95</v>
      </c>
      <c r="G9" s="31"/>
    </row>
    <row r="10" spans="1:7" x14ac:dyDescent="0.25">
      <c r="A10" s="32" t="s">
        <v>55</v>
      </c>
      <c r="B10" s="33">
        <v>14.363636363636363</v>
      </c>
      <c r="C10" s="33">
        <v>16.8</v>
      </c>
      <c r="D10" s="33">
        <v>17.727272727272727</v>
      </c>
      <c r="E10" s="33">
        <v>19.111111111111111</v>
      </c>
      <c r="F10" s="33">
        <v>17.600000000000001</v>
      </c>
      <c r="G10" s="31"/>
    </row>
    <row r="11" spans="1:7" ht="15" customHeight="1" x14ac:dyDescent="0.25">
      <c r="A11" s="30"/>
      <c r="B11" s="31"/>
      <c r="C11" s="31"/>
      <c r="D11" s="31"/>
      <c r="E11" s="31"/>
      <c r="F11" s="31"/>
      <c r="G11" s="31"/>
    </row>
    <row r="12" spans="1:7" ht="15" customHeight="1" x14ac:dyDescent="0.25">
      <c r="A12" s="30" t="s">
        <v>58</v>
      </c>
      <c r="B12" s="31">
        <v>75</v>
      </c>
      <c r="C12" s="31">
        <v>75</v>
      </c>
      <c r="D12" s="31">
        <v>85</v>
      </c>
      <c r="E12" s="31">
        <v>100</v>
      </c>
      <c r="F12" s="31">
        <v>105</v>
      </c>
      <c r="G12" s="31"/>
    </row>
    <row r="13" spans="1:7" x14ac:dyDescent="0.25">
      <c r="A13" s="30" t="s">
        <v>55</v>
      </c>
      <c r="B13" s="31">
        <v>15.888888888888889</v>
      </c>
      <c r="C13" s="31">
        <v>16.111111111111111</v>
      </c>
      <c r="D13" s="31">
        <v>11.8</v>
      </c>
      <c r="E13" s="31">
        <v>13.222222222222221</v>
      </c>
      <c r="F13" s="31">
        <v>10.666666666666666</v>
      </c>
      <c r="G13" s="31"/>
    </row>
    <row r="14" spans="1:7" ht="15" customHeight="1" x14ac:dyDescent="0.25">
      <c r="A14" s="30"/>
      <c r="B14" s="31"/>
      <c r="C14" s="31"/>
      <c r="D14" s="31"/>
      <c r="E14" s="31"/>
      <c r="F14" s="31"/>
      <c r="G14" s="31"/>
    </row>
    <row r="15" spans="1:7" x14ac:dyDescent="0.25">
      <c r="A15" s="30" t="s">
        <v>44</v>
      </c>
      <c r="B15" s="31">
        <v>90</v>
      </c>
      <c r="C15" s="31">
        <v>75</v>
      </c>
      <c r="D15" s="31">
        <v>60</v>
      </c>
      <c r="E15" s="31">
        <v>95</v>
      </c>
      <c r="F15" s="31">
        <v>100</v>
      </c>
      <c r="G15" s="31"/>
    </row>
    <row r="16" spans="1:7" x14ac:dyDescent="0.25">
      <c r="A16" s="30" t="s">
        <v>55</v>
      </c>
      <c r="B16" s="31">
        <v>12.2</v>
      </c>
      <c r="C16" s="31">
        <v>13.2</v>
      </c>
      <c r="D16" s="31">
        <v>17</v>
      </c>
      <c r="E16" s="31">
        <v>14.444444444444445</v>
      </c>
      <c r="F16" s="31">
        <v>17.875</v>
      </c>
      <c r="G16" s="31"/>
    </row>
    <row r="17" spans="1:7" ht="15" customHeight="1" x14ac:dyDescent="0.25">
      <c r="A17" s="30"/>
      <c r="B17" s="31"/>
      <c r="C17" s="31"/>
      <c r="D17" s="31"/>
      <c r="E17" s="31"/>
      <c r="F17" s="31"/>
      <c r="G17" s="31"/>
    </row>
    <row r="18" spans="1:7" x14ac:dyDescent="0.25">
      <c r="A18" s="34" t="s">
        <v>45</v>
      </c>
      <c r="B18" s="35">
        <v>85</v>
      </c>
      <c r="C18" s="35">
        <v>95</v>
      </c>
      <c r="D18" s="35">
        <v>105</v>
      </c>
      <c r="E18" s="35">
        <v>100</v>
      </c>
      <c r="F18" s="35"/>
      <c r="G18" s="31"/>
    </row>
    <row r="19" spans="1:7" x14ac:dyDescent="0.25">
      <c r="A19" s="34" t="s">
        <v>55</v>
      </c>
      <c r="B19" s="35">
        <v>12.222222222222221</v>
      </c>
      <c r="C19" s="35">
        <v>14.3</v>
      </c>
      <c r="D19" s="35">
        <v>15</v>
      </c>
      <c r="E19" s="35">
        <v>10.444444444444445</v>
      </c>
      <c r="F19" s="35">
        <v>13.4</v>
      </c>
      <c r="G19" s="31"/>
    </row>
    <row r="20" spans="1:7" ht="15" customHeight="1" x14ac:dyDescent="0.25">
      <c r="A20" s="30"/>
      <c r="B20" s="31"/>
      <c r="C20" s="31"/>
      <c r="D20" s="31"/>
      <c r="E20" s="31"/>
      <c r="F20" s="31"/>
      <c r="G20" s="31"/>
    </row>
    <row r="21" spans="1:7" x14ac:dyDescent="0.25">
      <c r="A21" s="36" t="s">
        <v>46</v>
      </c>
      <c r="B21" s="37">
        <v>75</v>
      </c>
      <c r="C21" s="37">
        <v>65</v>
      </c>
      <c r="D21" s="37">
        <v>60</v>
      </c>
      <c r="E21" s="37">
        <v>100</v>
      </c>
      <c r="F21" s="37">
        <v>100</v>
      </c>
      <c r="G21" s="31"/>
    </row>
    <row r="22" spans="1:7" x14ac:dyDescent="0.25">
      <c r="A22" s="36" t="s">
        <v>55</v>
      </c>
      <c r="B22" s="37">
        <v>10.25</v>
      </c>
      <c r="C22" s="37">
        <v>16.5</v>
      </c>
      <c r="D22" s="37">
        <v>14.666666666666666</v>
      </c>
      <c r="E22" s="37">
        <v>17.444444444444443</v>
      </c>
      <c r="F22" s="37">
        <v>16.666666666666668</v>
      </c>
      <c r="G22" s="31"/>
    </row>
    <row r="23" spans="1:7" ht="15" customHeight="1" x14ac:dyDescent="0.25">
      <c r="A23" s="30"/>
      <c r="B23" s="31"/>
      <c r="C23" s="31"/>
      <c r="D23" s="31"/>
      <c r="E23" s="31"/>
      <c r="F23" s="31"/>
      <c r="G23" s="31"/>
    </row>
    <row r="24" spans="1:7" x14ac:dyDescent="0.25">
      <c r="A24" s="30" t="s">
        <v>47</v>
      </c>
      <c r="B24" s="31">
        <v>60</v>
      </c>
      <c r="C24" s="31">
        <v>55</v>
      </c>
      <c r="D24" s="31">
        <v>45</v>
      </c>
      <c r="E24" s="31">
        <v>95</v>
      </c>
      <c r="F24" s="31">
        <v>105</v>
      </c>
      <c r="G24" s="31"/>
    </row>
    <row r="25" spans="1:7" x14ac:dyDescent="0.25">
      <c r="A25" s="30" t="s">
        <v>55</v>
      </c>
      <c r="B25" s="31">
        <v>11.888888888888889</v>
      </c>
      <c r="C25" s="31">
        <v>13.666666666666666</v>
      </c>
      <c r="D25" s="31">
        <v>17.111111111111111</v>
      </c>
      <c r="E25" s="31">
        <v>15.363636363636363</v>
      </c>
      <c r="F25" s="31">
        <v>17.399999999999999</v>
      </c>
      <c r="G25" s="31"/>
    </row>
    <row r="26" spans="1:7" ht="15" customHeight="1" x14ac:dyDescent="0.25">
      <c r="A26" s="30"/>
      <c r="B26" s="31"/>
      <c r="C26" s="31"/>
      <c r="D26" s="31"/>
      <c r="E26" s="31"/>
      <c r="F26" s="31"/>
      <c r="G26" s="31"/>
    </row>
    <row r="27" spans="1:7" x14ac:dyDescent="0.25">
      <c r="A27" s="30" t="s">
        <v>48</v>
      </c>
      <c r="B27" s="31">
        <v>60</v>
      </c>
      <c r="C27" s="31">
        <v>50</v>
      </c>
      <c r="D27" s="31">
        <v>45</v>
      </c>
      <c r="E27" s="31">
        <v>85</v>
      </c>
      <c r="F27" s="31">
        <v>90</v>
      </c>
      <c r="G27" s="31"/>
    </row>
    <row r="28" spans="1:7" x14ac:dyDescent="0.25">
      <c r="A28" s="30" t="s">
        <v>55</v>
      </c>
      <c r="B28" s="31">
        <v>12.555555555555555</v>
      </c>
      <c r="C28" s="31">
        <v>10.777777777777779</v>
      </c>
      <c r="D28" s="31">
        <v>15.4</v>
      </c>
      <c r="E28" s="31">
        <v>16.8</v>
      </c>
      <c r="F28" s="31">
        <v>13.444444444444445</v>
      </c>
      <c r="G28" s="31"/>
    </row>
    <row r="29" spans="1:7" ht="15" customHeight="1" x14ac:dyDescent="0.25">
      <c r="A29" s="30"/>
      <c r="B29" s="31"/>
      <c r="C29" s="31"/>
      <c r="D29" s="31"/>
      <c r="E29" s="31"/>
      <c r="F29" s="31"/>
      <c r="G29" s="31"/>
    </row>
    <row r="30" spans="1:7" x14ac:dyDescent="0.25">
      <c r="A30" s="30" t="s">
        <v>49</v>
      </c>
      <c r="B30" s="31">
        <v>45</v>
      </c>
      <c r="C30" s="31">
        <v>45</v>
      </c>
      <c r="D30" s="31">
        <v>40</v>
      </c>
      <c r="E30" s="31">
        <v>60</v>
      </c>
      <c r="F30" s="31">
        <v>85</v>
      </c>
      <c r="G30" s="31"/>
    </row>
    <row r="31" spans="1:7" x14ac:dyDescent="0.25">
      <c r="A31" s="30" t="s">
        <v>55</v>
      </c>
      <c r="B31" s="31">
        <v>13.444444444444445</v>
      </c>
      <c r="C31" s="31">
        <v>15.3</v>
      </c>
      <c r="D31" s="31"/>
      <c r="E31" s="31">
        <v>16.5</v>
      </c>
      <c r="F31" s="31">
        <v>14</v>
      </c>
      <c r="G31" s="31"/>
    </row>
    <row r="32" spans="1:7" ht="15" customHeight="1" x14ac:dyDescent="0.25">
      <c r="A32" s="30"/>
      <c r="B32" s="31"/>
      <c r="C32" s="31"/>
      <c r="D32" s="31"/>
      <c r="E32" s="31"/>
      <c r="F32" s="31"/>
      <c r="G32" s="31"/>
    </row>
    <row r="33" spans="1:7" x14ac:dyDescent="0.25">
      <c r="A33" s="30" t="s">
        <v>50</v>
      </c>
      <c r="B33" s="31">
        <v>35</v>
      </c>
      <c r="C33" s="31">
        <v>50</v>
      </c>
      <c r="D33" s="31">
        <v>85</v>
      </c>
      <c r="E33" s="31">
        <v>85</v>
      </c>
      <c r="F33" s="31">
        <v>95</v>
      </c>
      <c r="G33" s="31"/>
    </row>
    <row r="34" spans="1:7" x14ac:dyDescent="0.25">
      <c r="A34" s="30" t="s">
        <v>55</v>
      </c>
      <c r="B34" s="31">
        <v>14.5</v>
      </c>
      <c r="C34" s="31">
        <v>14.1</v>
      </c>
      <c r="D34" s="31">
        <v>16.7</v>
      </c>
      <c r="E34" s="31"/>
      <c r="F34" s="31">
        <v>10.4</v>
      </c>
      <c r="G34" s="31"/>
    </row>
    <row r="35" spans="1:7" ht="15" customHeight="1" x14ac:dyDescent="0.25">
      <c r="A35" s="30"/>
      <c r="B35" s="31"/>
      <c r="C35" s="31"/>
      <c r="D35" s="31"/>
      <c r="E35" s="31"/>
      <c r="F35" s="31"/>
      <c r="G35" s="31"/>
    </row>
    <row r="36" spans="1:7" x14ac:dyDescent="0.25">
      <c r="A36" s="30" t="s">
        <v>51</v>
      </c>
      <c r="B36" s="31">
        <v>55</v>
      </c>
      <c r="C36" s="31">
        <v>45</v>
      </c>
      <c r="D36" s="31">
        <v>25</v>
      </c>
      <c r="E36" s="31">
        <v>65</v>
      </c>
      <c r="F36" s="31">
        <v>90</v>
      </c>
      <c r="G36" s="31"/>
    </row>
    <row r="37" spans="1:7" x14ac:dyDescent="0.25">
      <c r="A37" s="30" t="s">
        <v>55</v>
      </c>
      <c r="B37" s="31"/>
      <c r="C37" s="31">
        <v>13.8</v>
      </c>
      <c r="D37" s="31">
        <v>14.6</v>
      </c>
      <c r="E37" s="31">
        <v>18.666666666666668</v>
      </c>
      <c r="F37" s="31">
        <v>16.666666666666668</v>
      </c>
      <c r="G37" s="31"/>
    </row>
    <row r="38" spans="1:7" ht="15" customHeight="1" x14ac:dyDescent="0.25">
      <c r="A38" s="30"/>
      <c r="B38" s="31"/>
      <c r="C38" s="31"/>
      <c r="D38" s="31"/>
      <c r="E38" s="31"/>
      <c r="F38" s="31"/>
      <c r="G38" s="31"/>
    </row>
    <row r="39" spans="1:7" ht="15" customHeight="1" x14ac:dyDescent="0.25">
      <c r="A39" s="38" t="s">
        <v>59</v>
      </c>
      <c r="B39" s="39">
        <v>35</v>
      </c>
      <c r="C39" s="39">
        <v>20</v>
      </c>
      <c r="D39" s="39">
        <v>20</v>
      </c>
      <c r="E39" s="39">
        <v>30</v>
      </c>
      <c r="F39" s="39">
        <v>40</v>
      </c>
      <c r="G39" s="31"/>
    </row>
    <row r="40" spans="1:7" x14ac:dyDescent="0.25">
      <c r="A40" s="38" t="s">
        <v>55</v>
      </c>
      <c r="B40" s="39">
        <v>15.772222222222222</v>
      </c>
      <c r="C40" s="39">
        <v>16.677777777777777</v>
      </c>
      <c r="D40" s="39">
        <v>18.594444444444441</v>
      </c>
      <c r="E40" s="39">
        <v>18.747727272727271</v>
      </c>
      <c r="F40" s="39">
        <v>18.472222222222221</v>
      </c>
      <c r="G40" s="31"/>
    </row>
    <row r="41" spans="1:7" ht="15" customHeight="1" x14ac:dyDescent="0.25">
      <c r="A41" s="30"/>
      <c r="B41" s="31"/>
      <c r="C41" s="31"/>
      <c r="D41" s="31"/>
      <c r="E41" s="31"/>
      <c r="F41" s="31"/>
      <c r="G41" s="31"/>
    </row>
    <row r="42" spans="1:7" ht="15" customHeight="1" x14ac:dyDescent="0.25">
      <c r="A42" s="29" t="s">
        <v>22</v>
      </c>
      <c r="B42" s="40">
        <v>110</v>
      </c>
      <c r="C42" s="40">
        <v>110</v>
      </c>
      <c r="D42" s="40">
        <v>110</v>
      </c>
      <c r="E42" s="40">
        <v>110</v>
      </c>
      <c r="F42" s="40">
        <v>110</v>
      </c>
      <c r="G42" s="40"/>
    </row>
    <row r="43" spans="1:7" x14ac:dyDescent="0.25">
      <c r="A43" s="30" t="s">
        <v>55</v>
      </c>
      <c r="B43" s="40">
        <v>11.669191919191919</v>
      </c>
      <c r="C43" s="40">
        <v>11.274305555555555</v>
      </c>
      <c r="D43" s="40">
        <v>11.466666666666667</v>
      </c>
      <c r="E43" s="40">
        <v>11.444444444444445</v>
      </c>
      <c r="F43" s="40">
        <v>10.766666666666666</v>
      </c>
      <c r="G43" s="40"/>
    </row>
    <row r="44" spans="1:7" ht="15" customHeight="1" x14ac:dyDescent="0.25">
      <c r="A44" s="29"/>
      <c r="B44" s="40"/>
      <c r="C44" s="40"/>
      <c r="D44" s="40"/>
      <c r="E44" s="40"/>
      <c r="F44" s="40"/>
      <c r="G44" s="40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BF7FD-C232-4C64-A3E3-718D4FA8096D}">
  <dimension ref="A1:BS19"/>
  <sheetViews>
    <sheetView workbookViewId="0">
      <selection activeCell="B20" sqref="B20"/>
    </sheetView>
  </sheetViews>
  <sheetFormatPr defaultRowHeight="15" x14ac:dyDescent="0.25"/>
  <cols>
    <col min="1" max="1" width="11" style="2" bestFit="1" customWidth="1"/>
    <col min="2" max="15" width="11.5703125" bestFit="1" customWidth="1"/>
  </cols>
  <sheetData>
    <row r="1" spans="1:71" x14ac:dyDescent="0.25">
      <c r="A1" s="2" t="s">
        <v>60</v>
      </c>
      <c r="B1" s="31">
        <v>75</v>
      </c>
      <c r="C1" s="31">
        <v>70</v>
      </c>
      <c r="D1" s="31">
        <v>65</v>
      </c>
      <c r="E1" s="31">
        <v>85</v>
      </c>
      <c r="F1" s="31"/>
      <c r="G1" s="31">
        <v>45</v>
      </c>
      <c r="H1" s="31">
        <v>40</v>
      </c>
      <c r="I1" s="31">
        <v>35</v>
      </c>
      <c r="J1" s="31">
        <v>80</v>
      </c>
      <c r="K1" s="31">
        <v>90</v>
      </c>
      <c r="L1" s="33">
        <v>40</v>
      </c>
      <c r="M1" s="33">
        <v>30</v>
      </c>
      <c r="N1" s="33">
        <v>25</v>
      </c>
      <c r="O1" s="33">
        <v>55</v>
      </c>
      <c r="P1" s="33">
        <v>95</v>
      </c>
      <c r="Q1" s="31">
        <v>75</v>
      </c>
      <c r="R1" s="31">
        <v>75</v>
      </c>
      <c r="S1" s="31">
        <v>85</v>
      </c>
      <c r="T1" s="31">
        <v>100</v>
      </c>
      <c r="U1" s="31">
        <v>105</v>
      </c>
      <c r="V1" s="31">
        <v>90</v>
      </c>
      <c r="W1" s="31">
        <v>75</v>
      </c>
      <c r="X1" s="31">
        <v>60</v>
      </c>
      <c r="Y1" s="31">
        <v>95</v>
      </c>
      <c r="Z1" s="31">
        <v>100</v>
      </c>
      <c r="AA1" s="35">
        <v>85</v>
      </c>
      <c r="AB1" s="35">
        <v>95</v>
      </c>
      <c r="AC1" s="35">
        <v>105</v>
      </c>
      <c r="AD1" s="35">
        <v>100</v>
      </c>
      <c r="AE1" s="35"/>
      <c r="AF1" s="37">
        <v>75</v>
      </c>
      <c r="AG1" s="37">
        <v>65</v>
      </c>
      <c r="AH1" s="37">
        <v>60</v>
      </c>
      <c r="AI1" s="37">
        <v>100</v>
      </c>
      <c r="AJ1" s="37">
        <v>100</v>
      </c>
      <c r="AK1" s="31">
        <v>60</v>
      </c>
      <c r="AL1" s="31">
        <v>55</v>
      </c>
      <c r="AM1" s="31">
        <v>45</v>
      </c>
      <c r="AN1" s="31">
        <v>95</v>
      </c>
      <c r="AO1" s="31">
        <v>105</v>
      </c>
      <c r="AP1" s="31">
        <v>60</v>
      </c>
      <c r="AQ1" s="31">
        <v>50</v>
      </c>
      <c r="AR1" s="31">
        <v>45</v>
      </c>
      <c r="AS1" s="31">
        <v>85</v>
      </c>
      <c r="AT1" s="31">
        <v>90</v>
      </c>
      <c r="AU1" s="31">
        <v>45</v>
      </c>
      <c r="AV1" s="31">
        <v>45</v>
      </c>
      <c r="AW1" s="31">
        <v>40</v>
      </c>
      <c r="AX1" s="31">
        <v>60</v>
      </c>
      <c r="AY1" s="31">
        <v>85</v>
      </c>
      <c r="AZ1" s="31">
        <v>35</v>
      </c>
      <c r="BA1" s="31">
        <v>50</v>
      </c>
      <c r="BB1" s="31">
        <v>85</v>
      </c>
      <c r="BC1" s="31">
        <v>85</v>
      </c>
      <c r="BD1" s="31">
        <v>95</v>
      </c>
      <c r="BE1" s="31">
        <v>55</v>
      </c>
      <c r="BF1" s="31">
        <v>45</v>
      </c>
      <c r="BG1" s="31">
        <v>25</v>
      </c>
      <c r="BH1" s="31">
        <v>65</v>
      </c>
      <c r="BI1" s="31">
        <v>90</v>
      </c>
      <c r="BJ1" s="39">
        <v>35</v>
      </c>
      <c r="BK1" s="39">
        <v>20</v>
      </c>
      <c r="BL1" s="39">
        <v>20</v>
      </c>
      <c r="BM1" s="39">
        <v>30</v>
      </c>
      <c r="BN1" s="39">
        <v>40</v>
      </c>
      <c r="BO1" s="40">
        <v>110</v>
      </c>
      <c r="BP1" s="40">
        <v>110</v>
      </c>
      <c r="BQ1" s="40">
        <v>110</v>
      </c>
      <c r="BR1" s="40">
        <v>110</v>
      </c>
      <c r="BS1" s="40">
        <v>110</v>
      </c>
    </row>
    <row r="2" spans="1:71" x14ac:dyDescent="0.25">
      <c r="B2" s="31">
        <v>11.833333333333334</v>
      </c>
      <c r="C2" s="31">
        <v>13.333333333333334</v>
      </c>
      <c r="D2" s="31">
        <v>14.333333333333334</v>
      </c>
      <c r="E2" s="31">
        <v>18.833333333333332</v>
      </c>
      <c r="F2" s="31"/>
      <c r="G2" s="31">
        <v>14.222222222222221</v>
      </c>
      <c r="H2" s="31">
        <v>15</v>
      </c>
      <c r="I2" s="31">
        <v>17.888888888888889</v>
      </c>
      <c r="J2" s="31">
        <v>14.8</v>
      </c>
      <c r="K2" s="31">
        <v>16.75</v>
      </c>
      <c r="L2" s="33">
        <v>14.363636363636363</v>
      </c>
      <c r="M2" s="33">
        <v>16.8</v>
      </c>
      <c r="N2" s="33">
        <v>17.727272727272727</v>
      </c>
      <c r="O2" s="33">
        <v>19.111111111111111</v>
      </c>
      <c r="P2" s="33">
        <v>17.600000000000001</v>
      </c>
      <c r="Q2" s="31">
        <v>15.888888888888889</v>
      </c>
      <c r="R2" s="31">
        <v>16.111111111111111</v>
      </c>
      <c r="S2" s="31">
        <v>11.8</v>
      </c>
      <c r="T2" s="31">
        <v>13.222222222222221</v>
      </c>
      <c r="U2" s="31">
        <v>10.666666666666666</v>
      </c>
      <c r="V2" s="31">
        <v>12.2</v>
      </c>
      <c r="W2" s="31">
        <v>13.2</v>
      </c>
      <c r="X2" s="31">
        <v>17</v>
      </c>
      <c r="Y2" s="31">
        <v>14.444444444444445</v>
      </c>
      <c r="Z2" s="31">
        <v>17.875</v>
      </c>
      <c r="AA2" s="35">
        <v>12.222222222222221</v>
      </c>
      <c r="AB2" s="35">
        <v>14.3</v>
      </c>
      <c r="AC2" s="35">
        <v>15</v>
      </c>
      <c r="AD2" s="35">
        <v>10.444444444444445</v>
      </c>
      <c r="AE2" s="35">
        <v>13.4</v>
      </c>
      <c r="AF2" s="37">
        <v>10.25</v>
      </c>
      <c r="AG2" s="37">
        <v>16.5</v>
      </c>
      <c r="AH2" s="37">
        <v>14.666666666666666</v>
      </c>
      <c r="AI2" s="37">
        <v>17.444444444444443</v>
      </c>
      <c r="AJ2" s="37">
        <v>16.666666666666668</v>
      </c>
      <c r="AK2" s="31">
        <v>11.888888888888889</v>
      </c>
      <c r="AL2" s="31">
        <v>13.666666666666666</v>
      </c>
      <c r="AM2" s="31">
        <v>17.111111111111111</v>
      </c>
      <c r="AN2" s="31">
        <v>15.363636363636363</v>
      </c>
      <c r="AO2" s="31">
        <v>17.399999999999999</v>
      </c>
      <c r="AP2" s="31">
        <v>12.555555555555555</v>
      </c>
      <c r="AQ2" s="31">
        <v>10.777777777777779</v>
      </c>
      <c r="AR2" s="31">
        <v>15.4</v>
      </c>
      <c r="AS2" s="31">
        <v>16.8</v>
      </c>
      <c r="AT2" s="31">
        <v>13.444444444444445</v>
      </c>
      <c r="AU2" s="31">
        <v>13.444444444444445</v>
      </c>
      <c r="AV2" s="31">
        <v>15.3</v>
      </c>
      <c r="AW2" s="31"/>
      <c r="AX2" s="31">
        <v>16.5</v>
      </c>
      <c r="AY2" s="31">
        <v>14</v>
      </c>
      <c r="AZ2" s="31">
        <v>14.5</v>
      </c>
      <c r="BA2" s="31">
        <v>14.1</v>
      </c>
      <c r="BB2" s="31">
        <v>16.7</v>
      </c>
      <c r="BC2" s="31">
        <v>9.1999999999999993</v>
      </c>
      <c r="BD2" s="31">
        <v>10.4</v>
      </c>
      <c r="BE2" s="31"/>
      <c r="BF2" s="31">
        <v>13.8</v>
      </c>
      <c r="BG2" s="31">
        <v>14.6</v>
      </c>
      <c r="BH2" s="31">
        <v>18.666666666666668</v>
      </c>
      <c r="BI2" s="31">
        <v>16.666666666666668</v>
      </c>
      <c r="BJ2" s="39">
        <v>15.772222222222222</v>
      </c>
      <c r="BK2" s="39">
        <v>16.677777777777777</v>
      </c>
      <c r="BL2" s="39">
        <v>18.594444444444441</v>
      </c>
      <c r="BM2" s="39">
        <v>18.747727272727271</v>
      </c>
      <c r="BN2" s="39">
        <v>18.472222222222221</v>
      </c>
      <c r="BO2" s="40">
        <v>11.669191919191919</v>
      </c>
      <c r="BP2" s="40">
        <v>11.274305555555555</v>
      </c>
      <c r="BQ2" s="40">
        <v>11.466666666666667</v>
      </c>
      <c r="BR2" s="40">
        <v>11.444444444444445</v>
      </c>
      <c r="BS2" s="40">
        <v>10.766666666666666</v>
      </c>
    </row>
    <row r="3" spans="1:7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</row>
    <row r="4" spans="1:7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</row>
    <row r="5" spans="1:71" x14ac:dyDescent="0.25">
      <c r="B5" s="30" t="s">
        <v>54</v>
      </c>
      <c r="C5" s="30" t="s">
        <v>56</v>
      </c>
      <c r="D5" s="32" t="s">
        <v>57</v>
      </c>
      <c r="E5" s="30" t="s">
        <v>58</v>
      </c>
      <c r="F5" s="30" t="s">
        <v>44</v>
      </c>
      <c r="G5" s="34" t="s">
        <v>45</v>
      </c>
      <c r="H5" s="36" t="s">
        <v>46</v>
      </c>
      <c r="I5" s="30" t="s">
        <v>47</v>
      </c>
      <c r="J5" s="30" t="s">
        <v>48</v>
      </c>
      <c r="K5" s="30" t="s">
        <v>49</v>
      </c>
      <c r="L5" s="30" t="s">
        <v>50</v>
      </c>
      <c r="M5" s="30" t="s">
        <v>51</v>
      </c>
      <c r="N5" s="38" t="s">
        <v>59</v>
      </c>
      <c r="O5" s="29" t="s">
        <v>22</v>
      </c>
    </row>
    <row r="6" spans="1:71" x14ac:dyDescent="0.25">
      <c r="A6" s="2" t="s">
        <v>61</v>
      </c>
      <c r="B6" s="31">
        <v>75</v>
      </c>
      <c r="C6" s="31">
        <v>45</v>
      </c>
      <c r="D6" s="33">
        <v>40</v>
      </c>
      <c r="E6" s="31">
        <v>75</v>
      </c>
      <c r="F6" s="31">
        <v>90</v>
      </c>
      <c r="G6" s="35">
        <v>85</v>
      </c>
      <c r="H6" s="37">
        <v>75</v>
      </c>
      <c r="I6" s="31">
        <v>60</v>
      </c>
      <c r="J6" s="31">
        <v>60</v>
      </c>
      <c r="K6" s="31">
        <v>45</v>
      </c>
      <c r="L6" s="31">
        <v>35</v>
      </c>
      <c r="M6" s="31">
        <v>55</v>
      </c>
      <c r="N6" s="39">
        <v>35</v>
      </c>
      <c r="O6" s="40">
        <v>110</v>
      </c>
    </row>
    <row r="7" spans="1:71" x14ac:dyDescent="0.25">
      <c r="B7" s="31">
        <v>11.833333333333334</v>
      </c>
      <c r="C7" s="31">
        <v>14.222222222222221</v>
      </c>
      <c r="D7" s="33">
        <v>14.363636363636363</v>
      </c>
      <c r="E7" s="31">
        <v>15.888888888888889</v>
      </c>
      <c r="F7" s="31">
        <v>12.2</v>
      </c>
      <c r="G7" s="35">
        <v>12.222222222222221</v>
      </c>
      <c r="H7" s="37">
        <v>10.25</v>
      </c>
      <c r="I7" s="31">
        <v>11.888888888888889</v>
      </c>
      <c r="J7" s="31">
        <v>12.555555555555555</v>
      </c>
      <c r="K7" s="31">
        <v>13.444444444444445</v>
      </c>
      <c r="L7" s="31">
        <v>14.5</v>
      </c>
      <c r="M7" s="31"/>
      <c r="N7" s="39">
        <v>15.772222222222222</v>
      </c>
      <c r="O7" s="40">
        <v>11.669191919191919</v>
      </c>
    </row>
    <row r="9" spans="1:71" x14ac:dyDescent="0.25">
      <c r="A9" s="2" t="s">
        <v>8</v>
      </c>
      <c r="B9" s="31">
        <v>70</v>
      </c>
      <c r="C9" s="31">
        <v>40</v>
      </c>
      <c r="D9" s="33">
        <v>30</v>
      </c>
      <c r="E9" s="31">
        <v>75</v>
      </c>
      <c r="F9" s="31">
        <v>75</v>
      </c>
      <c r="G9" s="35">
        <v>95</v>
      </c>
      <c r="H9" s="37">
        <v>65</v>
      </c>
      <c r="I9" s="31">
        <v>55</v>
      </c>
      <c r="J9" s="31">
        <v>50</v>
      </c>
      <c r="K9" s="31">
        <v>45</v>
      </c>
      <c r="L9" s="31">
        <v>50</v>
      </c>
      <c r="M9" s="31">
        <v>45</v>
      </c>
      <c r="N9" s="39">
        <v>20</v>
      </c>
      <c r="O9" s="40">
        <v>110</v>
      </c>
    </row>
    <row r="10" spans="1:71" x14ac:dyDescent="0.25">
      <c r="B10" s="31">
        <v>13.333333333333334</v>
      </c>
      <c r="C10" s="31">
        <v>15</v>
      </c>
      <c r="D10" s="33">
        <v>16.8</v>
      </c>
      <c r="E10" s="31">
        <v>16.111111111111111</v>
      </c>
      <c r="F10" s="31">
        <v>13.2</v>
      </c>
      <c r="G10" s="35">
        <v>14.3</v>
      </c>
      <c r="H10" s="37">
        <v>16.5</v>
      </c>
      <c r="I10" s="31">
        <v>13.666666666666666</v>
      </c>
      <c r="J10" s="31">
        <v>10.777777777777779</v>
      </c>
      <c r="K10" s="31">
        <v>15.3</v>
      </c>
      <c r="L10" s="31">
        <v>14.1</v>
      </c>
      <c r="M10" s="31">
        <v>13.8</v>
      </c>
      <c r="N10" s="39">
        <v>16.677777777777777</v>
      </c>
      <c r="O10" s="40">
        <v>11.274305555555555</v>
      </c>
    </row>
    <row r="12" spans="1:71" x14ac:dyDescent="0.25">
      <c r="A12" s="2" t="s">
        <v>62</v>
      </c>
      <c r="B12" s="31">
        <v>65</v>
      </c>
      <c r="C12" s="31">
        <v>35</v>
      </c>
      <c r="D12" s="33">
        <v>25</v>
      </c>
      <c r="E12" s="31">
        <v>85</v>
      </c>
      <c r="F12" s="31">
        <v>60</v>
      </c>
      <c r="G12" s="35">
        <v>105</v>
      </c>
      <c r="H12" s="37">
        <v>60</v>
      </c>
      <c r="I12" s="31">
        <v>45</v>
      </c>
      <c r="J12" s="31">
        <v>45</v>
      </c>
      <c r="K12" s="31">
        <v>40</v>
      </c>
      <c r="L12" s="31">
        <v>85</v>
      </c>
      <c r="M12" s="31">
        <v>25</v>
      </c>
      <c r="N12" s="39">
        <v>20</v>
      </c>
      <c r="O12" s="40">
        <v>110</v>
      </c>
    </row>
    <row r="13" spans="1:71" x14ac:dyDescent="0.25">
      <c r="B13" s="31">
        <v>14.333333333333334</v>
      </c>
      <c r="C13" s="31">
        <v>17.888888888888889</v>
      </c>
      <c r="D13" s="33">
        <v>17.727272727272727</v>
      </c>
      <c r="E13" s="31">
        <v>11.8</v>
      </c>
      <c r="F13" s="31">
        <v>17</v>
      </c>
      <c r="G13" s="35">
        <v>15</v>
      </c>
      <c r="H13" s="37">
        <v>14.666666666666666</v>
      </c>
      <c r="I13" s="31">
        <v>17.111111111111111</v>
      </c>
      <c r="J13" s="31">
        <v>15.4</v>
      </c>
      <c r="K13" s="31"/>
      <c r="L13" s="31">
        <v>16.7</v>
      </c>
      <c r="M13" s="31">
        <v>14.6</v>
      </c>
      <c r="N13" s="39">
        <v>18.594444444444441</v>
      </c>
      <c r="O13" s="40">
        <v>11.466666666666667</v>
      </c>
    </row>
    <row r="15" spans="1:71" x14ac:dyDescent="0.25">
      <c r="A15" s="2" t="s">
        <v>10</v>
      </c>
      <c r="B15" s="31">
        <v>85</v>
      </c>
      <c r="C15" s="31">
        <v>80</v>
      </c>
      <c r="D15" s="33">
        <v>55</v>
      </c>
      <c r="E15" s="31">
        <v>100</v>
      </c>
      <c r="F15" s="31">
        <v>95</v>
      </c>
      <c r="G15" s="35">
        <v>100</v>
      </c>
      <c r="H15" s="37">
        <v>100</v>
      </c>
      <c r="I15" s="31">
        <v>95</v>
      </c>
      <c r="J15" s="31">
        <v>85</v>
      </c>
      <c r="K15" s="31">
        <v>60</v>
      </c>
      <c r="L15" s="31">
        <v>85</v>
      </c>
      <c r="M15" s="31">
        <v>65</v>
      </c>
      <c r="N15" s="39">
        <v>30</v>
      </c>
      <c r="O15" s="40">
        <v>110</v>
      </c>
    </row>
    <row r="16" spans="1:71" x14ac:dyDescent="0.25">
      <c r="B16" s="31">
        <v>18.833333333333332</v>
      </c>
      <c r="C16" s="31">
        <v>14.8</v>
      </c>
      <c r="D16" s="33">
        <v>19.111111111111111</v>
      </c>
      <c r="E16" s="31">
        <v>13.222222222222221</v>
      </c>
      <c r="F16" s="31">
        <v>14.444444444444445</v>
      </c>
      <c r="G16" s="35">
        <v>10.444444444444445</v>
      </c>
      <c r="H16" s="37">
        <v>17.444444444444443</v>
      </c>
      <c r="I16" s="31">
        <v>15.363636363636363</v>
      </c>
      <c r="J16" s="31">
        <v>16.8</v>
      </c>
      <c r="K16" s="31">
        <v>16.5</v>
      </c>
      <c r="L16" s="31"/>
      <c r="M16" s="31">
        <v>18.666666666666668</v>
      </c>
      <c r="N16" s="39">
        <v>18.747727272727271</v>
      </c>
      <c r="O16" s="40">
        <v>11.444444444444445</v>
      </c>
    </row>
    <row r="18" spans="1:15" x14ac:dyDescent="0.25">
      <c r="A18" s="2" t="s">
        <v>63</v>
      </c>
      <c r="B18" s="31"/>
      <c r="C18" s="31">
        <v>90</v>
      </c>
      <c r="D18" s="33">
        <v>95</v>
      </c>
      <c r="E18" s="31">
        <v>105</v>
      </c>
      <c r="F18" s="31">
        <v>100</v>
      </c>
      <c r="G18" s="35"/>
      <c r="H18" s="37">
        <v>100</v>
      </c>
      <c r="I18" s="31">
        <v>105</v>
      </c>
      <c r="J18" s="31">
        <v>90</v>
      </c>
      <c r="K18" s="31">
        <v>85</v>
      </c>
      <c r="L18" s="31">
        <v>95</v>
      </c>
      <c r="M18" s="31">
        <v>90</v>
      </c>
      <c r="N18" s="39">
        <v>40</v>
      </c>
      <c r="O18" s="40">
        <v>110</v>
      </c>
    </row>
    <row r="19" spans="1:15" x14ac:dyDescent="0.25">
      <c r="B19" s="31">
        <v>16.75</v>
      </c>
      <c r="C19" s="31">
        <v>16.75</v>
      </c>
      <c r="D19" s="33">
        <v>17.600000000000001</v>
      </c>
      <c r="E19" s="31">
        <v>10.666666666666666</v>
      </c>
      <c r="F19" s="31">
        <v>17.875</v>
      </c>
      <c r="G19" s="35">
        <v>13.4</v>
      </c>
      <c r="H19" s="37">
        <v>16.666666666666668</v>
      </c>
      <c r="I19" s="31">
        <v>17.399999999999999</v>
      </c>
      <c r="J19" s="31">
        <v>13.444444444444445</v>
      </c>
      <c r="K19" s="31">
        <v>14</v>
      </c>
      <c r="L19" s="31">
        <v>10.4</v>
      </c>
      <c r="M19" s="31">
        <v>16.666666666666668</v>
      </c>
      <c r="N19" s="39">
        <v>18.472222222222221</v>
      </c>
      <c r="O19" s="40">
        <v>10.766666666666666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A47B-6075-49FC-AEC6-1BD5C6F0B868}">
  <dimension ref="A1:BP656"/>
  <sheetViews>
    <sheetView tabSelected="1" zoomScale="55" zoomScaleNormal="55" workbookViewId="0">
      <selection activeCell="C11" sqref="C11"/>
    </sheetView>
  </sheetViews>
  <sheetFormatPr defaultColWidth="8.85546875" defaultRowHeight="15" x14ac:dyDescent="0.25"/>
  <cols>
    <col min="1" max="1" width="8.85546875" style="1"/>
    <col min="2" max="2" width="19.85546875" style="1" bestFit="1" customWidth="1"/>
    <col min="3" max="3" width="19.85546875" style="1" customWidth="1"/>
    <col min="4" max="4" width="19.85546875" style="1" bestFit="1" customWidth="1"/>
    <col min="5" max="5" width="19.85546875" style="1" customWidth="1"/>
    <col min="6" max="6" width="19.85546875" style="1" bestFit="1" customWidth="1"/>
    <col min="7" max="7" width="19.85546875" style="1" customWidth="1"/>
    <col min="8" max="8" width="8.85546875" style="43"/>
    <col min="9" max="9" width="19.85546875" style="1" bestFit="1" customWidth="1"/>
    <col min="10" max="10" width="19.85546875" style="1" customWidth="1"/>
    <col min="11" max="11" width="19.85546875" style="1" bestFit="1" customWidth="1"/>
    <col min="12" max="12" width="19.85546875" style="1" customWidth="1"/>
    <col min="13" max="13" width="19.85546875" style="1" bestFit="1" customWidth="1"/>
    <col min="14" max="14" width="19.85546875" style="1" customWidth="1"/>
    <col min="15" max="15" width="8.85546875" style="43"/>
    <col min="16" max="16" width="19.85546875" style="1" bestFit="1" customWidth="1"/>
    <col min="17" max="17" width="19.85546875" style="1" customWidth="1"/>
    <col min="18" max="18" width="19.85546875" style="1" bestFit="1" customWidth="1"/>
    <col min="19" max="19" width="19.85546875" style="1" customWidth="1"/>
    <col min="20" max="20" width="19.85546875" style="1" bestFit="1" customWidth="1"/>
    <col min="21" max="21" width="19.85546875" style="1" customWidth="1"/>
    <col min="22" max="22" width="8.85546875" style="43"/>
    <col min="23" max="23" width="19.85546875" style="1" bestFit="1" customWidth="1"/>
    <col min="24" max="24" width="19.85546875" style="1" customWidth="1"/>
    <col min="25" max="25" width="19.85546875" style="1" bestFit="1" customWidth="1"/>
    <col min="26" max="26" width="19.85546875" style="1" customWidth="1"/>
    <col min="27" max="27" width="19.85546875" style="1" bestFit="1" customWidth="1"/>
    <col min="28" max="28" width="19.85546875" style="1" customWidth="1"/>
    <col min="29" max="29" width="8.85546875" style="43"/>
    <col min="30" max="30" width="19.85546875" style="1" bestFit="1" customWidth="1"/>
    <col min="31" max="31" width="19.85546875" style="1" customWidth="1"/>
    <col min="32" max="32" width="19.85546875" style="1" bestFit="1" customWidth="1"/>
    <col min="33" max="33" width="19.85546875" style="1" customWidth="1"/>
    <col min="34" max="34" width="19.85546875" style="1" bestFit="1" customWidth="1"/>
    <col min="35" max="35" width="19.7109375" style="1" customWidth="1"/>
    <col min="36" max="16384" width="8.85546875" style="1"/>
  </cols>
  <sheetData>
    <row r="1" spans="1:68" s="2" customFormat="1" x14ac:dyDescent="0.25">
      <c r="A1" s="1">
        <v>1218</v>
      </c>
      <c r="B1" s="2" t="s">
        <v>7</v>
      </c>
      <c r="H1" s="42"/>
      <c r="I1" s="2" t="s">
        <v>8</v>
      </c>
      <c r="O1" s="42"/>
      <c r="P1" s="2" t="s">
        <v>9</v>
      </c>
      <c r="V1" s="42"/>
      <c r="W1" s="2" t="s">
        <v>10</v>
      </c>
      <c r="AC1" s="42"/>
      <c r="AD1" s="2" t="s">
        <v>11</v>
      </c>
    </row>
    <row r="2" spans="1:68" x14ac:dyDescent="0.25">
      <c r="A2" s="1">
        <v>1220</v>
      </c>
      <c r="B2" s="2" t="s">
        <v>22</v>
      </c>
      <c r="C2" s="2"/>
      <c r="D2" s="2" t="s">
        <v>59</v>
      </c>
      <c r="E2" s="2"/>
      <c r="F2" s="2" t="s">
        <v>64</v>
      </c>
      <c r="G2" s="2"/>
      <c r="I2" s="2" t="s">
        <v>22</v>
      </c>
      <c r="J2" s="2"/>
      <c r="K2" s="2" t="s">
        <v>59</v>
      </c>
      <c r="L2" s="2"/>
      <c r="M2" s="2" t="s">
        <v>64</v>
      </c>
      <c r="N2" s="2"/>
      <c r="P2" s="2" t="s">
        <v>22</v>
      </c>
      <c r="Q2" s="2"/>
      <c r="R2" s="2" t="s">
        <v>59</v>
      </c>
      <c r="S2" s="2"/>
      <c r="T2" s="2" t="s">
        <v>64</v>
      </c>
      <c r="U2" s="2"/>
      <c r="W2" s="2" t="s">
        <v>22</v>
      </c>
      <c r="X2" s="2"/>
      <c r="Y2" s="2" t="s">
        <v>59</v>
      </c>
      <c r="Z2" s="2"/>
      <c r="AA2" s="2" t="s">
        <v>64</v>
      </c>
      <c r="AB2" s="2"/>
      <c r="AD2" s="2" t="s">
        <v>22</v>
      </c>
      <c r="AE2" s="2"/>
      <c r="AF2" s="2" t="s">
        <v>59</v>
      </c>
      <c r="AG2" s="2"/>
      <c r="AH2" s="2" t="s">
        <v>64</v>
      </c>
      <c r="BP2" s="1" t="s">
        <v>65</v>
      </c>
    </row>
    <row r="3" spans="1:68" s="2" customFormat="1" x14ac:dyDescent="0.25">
      <c r="A3" s="1">
        <v>1402</v>
      </c>
      <c r="B3" s="2" t="s">
        <v>66</v>
      </c>
      <c r="C3" s="2" t="s">
        <v>71</v>
      </c>
      <c r="D3" s="2" t="s">
        <v>66</v>
      </c>
      <c r="E3" s="2" t="s">
        <v>71</v>
      </c>
      <c r="F3" s="2" t="s">
        <v>66</v>
      </c>
      <c r="G3" s="2" t="s">
        <v>71</v>
      </c>
      <c r="H3" s="42"/>
      <c r="I3" s="2" t="s">
        <v>66</v>
      </c>
      <c r="J3" s="2" t="s">
        <v>71</v>
      </c>
      <c r="K3" s="2" t="s">
        <v>66</v>
      </c>
      <c r="L3" s="2" t="s">
        <v>71</v>
      </c>
      <c r="M3" s="2" t="s">
        <v>66</v>
      </c>
      <c r="N3" s="2" t="s">
        <v>71</v>
      </c>
      <c r="O3" s="42"/>
      <c r="P3" s="2" t="s">
        <v>66</v>
      </c>
      <c r="Q3" s="2" t="s">
        <v>71</v>
      </c>
      <c r="R3" s="2" t="s">
        <v>66</v>
      </c>
      <c r="S3" s="2" t="s">
        <v>71</v>
      </c>
      <c r="T3" s="2" t="s">
        <v>66</v>
      </c>
      <c r="U3" s="2" t="s">
        <v>71</v>
      </c>
      <c r="V3" s="42"/>
      <c r="W3" s="2" t="s">
        <v>66</v>
      </c>
      <c r="X3" s="2" t="s">
        <v>71</v>
      </c>
      <c r="Y3" s="2" t="s">
        <v>66</v>
      </c>
      <c r="Z3" s="2" t="s">
        <v>71</v>
      </c>
      <c r="AA3" s="2" t="s">
        <v>66</v>
      </c>
      <c r="AB3" s="2" t="s">
        <v>71</v>
      </c>
      <c r="AC3" s="42"/>
      <c r="AD3" s="2" t="s">
        <v>66</v>
      </c>
      <c r="AE3" s="2" t="s">
        <v>71</v>
      </c>
      <c r="AF3" s="2" t="s">
        <v>66</v>
      </c>
      <c r="AG3" s="2" t="s">
        <v>71</v>
      </c>
      <c r="AH3" s="2" t="s">
        <v>66</v>
      </c>
      <c r="AI3" s="2" t="s">
        <v>71</v>
      </c>
    </row>
    <row r="4" spans="1:68" x14ac:dyDescent="0.25">
      <c r="A4" s="1">
        <v>1424</v>
      </c>
      <c r="B4" s="1">
        <v>4.5429200000000003E-2</v>
      </c>
      <c r="C4" s="44">
        <f>B4/$B$94*100</f>
        <v>60.364893137109654</v>
      </c>
      <c r="D4" s="1">
        <v>0.203986</v>
      </c>
      <c r="E4" s="44">
        <f>D4/$D$134*100</f>
        <v>113.87500244233986</v>
      </c>
      <c r="F4" s="1">
        <v>0.114066</v>
      </c>
      <c r="G4" s="44">
        <f>F4/$F$83*100</f>
        <v>79.597219896164802</v>
      </c>
      <c r="I4" s="1">
        <v>0.137492</v>
      </c>
      <c r="J4" s="44">
        <f>I4/$I$80*100</f>
        <v>163.48749218187049</v>
      </c>
      <c r="K4" s="1">
        <v>0.29498099999999999</v>
      </c>
      <c r="L4" s="44">
        <f>K4/$K$137*100</f>
        <v>170.88559196843914</v>
      </c>
      <c r="M4" s="1">
        <v>0.15845699999999999</v>
      </c>
      <c r="N4" s="44">
        <f>M4/$M$99*100</f>
        <v>97.097914738990028</v>
      </c>
      <c r="P4" s="1">
        <v>1.07577E-3</v>
      </c>
      <c r="Q4" s="44">
        <f>P4/$P$78*100</f>
        <v>1.1393859028042193</v>
      </c>
      <c r="R4" s="1">
        <v>0.22311600000000001</v>
      </c>
      <c r="S4" s="44">
        <f>R4/$R$158*100</f>
        <v>114.14655858224896</v>
      </c>
      <c r="T4" s="1">
        <v>0.17469000000000001</v>
      </c>
      <c r="U4" s="44">
        <f>T4/$T$127*100</f>
        <v>106.81921021413984</v>
      </c>
      <c r="W4" s="1">
        <v>7.0200200000000001E-3</v>
      </c>
      <c r="X4" s="44">
        <f>W4/$W$88*100</f>
        <v>9.2148558279530928</v>
      </c>
      <c r="Y4" s="1">
        <v>0.55919600000000003</v>
      </c>
      <c r="Z4" s="44">
        <f>Y4/$Y$159*100</f>
        <v>205.18770479471908</v>
      </c>
      <c r="AA4" s="1">
        <v>0.23761299999999999</v>
      </c>
      <c r="AB4" s="44">
        <f>AA4/$AA$118*100</f>
        <v>101.79306208565828</v>
      </c>
      <c r="AD4" s="1">
        <v>0.10868999999999999</v>
      </c>
      <c r="AE4" s="44">
        <f>AD4/$AD$102*100</f>
        <v>69.248486045496676</v>
      </c>
      <c r="AF4" s="1">
        <v>0.236791</v>
      </c>
      <c r="AG4" s="44">
        <f>AF4/$AF$153*100</f>
        <v>80.469172135130819</v>
      </c>
      <c r="AH4" s="1">
        <v>0.22728300000000001</v>
      </c>
      <c r="AI4" s="44">
        <f>AH4/$AH$125*100</f>
        <v>112.18810312402823</v>
      </c>
    </row>
    <row r="5" spans="1:68" x14ac:dyDescent="0.25">
      <c r="B5" s="1">
        <v>2.36878E-3</v>
      </c>
      <c r="C5" s="44">
        <f t="shared" ref="C5:C68" si="0">B5/$B$94*100</f>
        <v>3.1475604141240128</v>
      </c>
      <c r="D5" s="1">
        <v>0.17652300000000001</v>
      </c>
      <c r="E5" s="44">
        <f t="shared" ref="E5:E68" si="1">D5/$D$134*100</f>
        <v>98.543807203088235</v>
      </c>
      <c r="F5" s="1">
        <v>0.27090700000000001</v>
      </c>
      <c r="G5" s="44">
        <f t="shared" ref="G5:G68" si="2">F5/$F$83*100</f>
        <v>189.04357170769833</v>
      </c>
      <c r="I5" s="1">
        <v>0.172876</v>
      </c>
      <c r="J5" s="44">
        <f t="shared" ref="J5:J68" si="3">I5/$I$80*100</f>
        <v>205.56151411306143</v>
      </c>
      <c r="K5" s="1">
        <v>0.316552</v>
      </c>
      <c r="L5" s="44">
        <f t="shared" ref="L5:L68" si="4">K5/$K$137*100</f>
        <v>183.38189886397211</v>
      </c>
      <c r="M5" s="1">
        <v>0.103182</v>
      </c>
      <c r="N5" s="44">
        <f t="shared" ref="N5:N68" si="5">M5/$M$99*100</f>
        <v>63.226976647282662</v>
      </c>
      <c r="P5" s="1">
        <v>0.30876700000000001</v>
      </c>
      <c r="Q5" s="44">
        <f t="shared" ref="Q5:Q68" si="6">P5/$P$78*100</f>
        <v>327.0260065359235</v>
      </c>
      <c r="R5" s="1">
        <v>9.7838099999999997E-2</v>
      </c>
      <c r="S5" s="44">
        <f t="shared" ref="S5:S68" si="7">R5/$R$158*100</f>
        <v>50.054153055925752</v>
      </c>
      <c r="T5" s="1">
        <v>0.20014199999999999</v>
      </c>
      <c r="U5" s="44">
        <f t="shared" ref="U5:U68" si="8">T5/$T$127*100</f>
        <v>122.38256551994031</v>
      </c>
      <c r="W5" s="1">
        <v>1.40792E-2</v>
      </c>
      <c r="X5" s="44">
        <f t="shared" ref="X5:X68" si="9">W5/$W$88*100</f>
        <v>18.481115178150091</v>
      </c>
      <c r="Y5" s="1">
        <v>0.42150399999999999</v>
      </c>
      <c r="Z5" s="44">
        <f t="shared" ref="Z5:Z68" si="10">Y5/$Y$159*100</f>
        <v>154.6639073272936</v>
      </c>
      <c r="AA5" s="1">
        <v>3.0828000000000001E-2</v>
      </c>
      <c r="AB5" s="44">
        <f t="shared" ref="AB5:AB68" si="11">AA5/$AA$118*100</f>
        <v>13.206670165254735</v>
      </c>
      <c r="AD5" s="1">
        <v>0.16547700000000001</v>
      </c>
      <c r="AE5" s="44">
        <f t="shared" ref="AE5:AE68" si="12">AD5/$AD$102*100</f>
        <v>105.42857415908232</v>
      </c>
      <c r="AF5" s="1">
        <v>0.256687</v>
      </c>
      <c r="AG5" s="44">
        <f t="shared" ref="AG5:AG68" si="13">AF5/$AF$153*100</f>
        <v>87.230470701379375</v>
      </c>
      <c r="AH5" s="1">
        <v>0.110078</v>
      </c>
      <c r="AI5" s="44">
        <f t="shared" ref="AI5:AI68" si="14">AH5/$AH$125*100</f>
        <v>54.335088923002509</v>
      </c>
    </row>
    <row r="6" spans="1:68" x14ac:dyDescent="0.25">
      <c r="B6" s="1">
        <v>9.3399700000000002E-2</v>
      </c>
      <c r="C6" s="44">
        <f t="shared" si="0"/>
        <v>124.10658584210377</v>
      </c>
      <c r="D6" s="1">
        <v>0.32706000000000002</v>
      </c>
      <c r="E6" s="44">
        <f t="shared" si="1"/>
        <v>182.58095309870123</v>
      </c>
      <c r="F6" s="1">
        <v>0.180919</v>
      </c>
      <c r="G6" s="44">
        <f t="shared" si="2"/>
        <v>126.24839502037628</v>
      </c>
      <c r="I6" s="1">
        <v>9.6835700000000007E-3</v>
      </c>
      <c r="J6" s="44">
        <f t="shared" si="3"/>
        <v>11.514434110112557</v>
      </c>
      <c r="K6" s="1">
        <v>1.4038800000000001E-2</v>
      </c>
      <c r="L6" s="44">
        <f t="shared" si="4"/>
        <v>8.1328243125032582</v>
      </c>
      <c r="M6" s="1">
        <v>0.14135</v>
      </c>
      <c r="N6" s="44">
        <f t="shared" si="5"/>
        <v>86.615234722077545</v>
      </c>
      <c r="P6" s="1">
        <v>0.121751</v>
      </c>
      <c r="Q6" s="44">
        <f t="shared" si="6"/>
        <v>128.95077298336682</v>
      </c>
      <c r="R6" s="1">
        <v>0.23629800000000001</v>
      </c>
      <c r="S6" s="44">
        <f t="shared" si="7"/>
        <v>120.89049418180797</v>
      </c>
      <c r="T6" s="1">
        <v>0.19852700000000001</v>
      </c>
      <c r="U6" s="44">
        <f t="shared" si="8"/>
        <v>121.39502745539264</v>
      </c>
      <c r="W6" s="1">
        <v>0.106597</v>
      </c>
      <c r="X6" s="44">
        <f t="shared" si="9"/>
        <v>139.92495558307752</v>
      </c>
      <c r="Y6" s="1">
        <v>0.25164799999999998</v>
      </c>
      <c r="Z6" s="44">
        <f t="shared" si="10"/>
        <v>92.338063105210807</v>
      </c>
      <c r="AA6" s="1">
        <v>0.23134099999999999</v>
      </c>
      <c r="AB6" s="44">
        <f t="shared" si="11"/>
        <v>99.106146448040604</v>
      </c>
      <c r="AD6" s="1">
        <v>0.15120600000000001</v>
      </c>
      <c r="AE6" s="44">
        <f t="shared" si="12"/>
        <v>96.336246029950985</v>
      </c>
      <c r="AF6" s="1">
        <v>0.228016</v>
      </c>
      <c r="AG6" s="44">
        <f t="shared" si="13"/>
        <v>77.487145852519689</v>
      </c>
      <c r="AH6" s="1">
        <v>0.14974299999999999</v>
      </c>
      <c r="AI6" s="44">
        <f t="shared" si="14"/>
        <v>73.913944844538989</v>
      </c>
    </row>
    <row r="7" spans="1:68" x14ac:dyDescent="0.25">
      <c r="B7" s="1">
        <v>8.0612099999999992E-3</v>
      </c>
      <c r="C7" s="44">
        <f t="shared" si="0"/>
        <v>10.711482487162433</v>
      </c>
      <c r="D7" s="1">
        <v>0.14583599999999999</v>
      </c>
      <c r="E7" s="44">
        <f t="shared" si="1"/>
        <v>81.412816841259072</v>
      </c>
      <c r="F7" s="1">
        <v>0.269424</v>
      </c>
      <c r="G7" s="44">
        <f t="shared" si="2"/>
        <v>188.00870875900188</v>
      </c>
      <c r="I7" s="1">
        <v>0.143654</v>
      </c>
      <c r="J7" s="44">
        <f t="shared" si="3"/>
        <v>170.81453613224352</v>
      </c>
      <c r="K7" s="1">
        <v>7.84334E-2</v>
      </c>
      <c r="L7" s="44">
        <f t="shared" si="4"/>
        <v>45.437292534425531</v>
      </c>
      <c r="M7" s="1">
        <v>9.6141699999999997E-2</v>
      </c>
      <c r="N7" s="44">
        <f t="shared" si="5"/>
        <v>58.912882292745394</v>
      </c>
      <c r="P7" s="1">
        <v>0.22531999999999999</v>
      </c>
      <c r="Q7" s="44">
        <f t="shared" si="6"/>
        <v>238.64434927526023</v>
      </c>
      <c r="R7" s="1">
        <v>0.25573800000000002</v>
      </c>
      <c r="S7" s="44">
        <f t="shared" si="7"/>
        <v>130.83603416477163</v>
      </c>
      <c r="T7" s="1">
        <v>0.140183</v>
      </c>
      <c r="U7" s="44">
        <f t="shared" si="8"/>
        <v>85.71891548141717</v>
      </c>
      <c r="W7" s="1">
        <v>0.25403700000000001</v>
      </c>
      <c r="X7" s="44">
        <f t="shared" si="9"/>
        <v>333.46262973121446</v>
      </c>
      <c r="Y7" s="1">
        <v>0.41928599999999999</v>
      </c>
      <c r="Z7" s="44">
        <f t="shared" si="10"/>
        <v>153.85004898561252</v>
      </c>
      <c r="AA7" s="1">
        <v>0.35229300000000002</v>
      </c>
      <c r="AB7" s="44">
        <f t="shared" si="11"/>
        <v>150.92180655663964</v>
      </c>
      <c r="AD7" s="1">
        <v>9.8245299999999994E-2</v>
      </c>
      <c r="AE7" s="44">
        <f t="shared" si="12"/>
        <v>62.593967118277995</v>
      </c>
      <c r="AF7" s="1">
        <v>0.24098</v>
      </c>
      <c r="AG7" s="44">
        <f t="shared" si="13"/>
        <v>81.892728613519196</v>
      </c>
      <c r="AH7" s="1">
        <v>0.201659</v>
      </c>
      <c r="AI7" s="44">
        <f t="shared" si="14"/>
        <v>99.539959820525098</v>
      </c>
    </row>
    <row r="8" spans="1:68" x14ac:dyDescent="0.25">
      <c r="B8" s="1">
        <v>3.1066300000000002E-2</v>
      </c>
      <c r="C8" s="44">
        <f t="shared" si="0"/>
        <v>41.279923037724409</v>
      </c>
      <c r="D8" s="1">
        <v>0.37021599999999999</v>
      </c>
      <c r="E8" s="44">
        <f t="shared" si="1"/>
        <v>206.67275158193837</v>
      </c>
      <c r="F8" s="1">
        <v>0.18096699999999999</v>
      </c>
      <c r="G8" s="44">
        <f t="shared" si="2"/>
        <v>126.28189024730642</v>
      </c>
      <c r="I8" s="1">
        <v>2.9192900000000001E-2</v>
      </c>
      <c r="J8" s="44">
        <f t="shared" si="3"/>
        <v>34.712376069270412</v>
      </c>
      <c r="K8" s="1">
        <v>2.2284600000000002E-2</v>
      </c>
      <c r="L8" s="44">
        <f t="shared" si="4"/>
        <v>12.909702871642173</v>
      </c>
      <c r="M8" s="1">
        <v>0.130297</v>
      </c>
      <c r="N8" s="44">
        <f t="shared" si="5"/>
        <v>79.842272646498316</v>
      </c>
      <c r="P8" s="1">
        <v>0.116859</v>
      </c>
      <c r="Q8" s="44">
        <f t="shared" si="6"/>
        <v>123.76948345445426</v>
      </c>
      <c r="R8" s="1">
        <v>0.22992499999999999</v>
      </c>
      <c r="S8" s="44">
        <f t="shared" si="7"/>
        <v>117.63005558554111</v>
      </c>
      <c r="T8" s="1">
        <v>0.16620699999999999</v>
      </c>
      <c r="U8" s="44">
        <f t="shared" si="8"/>
        <v>101.63203659088408</v>
      </c>
      <c r="W8" s="1">
        <v>4.0637300000000001E-2</v>
      </c>
      <c r="X8" s="44">
        <f t="shared" si="9"/>
        <v>53.342705681362482</v>
      </c>
      <c r="Y8" s="1">
        <v>0.28525200000000001</v>
      </c>
      <c r="Z8" s="44">
        <f t="shared" si="10"/>
        <v>104.66849399513445</v>
      </c>
      <c r="AA8" s="1">
        <v>0.118143</v>
      </c>
      <c r="AB8" s="44">
        <f t="shared" si="11"/>
        <v>50.612288612095838</v>
      </c>
      <c r="AD8" s="1">
        <v>0.470358</v>
      </c>
      <c r="AE8" s="44">
        <f t="shared" si="12"/>
        <v>299.67411352827054</v>
      </c>
      <c r="AF8" s="1">
        <v>0.35744100000000001</v>
      </c>
      <c r="AG8" s="44">
        <f t="shared" si="13"/>
        <v>121.46990957069018</v>
      </c>
      <c r="AH8" s="1">
        <v>0.36207099999999998</v>
      </c>
      <c r="AI8" s="44">
        <f t="shared" si="14"/>
        <v>178.72018006722905</v>
      </c>
    </row>
    <row r="9" spans="1:68" x14ac:dyDescent="0.25">
      <c r="B9" s="1">
        <v>9.2672500000000005E-2</v>
      </c>
      <c r="C9" s="44">
        <f t="shared" si="0"/>
        <v>123.1403053377298</v>
      </c>
      <c r="D9" s="1">
        <v>9.4664999999999999E-2</v>
      </c>
      <c r="E9" s="44">
        <f t="shared" si="1"/>
        <v>52.846651761415501</v>
      </c>
      <c r="F9" s="1">
        <v>0.12119000000000001</v>
      </c>
      <c r="G9" s="44">
        <f t="shared" si="2"/>
        <v>84.56846982638308</v>
      </c>
      <c r="I9" s="1">
        <v>3.4365400000000001E-3</v>
      </c>
      <c r="J9" s="44">
        <f t="shared" si="3"/>
        <v>4.0862836120115009</v>
      </c>
      <c r="K9" s="1">
        <v>3.9683700000000002E-2</v>
      </c>
      <c r="L9" s="44">
        <f t="shared" si="4"/>
        <v>22.989184272878422</v>
      </c>
      <c r="M9" s="1">
        <v>0.15066099999999999</v>
      </c>
      <c r="N9" s="44">
        <f t="shared" si="5"/>
        <v>92.320749051736286</v>
      </c>
      <c r="P9" s="1">
        <v>2.4188399999999998E-3</v>
      </c>
      <c r="Q9" s="44">
        <f t="shared" si="6"/>
        <v>2.5618786516996734</v>
      </c>
      <c r="R9" s="1">
        <v>0.23907700000000001</v>
      </c>
      <c r="S9" s="44">
        <f t="shared" si="7"/>
        <v>122.31223572566887</v>
      </c>
      <c r="T9" s="1">
        <v>0.18412800000000001</v>
      </c>
      <c r="U9" s="44">
        <f t="shared" si="8"/>
        <v>112.59034597463588</v>
      </c>
      <c r="W9" s="1">
        <v>9.2692800000000006E-2</v>
      </c>
      <c r="X9" s="44">
        <f t="shared" si="9"/>
        <v>121.67355481740658</v>
      </c>
      <c r="Y9" s="1">
        <v>0.22191900000000001</v>
      </c>
      <c r="Z9" s="44">
        <f t="shared" si="10"/>
        <v>81.429499245951803</v>
      </c>
      <c r="AA9" s="1">
        <v>0.187194</v>
      </c>
      <c r="AB9" s="44">
        <f t="shared" si="11"/>
        <v>80.193636139700757</v>
      </c>
      <c r="AD9" s="1">
        <v>3.5713500000000002E-2</v>
      </c>
      <c r="AE9" s="44">
        <f t="shared" si="12"/>
        <v>22.753756614093714</v>
      </c>
      <c r="AF9" s="1">
        <v>0.37956499999999999</v>
      </c>
      <c r="AG9" s="44">
        <f t="shared" si="13"/>
        <v>128.98835395547522</v>
      </c>
      <c r="AH9" s="1">
        <v>0.188141</v>
      </c>
      <c r="AI9" s="44">
        <f t="shared" si="14"/>
        <v>92.867402796767877</v>
      </c>
    </row>
    <row r="10" spans="1:68" x14ac:dyDescent="0.25">
      <c r="B10" s="1">
        <v>0.19688</v>
      </c>
      <c r="C10" s="44">
        <f t="shared" si="0"/>
        <v>261.60795613469196</v>
      </c>
      <c r="D10" s="1">
        <v>0.22692699999999999</v>
      </c>
      <c r="E10" s="44">
        <f t="shared" si="1"/>
        <v>126.68179521747989</v>
      </c>
      <c r="F10" s="1">
        <v>0.123094</v>
      </c>
      <c r="G10" s="44">
        <f t="shared" si="2"/>
        <v>85.897113827946185</v>
      </c>
      <c r="I10" s="1">
        <v>0.16068099999999999</v>
      </c>
      <c r="J10" s="44">
        <f t="shared" si="3"/>
        <v>191.06081612948483</v>
      </c>
      <c r="K10" s="1">
        <v>2.2102400000000001E-2</v>
      </c>
      <c r="L10" s="44">
        <f t="shared" si="4"/>
        <v>12.804152497697242</v>
      </c>
      <c r="M10" s="1">
        <v>0.12918199999999999</v>
      </c>
      <c r="N10" s="44">
        <f t="shared" si="5"/>
        <v>79.15903255654348</v>
      </c>
      <c r="P10" s="1">
        <v>0.296599</v>
      </c>
      <c r="Q10" s="44">
        <f t="shared" si="6"/>
        <v>314.1384490976962</v>
      </c>
      <c r="R10" s="1">
        <v>0.34838400000000003</v>
      </c>
      <c r="S10" s="44">
        <f t="shared" si="7"/>
        <v>178.2338992502475</v>
      </c>
      <c r="T10" s="1">
        <v>0.179503</v>
      </c>
      <c r="U10" s="44">
        <f t="shared" si="8"/>
        <v>109.76225709009529</v>
      </c>
      <c r="W10" s="1">
        <v>0.14952299999999999</v>
      </c>
      <c r="X10" s="44">
        <f t="shared" si="9"/>
        <v>196.27193198353143</v>
      </c>
      <c r="Y10" s="1">
        <v>0.42412100000000003</v>
      </c>
      <c r="Z10" s="44">
        <f t="shared" si="10"/>
        <v>155.62417210645472</v>
      </c>
      <c r="AA10" s="1">
        <v>0.14996100000000001</v>
      </c>
      <c r="AB10" s="44">
        <f t="shared" si="11"/>
        <v>64.243073331119945</v>
      </c>
      <c r="AD10" s="1">
        <v>0.19659199999999999</v>
      </c>
      <c r="AE10" s="44">
        <f t="shared" si="12"/>
        <v>125.25253812362023</v>
      </c>
      <c r="AF10" s="1">
        <v>0.271478</v>
      </c>
      <c r="AG10" s="44">
        <f t="shared" si="13"/>
        <v>92.256926626861002</v>
      </c>
      <c r="AH10" s="1">
        <v>0.231933</v>
      </c>
      <c r="AI10" s="44">
        <f t="shared" si="14"/>
        <v>114.48336796797489</v>
      </c>
    </row>
    <row r="11" spans="1:68" x14ac:dyDescent="0.25">
      <c r="B11" s="1">
        <v>1.5699399999999999E-2</v>
      </c>
      <c r="C11" s="44">
        <f t="shared" si="0"/>
        <v>20.86086929368642</v>
      </c>
      <c r="D11" s="1">
        <v>0.17990300000000001</v>
      </c>
      <c r="E11" s="44">
        <f t="shared" si="1"/>
        <v>100.43068918643567</v>
      </c>
      <c r="F11" s="1">
        <v>0.1598</v>
      </c>
      <c r="G11" s="44">
        <f t="shared" si="2"/>
        <v>111.5111929883325</v>
      </c>
      <c r="I11" s="1">
        <v>0.12548999999999999</v>
      </c>
      <c r="J11" s="44">
        <f t="shared" si="3"/>
        <v>149.2162845394854</v>
      </c>
      <c r="K11" s="1">
        <v>3.8195E-2</v>
      </c>
      <c r="L11" s="44">
        <f t="shared" si="4"/>
        <v>22.126764724624753</v>
      </c>
      <c r="M11" s="1">
        <v>0.118572</v>
      </c>
      <c r="N11" s="44">
        <f t="shared" si="5"/>
        <v>72.657528202802808</v>
      </c>
      <c r="P11" s="1">
        <v>1.1665600000000001E-3</v>
      </c>
      <c r="Q11" s="44">
        <f t="shared" si="6"/>
        <v>1.2355447900343848</v>
      </c>
      <c r="R11" s="1">
        <v>0.18754100000000001</v>
      </c>
      <c r="S11" s="44">
        <f t="shared" si="7"/>
        <v>95.946322733795668</v>
      </c>
      <c r="T11" s="1">
        <v>0.24901200000000001</v>
      </c>
      <c r="U11" s="44">
        <f t="shared" si="8"/>
        <v>152.26552850102121</v>
      </c>
      <c r="W11" s="1">
        <v>7.9467800000000005E-2</v>
      </c>
      <c r="X11" s="44">
        <f t="shared" si="9"/>
        <v>104.31370850291179</v>
      </c>
      <c r="Y11" s="1">
        <v>0.26376300000000003</v>
      </c>
      <c r="Z11" s="44">
        <f t="shared" si="10"/>
        <v>96.783461576566168</v>
      </c>
      <c r="AA11" s="1">
        <v>0.16059499999999999</v>
      </c>
      <c r="AB11" s="44">
        <f t="shared" si="11"/>
        <v>68.798663396557814</v>
      </c>
      <c r="AD11" s="1">
        <v>0.14546200000000001</v>
      </c>
      <c r="AE11" s="44">
        <f t="shared" si="12"/>
        <v>92.67663333471377</v>
      </c>
      <c r="AF11" s="1">
        <v>0.30649700000000002</v>
      </c>
      <c r="AG11" s="44">
        <f t="shared" si="13"/>
        <v>104.15750536085066</v>
      </c>
      <c r="AH11" s="1">
        <v>0.20649000000000001</v>
      </c>
      <c r="AI11" s="44">
        <f t="shared" si="14"/>
        <v>101.92456723151572</v>
      </c>
    </row>
    <row r="12" spans="1:68" x14ac:dyDescent="0.25">
      <c r="B12" s="1">
        <v>7.2256300000000002E-3</v>
      </c>
      <c r="C12" s="44">
        <f t="shared" si="0"/>
        <v>9.6011900451316254</v>
      </c>
      <c r="D12" s="1">
        <v>0.128276</v>
      </c>
      <c r="E12" s="44">
        <f t="shared" si="1"/>
        <v>71.609962513572441</v>
      </c>
      <c r="F12" s="1">
        <v>0.20887600000000001</v>
      </c>
      <c r="G12" s="44">
        <f t="shared" si="2"/>
        <v>145.75727125551276</v>
      </c>
      <c r="I12" s="1">
        <v>0.34232099999999999</v>
      </c>
      <c r="J12" s="44">
        <f t="shared" si="3"/>
        <v>407.04333205706575</v>
      </c>
      <c r="K12" s="1">
        <v>0.13414100000000001</v>
      </c>
      <c r="L12" s="44">
        <f t="shared" si="4"/>
        <v>77.709290402562885</v>
      </c>
      <c r="M12" s="1">
        <v>0.16872500000000001</v>
      </c>
      <c r="N12" s="44">
        <f t="shared" si="5"/>
        <v>103.3898512803858</v>
      </c>
      <c r="P12" s="1">
        <v>9.6564700000000003E-3</v>
      </c>
      <c r="Q12" s="44">
        <f t="shared" si="6"/>
        <v>10.227507542366734</v>
      </c>
      <c r="R12" s="1">
        <v>0.303732</v>
      </c>
      <c r="S12" s="44">
        <f t="shared" si="7"/>
        <v>155.38985340048961</v>
      </c>
      <c r="T12" s="1">
        <v>0.11283700000000001</v>
      </c>
      <c r="U12" s="44">
        <f t="shared" si="8"/>
        <v>68.99741955997996</v>
      </c>
      <c r="W12" s="1">
        <v>0.18434700000000001</v>
      </c>
      <c r="X12" s="44">
        <f t="shared" si="9"/>
        <v>241.98378741309412</v>
      </c>
      <c r="Y12" s="1">
        <v>0.246615</v>
      </c>
      <c r="Z12" s="44">
        <f t="shared" si="10"/>
        <v>90.491287165769506</v>
      </c>
      <c r="AA12" s="1">
        <v>0.23744100000000001</v>
      </c>
      <c r="AB12" s="44">
        <f t="shared" si="11"/>
        <v>101.71937753692259</v>
      </c>
      <c r="AD12" s="1">
        <v>0.170956</v>
      </c>
      <c r="AE12" s="44">
        <f t="shared" si="12"/>
        <v>108.91935026583799</v>
      </c>
      <c r="AF12" s="1">
        <v>0.25406400000000001</v>
      </c>
      <c r="AG12" s="44">
        <f t="shared" si="13"/>
        <v>86.339091221118522</v>
      </c>
      <c r="AH12" s="1">
        <v>0.28099499999999999</v>
      </c>
      <c r="AI12" s="44">
        <f t="shared" si="14"/>
        <v>138.7006332956548</v>
      </c>
    </row>
    <row r="13" spans="1:68" x14ac:dyDescent="0.25">
      <c r="B13" s="1">
        <v>0.45438200000000001</v>
      </c>
      <c r="C13" s="44">
        <f t="shared" si="0"/>
        <v>603.76852054243</v>
      </c>
      <c r="D13" s="1">
        <v>0.1308</v>
      </c>
      <c r="E13" s="44">
        <f t="shared" si="1"/>
        <v>73.018983260900512</v>
      </c>
      <c r="F13" s="1">
        <v>0.16800599999999999</v>
      </c>
      <c r="G13" s="44">
        <f t="shared" si="2"/>
        <v>117.23748115893487</v>
      </c>
      <c r="I13" s="1">
        <v>7.4122900000000005E-2</v>
      </c>
      <c r="J13" s="44">
        <f t="shared" si="3"/>
        <v>88.137251871000259</v>
      </c>
      <c r="K13" s="1">
        <v>0.43353399999999997</v>
      </c>
      <c r="L13" s="44">
        <f t="shared" si="4"/>
        <v>251.15080031746214</v>
      </c>
      <c r="M13" s="1">
        <v>0.15598899999999999</v>
      </c>
      <c r="N13" s="44">
        <f t="shared" si="5"/>
        <v>95.585594970372483</v>
      </c>
      <c r="P13" s="1">
        <v>5.49843E-2</v>
      </c>
      <c r="Q13" s="44">
        <f t="shared" si="6"/>
        <v>58.235809044273438</v>
      </c>
      <c r="R13" s="1">
        <v>0.149895</v>
      </c>
      <c r="S13" s="44">
        <f t="shared" si="7"/>
        <v>76.686559451972101</v>
      </c>
      <c r="T13" s="1">
        <v>0.17546100000000001</v>
      </c>
      <c r="U13" s="44">
        <f t="shared" si="8"/>
        <v>107.29066027467624</v>
      </c>
      <c r="W13" s="1">
        <v>0.104365</v>
      </c>
      <c r="X13" s="44">
        <f t="shared" si="9"/>
        <v>136.99511233362932</v>
      </c>
      <c r="Y13" s="1">
        <v>0.19594700000000001</v>
      </c>
      <c r="Z13" s="44">
        <f t="shared" si="10"/>
        <v>71.899504272939765</v>
      </c>
      <c r="AA13" s="1">
        <v>8.3188899999999996E-2</v>
      </c>
      <c r="AB13" s="44">
        <f t="shared" si="11"/>
        <v>35.638003234408963</v>
      </c>
      <c r="AD13" s="1">
        <v>9.0106900000000004E-2</v>
      </c>
      <c r="AE13" s="44">
        <f t="shared" si="12"/>
        <v>57.408836206209997</v>
      </c>
      <c r="AF13" s="1">
        <v>0.37781599999999999</v>
      </c>
      <c r="AG13" s="44">
        <f t="shared" si="13"/>
        <v>128.39398769128297</v>
      </c>
      <c r="AH13" s="1">
        <v>0.16663500000000001</v>
      </c>
      <c r="AI13" s="44">
        <f t="shared" si="14"/>
        <v>82.251926294850222</v>
      </c>
    </row>
    <row r="14" spans="1:68" x14ac:dyDescent="0.25">
      <c r="B14" s="1">
        <v>0.12587699999999999</v>
      </c>
      <c r="C14" s="44">
        <f t="shared" si="0"/>
        <v>167.261401332622</v>
      </c>
      <c r="D14" s="1">
        <v>0.16436600000000001</v>
      </c>
      <c r="E14" s="44">
        <f t="shared" si="1"/>
        <v>91.757172803219987</v>
      </c>
      <c r="F14" s="1">
        <v>0.176014</v>
      </c>
      <c r="G14" s="44">
        <f t="shared" si="2"/>
        <v>122.8256015184503</v>
      </c>
      <c r="I14" s="1">
        <v>0.33711999999999998</v>
      </c>
      <c r="J14" s="44">
        <f t="shared" si="3"/>
        <v>400.8589835361488</v>
      </c>
      <c r="K14" s="1">
        <v>0.24263000000000001</v>
      </c>
      <c r="L14" s="44">
        <f t="shared" si="4"/>
        <v>140.55810774016766</v>
      </c>
      <c r="M14" s="1">
        <v>0.140047</v>
      </c>
      <c r="N14" s="44">
        <f t="shared" si="5"/>
        <v>85.816793612471116</v>
      </c>
      <c r="P14" s="1">
        <v>5.7761699999999999E-2</v>
      </c>
      <c r="Q14" s="44">
        <f t="shared" si="6"/>
        <v>61.177451222851055</v>
      </c>
      <c r="R14" s="1">
        <v>0.160991</v>
      </c>
      <c r="S14" s="44">
        <f t="shared" si="7"/>
        <v>82.363293590396211</v>
      </c>
      <c r="T14" s="1">
        <v>0.158863</v>
      </c>
      <c r="U14" s="44">
        <f t="shared" si="8"/>
        <v>97.141337181572482</v>
      </c>
      <c r="W14" s="1">
        <v>1.6363899999999999E-3</v>
      </c>
      <c r="X14" s="44">
        <f t="shared" si="9"/>
        <v>2.1480135282099142</v>
      </c>
      <c r="Y14" s="1">
        <v>0.20046800000000001</v>
      </c>
      <c r="Z14" s="44">
        <f t="shared" si="10"/>
        <v>73.558410297619702</v>
      </c>
      <c r="AA14" s="1">
        <v>9.3976900000000002E-2</v>
      </c>
      <c r="AB14" s="44">
        <f t="shared" si="11"/>
        <v>40.25956667487764</v>
      </c>
      <c r="AD14" s="1">
        <v>0.58653299999999997</v>
      </c>
      <c r="AE14" s="44">
        <f t="shared" si="12"/>
        <v>373.69143679936798</v>
      </c>
      <c r="AF14" s="1">
        <v>0.36113499999999998</v>
      </c>
      <c r="AG14" s="44">
        <f t="shared" si="13"/>
        <v>122.72524918185432</v>
      </c>
      <c r="AH14" s="1">
        <v>0.18052000000000001</v>
      </c>
      <c r="AI14" s="44">
        <f t="shared" si="14"/>
        <v>89.10563647940927</v>
      </c>
    </row>
    <row r="15" spans="1:68" x14ac:dyDescent="0.25">
      <c r="B15" s="1">
        <v>3.5352999999999999E-3</v>
      </c>
      <c r="C15" s="44">
        <f t="shared" si="0"/>
        <v>4.697595526833485</v>
      </c>
      <c r="D15" s="1">
        <v>0.13215299999999999</v>
      </c>
      <c r="E15" s="44">
        <f t="shared" si="1"/>
        <v>73.774294303346977</v>
      </c>
      <c r="F15" s="1">
        <v>0.20716100000000001</v>
      </c>
      <c r="G15" s="44">
        <f t="shared" si="2"/>
        <v>144.56051470998719</v>
      </c>
      <c r="I15" s="1">
        <v>3.0848299999999999E-2</v>
      </c>
      <c r="J15" s="44">
        <f t="shared" si="3"/>
        <v>36.680761099365746</v>
      </c>
      <c r="K15" s="1">
        <v>8.2508399999999996E-2</v>
      </c>
      <c r="L15" s="44">
        <f t="shared" si="4"/>
        <v>47.797982840822847</v>
      </c>
      <c r="M15" s="1">
        <v>9.0501300000000007E-2</v>
      </c>
      <c r="N15" s="44">
        <f t="shared" si="5"/>
        <v>55.456606594645606</v>
      </c>
      <c r="P15" s="1">
        <v>0.18609200000000001</v>
      </c>
      <c r="Q15" s="44">
        <f t="shared" si="6"/>
        <v>197.09659260310548</v>
      </c>
      <c r="R15" s="1">
        <v>0.25342700000000001</v>
      </c>
      <c r="S15" s="44">
        <f t="shared" si="7"/>
        <v>129.65372228716726</v>
      </c>
      <c r="T15" s="1">
        <v>9.4186400000000003E-2</v>
      </c>
      <c r="U15" s="44">
        <f t="shared" si="8"/>
        <v>57.592975332950147</v>
      </c>
      <c r="W15" s="1">
        <v>5.7937700000000002E-3</v>
      </c>
      <c r="X15" s="44">
        <f t="shared" si="9"/>
        <v>7.6052141233671406</v>
      </c>
      <c r="Y15" s="1">
        <v>0.18920500000000001</v>
      </c>
      <c r="Z15" s="44">
        <f t="shared" si="10"/>
        <v>69.425639106296941</v>
      </c>
      <c r="AA15" s="1">
        <v>0.35002899999999998</v>
      </c>
      <c r="AB15" s="44">
        <f t="shared" si="11"/>
        <v>149.95191226397918</v>
      </c>
      <c r="AD15" s="1">
        <v>0.42855100000000002</v>
      </c>
      <c r="AE15" s="44">
        <f t="shared" si="12"/>
        <v>273.03807105790463</v>
      </c>
      <c r="AF15" s="1">
        <v>0.35270099999999999</v>
      </c>
      <c r="AG15" s="44">
        <f t="shared" si="13"/>
        <v>119.85910562999764</v>
      </c>
      <c r="AH15" s="1">
        <v>0.231456</v>
      </c>
      <c r="AI15" s="44">
        <f t="shared" si="14"/>
        <v>114.24791821946681</v>
      </c>
    </row>
    <row r="16" spans="1:68" x14ac:dyDescent="0.25">
      <c r="B16" s="1">
        <v>1.6562500000000001E-2</v>
      </c>
      <c r="C16" s="44">
        <f t="shared" si="0"/>
        <v>22.007729446773851</v>
      </c>
      <c r="D16" s="1">
        <v>0.192409</v>
      </c>
      <c r="E16" s="44">
        <f t="shared" si="1"/>
        <v>107.41215252482115</v>
      </c>
      <c r="F16" s="1">
        <v>0.153723</v>
      </c>
      <c r="G16" s="44">
        <f t="shared" si="2"/>
        <v>107.2705576955284</v>
      </c>
      <c r="I16" s="1">
        <v>9.8752700000000002E-3</v>
      </c>
      <c r="J16" s="44">
        <f t="shared" si="3"/>
        <v>11.742378661441103</v>
      </c>
      <c r="K16" s="1">
        <v>0.30601</v>
      </c>
      <c r="L16" s="44">
        <f t="shared" si="4"/>
        <v>177.27480752408485</v>
      </c>
      <c r="M16" s="1">
        <v>8.7046299999999993E-2</v>
      </c>
      <c r="N16" s="44">
        <f t="shared" si="5"/>
        <v>53.339481472857287</v>
      </c>
      <c r="P16" s="1">
        <v>0.179285</v>
      </c>
      <c r="Q16" s="44">
        <f t="shared" si="6"/>
        <v>189.88705911510311</v>
      </c>
      <c r="R16" s="1">
        <v>0.206479</v>
      </c>
      <c r="S16" s="44">
        <f t="shared" si="7"/>
        <v>105.63503858756962</v>
      </c>
      <c r="T16" s="1">
        <v>0.14230499999999999</v>
      </c>
      <c r="U16" s="44">
        <f t="shared" si="8"/>
        <v>87.016473235578275</v>
      </c>
      <c r="W16" s="1">
        <v>5.9430200000000002E-2</v>
      </c>
      <c r="X16" s="44">
        <f t="shared" si="9"/>
        <v>78.011277008672053</v>
      </c>
      <c r="Y16" s="1">
        <v>0.22145599999999999</v>
      </c>
      <c r="Z16" s="44">
        <f t="shared" si="10"/>
        <v>81.259609069126583</v>
      </c>
      <c r="AA16" s="1">
        <v>0.10023899999999999</v>
      </c>
      <c r="AB16" s="44">
        <f t="shared" si="11"/>
        <v>42.942241166957615</v>
      </c>
      <c r="AD16" s="1">
        <v>0.775451</v>
      </c>
      <c r="AE16" s="44">
        <f t="shared" si="12"/>
        <v>494.0547221682441</v>
      </c>
      <c r="AF16" s="1">
        <v>0.61597999999999997</v>
      </c>
      <c r="AG16" s="44">
        <f t="shared" si="13"/>
        <v>209.32974923792659</v>
      </c>
      <c r="AH16" s="1">
        <v>0.25218400000000002</v>
      </c>
      <c r="AI16" s="44">
        <f t="shared" si="14"/>
        <v>124.47936976469836</v>
      </c>
    </row>
    <row r="17" spans="2:35" x14ac:dyDescent="0.25">
      <c r="B17" s="1">
        <v>9.0085899999999997E-2</v>
      </c>
      <c r="C17" s="44">
        <f t="shared" si="0"/>
        <v>119.7033125536075</v>
      </c>
      <c r="D17" s="1">
        <v>0.16991000000000001</v>
      </c>
      <c r="E17" s="44">
        <f t="shared" si="1"/>
        <v>94.852105855195774</v>
      </c>
      <c r="F17" s="1">
        <v>0.133713</v>
      </c>
      <c r="G17" s="44">
        <f t="shared" si="2"/>
        <v>93.307234969016932</v>
      </c>
      <c r="I17" s="1">
        <v>9.2494799999999992E-3</v>
      </c>
      <c r="J17" s="44">
        <f t="shared" si="3"/>
        <v>10.998271093491747</v>
      </c>
      <c r="K17" s="1">
        <v>0.20121600000000001</v>
      </c>
      <c r="L17" s="44">
        <f t="shared" si="4"/>
        <v>116.56654250111518</v>
      </c>
      <c r="M17" s="1">
        <v>5.9974699999999999E-2</v>
      </c>
      <c r="N17" s="44">
        <f t="shared" si="5"/>
        <v>36.750779751582478</v>
      </c>
      <c r="P17" s="1">
        <v>0.25029200000000001</v>
      </c>
      <c r="Q17" s="44">
        <f t="shared" si="6"/>
        <v>265.0930741558825</v>
      </c>
      <c r="R17" s="1">
        <v>0.23046</v>
      </c>
      <c r="S17" s="44">
        <f t="shared" si="7"/>
        <v>117.903762575813</v>
      </c>
      <c r="T17" s="1">
        <v>0.25597900000000001</v>
      </c>
      <c r="U17" s="44">
        <f t="shared" si="8"/>
        <v>156.52570044882538</v>
      </c>
      <c r="W17" s="1">
        <v>5.6162999999999998E-2</v>
      </c>
      <c r="X17" s="44">
        <f t="shared" si="9"/>
        <v>73.722574560375833</v>
      </c>
      <c r="Y17" s="1">
        <v>0.15839800000000001</v>
      </c>
      <c r="Z17" s="44">
        <f t="shared" si="10"/>
        <v>58.121521012442713</v>
      </c>
      <c r="AA17" s="1">
        <v>0.143208</v>
      </c>
      <c r="AB17" s="44">
        <f t="shared" si="11"/>
        <v>61.350097996165829</v>
      </c>
      <c r="AD17" s="1">
        <v>0.42508899999999999</v>
      </c>
      <c r="AE17" s="44">
        <f t="shared" si="12"/>
        <v>270.83236438121389</v>
      </c>
      <c r="AF17" s="1">
        <v>0.37742399999999998</v>
      </c>
      <c r="AG17" s="44">
        <f t="shared" si="13"/>
        <v>128.26077352572358</v>
      </c>
      <c r="AH17" s="1">
        <v>5.0191300000000001E-2</v>
      </c>
      <c r="AI17" s="44">
        <f t="shared" si="14"/>
        <v>24.774693841286137</v>
      </c>
    </row>
    <row r="18" spans="2:35" x14ac:dyDescent="0.25">
      <c r="B18" s="1">
        <v>0.56811100000000003</v>
      </c>
      <c r="C18" s="44">
        <f t="shared" si="0"/>
        <v>754.88804128218203</v>
      </c>
      <c r="D18" s="1">
        <v>0.14358699999999999</v>
      </c>
      <c r="E18" s="44">
        <f t="shared" si="1"/>
        <v>80.157314598493272</v>
      </c>
      <c r="F18" s="1">
        <v>0.29275200000000001</v>
      </c>
      <c r="G18" s="44">
        <f t="shared" si="2"/>
        <v>204.2873890470608</v>
      </c>
      <c r="I18" s="1">
        <v>2.0174299999999999E-2</v>
      </c>
      <c r="J18" s="44">
        <f t="shared" si="3"/>
        <v>23.988637255438206</v>
      </c>
      <c r="K18" s="1">
        <v>0.27113599999999999</v>
      </c>
      <c r="L18" s="44">
        <f t="shared" si="4"/>
        <v>157.07193298536083</v>
      </c>
      <c r="M18" s="1">
        <v>0.11365500000000001</v>
      </c>
      <c r="N18" s="44">
        <f t="shared" si="5"/>
        <v>69.64453132180914</v>
      </c>
      <c r="P18" s="1">
        <v>4.4422499999999997E-2</v>
      </c>
      <c r="Q18" s="44">
        <f t="shared" si="6"/>
        <v>47.049434607137613</v>
      </c>
      <c r="R18" s="1">
        <v>0.21022099999999999</v>
      </c>
      <c r="S18" s="44">
        <f t="shared" si="7"/>
        <v>107.54945271391992</v>
      </c>
      <c r="T18" s="1">
        <v>0.17841799999999999</v>
      </c>
      <c r="U18" s="44">
        <f t="shared" si="8"/>
        <v>109.09880272474899</v>
      </c>
      <c r="W18" s="1">
        <v>3.2184200000000003E-2</v>
      </c>
      <c r="X18" s="44">
        <f t="shared" si="9"/>
        <v>42.246711966348812</v>
      </c>
      <c r="Y18" s="1">
        <v>0.1464</v>
      </c>
      <c r="Z18" s="44">
        <f t="shared" si="10"/>
        <v>53.719053752077762</v>
      </c>
      <c r="AA18" s="1">
        <v>0.15562000000000001</v>
      </c>
      <c r="AB18" s="44">
        <f t="shared" si="11"/>
        <v>66.667380664231928</v>
      </c>
      <c r="AD18" s="1">
        <v>0.436672</v>
      </c>
      <c r="AE18" s="44">
        <f t="shared" si="12"/>
        <v>278.21211609586095</v>
      </c>
      <c r="AF18" s="1">
        <v>0.337474</v>
      </c>
      <c r="AG18" s="44">
        <f t="shared" si="13"/>
        <v>114.68448292853672</v>
      </c>
      <c r="AH18" s="1">
        <v>0.158333</v>
      </c>
      <c r="AI18" s="44">
        <f t="shared" si="14"/>
        <v>78.15401473905554</v>
      </c>
    </row>
    <row r="19" spans="2:35" x14ac:dyDescent="0.25">
      <c r="B19" s="1">
        <v>5.83768E-2</v>
      </c>
      <c r="C19" s="44">
        <f t="shared" si="0"/>
        <v>77.569257078848466</v>
      </c>
      <c r="D19" s="1">
        <v>0.157358</v>
      </c>
      <c r="E19" s="44">
        <f t="shared" si="1"/>
        <v>87.844963057865314</v>
      </c>
      <c r="F19" s="1">
        <v>0.24543300000000001</v>
      </c>
      <c r="G19" s="44">
        <f t="shared" si="2"/>
        <v>171.26737564897005</v>
      </c>
      <c r="I19" s="1">
        <v>0.202428</v>
      </c>
      <c r="J19" s="44">
        <f t="shared" si="3"/>
        <v>240.70088490524307</v>
      </c>
      <c r="K19" s="1">
        <v>0.14588999999999999</v>
      </c>
      <c r="L19" s="44">
        <f t="shared" si="4"/>
        <v>84.515609521547447</v>
      </c>
      <c r="M19" s="1">
        <v>9.2162499999999994E-2</v>
      </c>
      <c r="N19" s="44">
        <f t="shared" si="5"/>
        <v>56.47454241297114</v>
      </c>
      <c r="P19" s="1">
        <v>8.2608299999999996E-2</v>
      </c>
      <c r="Q19" s="44">
        <f t="shared" si="6"/>
        <v>87.493360546047754</v>
      </c>
      <c r="R19" s="1">
        <v>0.244367</v>
      </c>
      <c r="S19" s="44">
        <f t="shared" si="7"/>
        <v>125.01860951732924</v>
      </c>
      <c r="T19" s="1">
        <v>0.13986699999999999</v>
      </c>
      <c r="U19" s="44">
        <f t="shared" si="8"/>
        <v>85.525688219251791</v>
      </c>
      <c r="W19" s="1">
        <v>0.56400799999999995</v>
      </c>
      <c r="X19" s="44">
        <f t="shared" si="9"/>
        <v>740.34723630590338</v>
      </c>
      <c r="Y19" s="1">
        <v>0.16558300000000001</v>
      </c>
      <c r="Z19" s="44">
        <f t="shared" si="10"/>
        <v>60.757937687365384</v>
      </c>
      <c r="AA19" s="1">
        <v>0.115136</v>
      </c>
      <c r="AB19" s="44">
        <f t="shared" si="11"/>
        <v>49.324094204838758</v>
      </c>
      <c r="AD19" s="1">
        <v>0.116788</v>
      </c>
      <c r="AE19" s="44">
        <f t="shared" si="12"/>
        <v>74.407877341811272</v>
      </c>
      <c r="AF19" s="1">
        <v>0.37892900000000002</v>
      </c>
      <c r="AG19" s="44">
        <f t="shared" si="13"/>
        <v>128.77222076849623</v>
      </c>
      <c r="AH19" s="1">
        <v>0.317556</v>
      </c>
      <c r="AI19" s="44">
        <f t="shared" si="14"/>
        <v>156.74733823318905</v>
      </c>
    </row>
    <row r="20" spans="2:35" x14ac:dyDescent="0.25">
      <c r="B20" s="1">
        <v>5.0018E-2</v>
      </c>
      <c r="C20" s="44">
        <f t="shared" si="0"/>
        <v>66.462346352829243</v>
      </c>
      <c r="D20" s="1">
        <v>2.1856799999999999E-2</v>
      </c>
      <c r="E20" s="44">
        <f t="shared" si="1"/>
        <v>12.201539092789375</v>
      </c>
      <c r="F20" s="1">
        <v>0.15721099999999999</v>
      </c>
      <c r="G20" s="44">
        <f t="shared" si="2"/>
        <v>109.70454418578686</v>
      </c>
      <c r="I20" s="1">
        <v>0.36075099999999999</v>
      </c>
      <c r="J20" s="44">
        <f t="shared" si="3"/>
        <v>428.95787603716553</v>
      </c>
      <c r="K20" s="1">
        <v>0.194469</v>
      </c>
      <c r="L20" s="44">
        <f t="shared" si="4"/>
        <v>112.65793452632677</v>
      </c>
      <c r="M20" s="1">
        <v>0.12202399999999999</v>
      </c>
      <c r="N20" s="44">
        <f t="shared" si="5"/>
        <v>74.772815010447744</v>
      </c>
      <c r="P20" s="1">
        <v>1.5771E-2</v>
      </c>
      <c r="Q20" s="44">
        <f t="shared" si="6"/>
        <v>16.703621659950866</v>
      </c>
      <c r="R20" s="1">
        <v>0.123768</v>
      </c>
      <c r="S20" s="44">
        <f t="shared" si="7"/>
        <v>63.319937891535297</v>
      </c>
      <c r="T20" s="1">
        <v>0.30007400000000001</v>
      </c>
      <c r="U20" s="44">
        <f t="shared" si="8"/>
        <v>183.48885274370483</v>
      </c>
      <c r="W20" s="1">
        <v>3.09526E-2</v>
      </c>
      <c r="X20" s="44">
        <f t="shared" si="9"/>
        <v>40.630047564009921</v>
      </c>
      <c r="Y20" s="1">
        <v>0.63810199999999995</v>
      </c>
      <c r="Z20" s="44">
        <f t="shared" si="10"/>
        <v>234.14095380675079</v>
      </c>
      <c r="AA20" s="1">
        <v>0.150446</v>
      </c>
      <c r="AB20" s="44">
        <f t="shared" si="11"/>
        <v>64.450846622613014</v>
      </c>
      <c r="AD20" s="1">
        <v>0.35638700000000001</v>
      </c>
      <c r="AE20" s="44">
        <f t="shared" si="12"/>
        <v>227.06100097797795</v>
      </c>
      <c r="AF20" s="1">
        <v>0.40465099999999998</v>
      </c>
      <c r="AG20" s="44">
        <f t="shared" si="13"/>
        <v>137.51338088716557</v>
      </c>
      <c r="AH20" s="1">
        <v>0.224801</v>
      </c>
      <c r="AI20" s="44">
        <f t="shared" si="14"/>
        <v>110.96297466323777</v>
      </c>
    </row>
    <row r="21" spans="2:35" x14ac:dyDescent="0.25">
      <c r="B21" s="1">
        <v>0.103496</v>
      </c>
      <c r="C21" s="44">
        <f t="shared" si="0"/>
        <v>137.52223195914303</v>
      </c>
      <c r="D21" s="1">
        <v>0.17122599999999999</v>
      </c>
      <c r="E21" s="44">
        <f t="shared" si="1"/>
        <v>95.58676168066475</v>
      </c>
      <c r="F21" s="1">
        <v>0.14330399999999999</v>
      </c>
      <c r="G21" s="44">
        <f t="shared" si="2"/>
        <v>100</v>
      </c>
      <c r="I21" s="1">
        <v>6.8476999999999996E-2</v>
      </c>
      <c r="J21" s="44">
        <f t="shared" si="3"/>
        <v>81.423886496217563</v>
      </c>
      <c r="K21" s="1">
        <v>0.16302700000000001</v>
      </c>
      <c r="L21" s="44">
        <f t="shared" si="4"/>
        <v>94.443253639518261</v>
      </c>
      <c r="M21" s="1">
        <v>2.9015200000000001E-2</v>
      </c>
      <c r="N21" s="44">
        <f t="shared" si="5"/>
        <v>17.779684177630166</v>
      </c>
      <c r="P21" s="1">
        <v>5.7621899999999997E-2</v>
      </c>
      <c r="Q21" s="44">
        <f t="shared" si="6"/>
        <v>61.029384118161353</v>
      </c>
      <c r="R21" s="1">
        <v>0.21664800000000001</v>
      </c>
      <c r="S21" s="44">
        <f t="shared" si="7"/>
        <v>110.83751781013945</v>
      </c>
      <c r="T21" s="1">
        <v>0.22755300000000001</v>
      </c>
      <c r="U21" s="44">
        <f t="shared" si="8"/>
        <v>139.14380755543056</v>
      </c>
      <c r="W21" s="1">
        <v>1.0455300000000001E-2</v>
      </c>
      <c r="X21" s="44">
        <f t="shared" si="9"/>
        <v>13.724189124532121</v>
      </c>
      <c r="Y21" s="1">
        <v>0.28061999999999998</v>
      </c>
      <c r="Z21" s="44">
        <f t="shared" si="10"/>
        <v>102.96885836002771</v>
      </c>
      <c r="AA21" s="1">
        <v>0.31986500000000001</v>
      </c>
      <c r="AB21" s="44">
        <f t="shared" si="11"/>
        <v>137.02969872872731</v>
      </c>
      <c r="AD21" s="1">
        <v>0.17949999999999999</v>
      </c>
      <c r="AE21" s="44">
        <f t="shared" si="12"/>
        <v>114.36289672616297</v>
      </c>
      <c r="AF21" s="1">
        <v>0.386799</v>
      </c>
      <c r="AG21" s="44">
        <f t="shared" si="13"/>
        <v>131.44669904133377</v>
      </c>
      <c r="AH21" s="1">
        <v>0.12485400000000001</v>
      </c>
      <c r="AI21" s="44">
        <f t="shared" si="14"/>
        <v>61.628601467982293</v>
      </c>
    </row>
    <row r="22" spans="2:35" x14ac:dyDescent="0.25">
      <c r="B22" s="1">
        <v>0.124345</v>
      </c>
      <c r="C22" s="44">
        <f t="shared" si="0"/>
        <v>165.22572788281323</v>
      </c>
      <c r="D22" s="1">
        <v>0.18707199999999999</v>
      </c>
      <c r="E22" s="44">
        <f t="shared" si="1"/>
        <v>104.4327770380977</v>
      </c>
      <c r="F22" s="1">
        <v>0.13392599999999999</v>
      </c>
      <c r="G22" s="44">
        <f t="shared" si="2"/>
        <v>93.455870038519521</v>
      </c>
      <c r="I22" s="1">
        <v>8.3967E-3</v>
      </c>
      <c r="J22" s="44">
        <f t="shared" si="3"/>
        <v>9.9842567247804386</v>
      </c>
      <c r="K22" s="1">
        <v>0.22145100000000001</v>
      </c>
      <c r="L22" s="44">
        <f t="shared" si="4"/>
        <v>128.28889056245259</v>
      </c>
      <c r="M22" s="1">
        <v>0.12925200000000001</v>
      </c>
      <c r="N22" s="44">
        <f t="shared" si="5"/>
        <v>79.201926553222251</v>
      </c>
      <c r="P22" s="1">
        <v>0.23439699999999999</v>
      </c>
      <c r="Q22" s="44">
        <f t="shared" si="6"/>
        <v>248.25811972782338</v>
      </c>
      <c r="R22" s="1">
        <v>0.157858</v>
      </c>
      <c r="S22" s="44">
        <f t="shared" si="7"/>
        <v>80.760444991289987</v>
      </c>
      <c r="T22" s="1">
        <v>0.25631500000000002</v>
      </c>
      <c r="U22" s="44">
        <f t="shared" si="8"/>
        <v>156.7311572845455</v>
      </c>
      <c r="W22" s="1">
        <v>1.81196E-2</v>
      </c>
      <c r="X22" s="44">
        <f t="shared" si="9"/>
        <v>23.784761533468405</v>
      </c>
      <c r="Y22" s="1">
        <v>0.15856700000000001</v>
      </c>
      <c r="Z22" s="44">
        <f t="shared" si="10"/>
        <v>58.183532761651058</v>
      </c>
      <c r="AA22" s="1">
        <v>3.9661399999999999E-2</v>
      </c>
      <c r="AB22" s="44">
        <f t="shared" si="11"/>
        <v>16.990885821079349</v>
      </c>
      <c r="AD22" s="1">
        <v>3.5291900000000001E-2</v>
      </c>
      <c r="AE22" s="44">
        <f t="shared" si="12"/>
        <v>22.485147158607642</v>
      </c>
      <c r="AF22" s="1">
        <v>0.47484999999999999</v>
      </c>
      <c r="AG22" s="44">
        <f t="shared" si="13"/>
        <v>161.36925131599963</v>
      </c>
      <c r="AH22" s="1">
        <v>0.18227399999999999</v>
      </c>
      <c r="AI22" s="44">
        <f t="shared" si="14"/>
        <v>89.971420250652784</v>
      </c>
    </row>
    <row r="23" spans="2:35" x14ac:dyDescent="0.25">
      <c r="B23" s="1">
        <v>6.4633099999999999E-2</v>
      </c>
      <c r="C23" s="44">
        <f t="shared" si="0"/>
        <v>85.882431885662129</v>
      </c>
      <c r="D23" s="1">
        <v>0.31076399999999998</v>
      </c>
      <c r="E23" s="44">
        <f t="shared" si="1"/>
        <v>173.48372564289363</v>
      </c>
      <c r="F23" s="1">
        <v>0.31965199999999999</v>
      </c>
      <c r="G23" s="44">
        <f t="shared" si="2"/>
        <v>223.058672472506</v>
      </c>
      <c r="I23" s="1">
        <v>7.3821399999999995E-2</v>
      </c>
      <c r="J23" s="44">
        <f t="shared" si="3"/>
        <v>87.77874752970888</v>
      </c>
      <c r="K23" s="1">
        <v>0.231153</v>
      </c>
      <c r="L23" s="44">
        <f t="shared" si="4"/>
        <v>133.90936107844445</v>
      </c>
      <c r="M23" s="1">
        <v>0.13852300000000001</v>
      </c>
      <c r="N23" s="44">
        <f t="shared" si="5"/>
        <v>84.882930027635993</v>
      </c>
      <c r="P23" s="1">
        <v>4.4211299999999997E-3</v>
      </c>
      <c r="Q23" s="44">
        <f t="shared" si="6"/>
        <v>4.6825745247263058</v>
      </c>
      <c r="R23" s="1">
        <v>0.189218</v>
      </c>
      <c r="S23" s="44">
        <f t="shared" si="7"/>
        <v>96.804279037881571</v>
      </c>
      <c r="T23" s="1">
        <v>0.16353799999999999</v>
      </c>
      <c r="U23" s="44">
        <f t="shared" si="8"/>
        <v>100</v>
      </c>
      <c r="W23" s="1">
        <v>0.246362</v>
      </c>
      <c r="X23" s="44">
        <f t="shared" si="9"/>
        <v>323.38801192677226</v>
      </c>
      <c r="Y23" s="1">
        <v>0.26318999999999998</v>
      </c>
      <c r="Z23" s="44">
        <f t="shared" si="10"/>
        <v>96.573208722741427</v>
      </c>
      <c r="AA23" s="1">
        <v>0.40983999999999998</v>
      </c>
      <c r="AB23" s="44">
        <f t="shared" si="11"/>
        <v>175.57485728973663</v>
      </c>
      <c r="AD23" s="1">
        <v>3.3914800000000002E-2</v>
      </c>
      <c r="AE23" s="44">
        <f t="shared" si="12"/>
        <v>21.607770305785362</v>
      </c>
      <c r="AF23" s="1">
        <v>0.32625900000000002</v>
      </c>
      <c r="AG23" s="44">
        <f t="shared" si="13"/>
        <v>110.87326643172946</v>
      </c>
      <c r="AH23" s="1">
        <v>0.31004700000000002</v>
      </c>
      <c r="AI23" s="44">
        <f t="shared" si="14"/>
        <v>153.04085571422226</v>
      </c>
    </row>
    <row r="24" spans="2:35" x14ac:dyDescent="0.25">
      <c r="B24" s="1">
        <v>2.2280899999999999E-2</v>
      </c>
      <c r="C24" s="44">
        <f t="shared" si="0"/>
        <v>29.60615963958481</v>
      </c>
      <c r="D24" s="1">
        <v>0.25545699999999999</v>
      </c>
      <c r="E24" s="44">
        <f t="shared" si="1"/>
        <v>142.60864225443319</v>
      </c>
      <c r="F24" s="1">
        <v>9.3050900000000006E-2</v>
      </c>
      <c r="G24" s="44">
        <f t="shared" si="2"/>
        <v>64.932521074080285</v>
      </c>
      <c r="I24" s="1">
        <v>5.1053500000000002E-2</v>
      </c>
      <c r="J24" s="44">
        <f t="shared" si="3"/>
        <v>60.706140590777103</v>
      </c>
      <c r="K24" s="1">
        <v>0.26347199999999998</v>
      </c>
      <c r="L24" s="44">
        <f t="shared" si="4"/>
        <v>152.63209727781995</v>
      </c>
      <c r="M24" s="1">
        <v>0.104481</v>
      </c>
      <c r="N24" s="44">
        <f t="shared" si="5"/>
        <v>64.022966671364571</v>
      </c>
      <c r="P24" s="1">
        <v>5.7441599999999999E-3</v>
      </c>
      <c r="Q24" s="44">
        <f t="shared" si="6"/>
        <v>6.0838422036791178</v>
      </c>
      <c r="R24" s="1">
        <v>0.15529100000000001</v>
      </c>
      <c r="S24" s="44">
        <f t="shared" si="7"/>
        <v>79.447163039835885</v>
      </c>
      <c r="T24" s="1">
        <v>0.26159300000000002</v>
      </c>
      <c r="U24" s="44">
        <f t="shared" si="8"/>
        <v>159.95854174564937</v>
      </c>
      <c r="W24" s="1">
        <v>6.3913700000000004E-3</v>
      </c>
      <c r="X24" s="44">
        <f t="shared" si="9"/>
        <v>8.3896560256387538</v>
      </c>
      <c r="Y24" s="1">
        <v>0.26291500000000001</v>
      </c>
      <c r="Z24" s="44">
        <f t="shared" si="10"/>
        <v>96.472302030242645</v>
      </c>
      <c r="AA24" s="1">
        <v>0.369473</v>
      </c>
      <c r="AB24" s="44">
        <f t="shared" si="11"/>
        <v>158.2816934594253</v>
      </c>
      <c r="AD24" s="1">
        <v>0.80062900000000004</v>
      </c>
      <c r="AE24" s="44">
        <f t="shared" si="12"/>
        <v>510.09610943159419</v>
      </c>
      <c r="AF24" s="1">
        <v>0.61989700000000003</v>
      </c>
      <c r="AG24" s="44">
        <f t="shared" si="13"/>
        <v>210.66087139735546</v>
      </c>
      <c r="AH24" s="1">
        <v>0.34492800000000001</v>
      </c>
      <c r="AI24" s="44">
        <f t="shared" si="14"/>
        <v>170.25830367587901</v>
      </c>
    </row>
    <row r="25" spans="2:35" x14ac:dyDescent="0.25">
      <c r="B25" s="1">
        <v>7.9616199999999998E-2</v>
      </c>
      <c r="C25" s="44">
        <f t="shared" si="0"/>
        <v>105.7915042523916</v>
      </c>
      <c r="D25" s="1">
        <v>0.16035199999999999</v>
      </c>
      <c r="E25" s="44">
        <f t="shared" si="1"/>
        <v>89.516360885718029</v>
      </c>
      <c r="F25" s="1">
        <v>0.175455</v>
      </c>
      <c r="G25" s="44">
        <f t="shared" si="2"/>
        <v>122.43552168815945</v>
      </c>
      <c r="I25" s="1">
        <v>2.1865900000000001E-2</v>
      </c>
      <c r="J25" s="44">
        <f t="shared" si="3"/>
        <v>26.000066587871018</v>
      </c>
      <c r="K25" s="1">
        <v>0.33510899999999999</v>
      </c>
      <c r="L25" s="44">
        <f t="shared" si="4"/>
        <v>194.13216389852798</v>
      </c>
      <c r="M25" s="1">
        <v>7.5622900000000007E-2</v>
      </c>
      <c r="N25" s="44">
        <f t="shared" si="5"/>
        <v>46.33954887770922</v>
      </c>
      <c r="P25" s="1">
        <v>3.0979E-2</v>
      </c>
      <c r="Q25" s="44">
        <f t="shared" si="6"/>
        <v>32.810950187281584</v>
      </c>
      <c r="R25" s="1">
        <v>0.27685100000000001</v>
      </c>
      <c r="S25" s="44">
        <f t="shared" si="7"/>
        <v>141.63748404441731</v>
      </c>
      <c r="T25" s="1">
        <v>0.27394400000000002</v>
      </c>
      <c r="U25" s="44">
        <f t="shared" si="8"/>
        <v>167.51091489439767</v>
      </c>
      <c r="W25" s="1">
        <v>0.122736</v>
      </c>
      <c r="X25" s="44">
        <f t="shared" si="9"/>
        <v>161.10987502879635</v>
      </c>
      <c r="Y25" s="1">
        <v>0.38828499999999999</v>
      </c>
      <c r="Z25" s="44">
        <f t="shared" si="10"/>
        <v>142.47474580686824</v>
      </c>
      <c r="AA25" s="1">
        <v>4.1660099999999999E-2</v>
      </c>
      <c r="AB25" s="44">
        <f t="shared" si="11"/>
        <v>17.847125981300401</v>
      </c>
      <c r="AD25" s="1">
        <v>4.6460700000000001E-2</v>
      </c>
      <c r="AE25" s="44">
        <f t="shared" si="12"/>
        <v>29.601004099862067</v>
      </c>
      <c r="AF25" s="1">
        <v>0.52079200000000003</v>
      </c>
      <c r="AG25" s="44">
        <f t="shared" si="13"/>
        <v>176.98181558673704</v>
      </c>
      <c r="AH25" s="1">
        <v>9.2577900000000005E-2</v>
      </c>
      <c r="AI25" s="44">
        <f t="shared" si="14"/>
        <v>45.6969460637442</v>
      </c>
    </row>
    <row r="26" spans="2:35" x14ac:dyDescent="0.25">
      <c r="B26" s="1">
        <v>7.5751299999999994E-2</v>
      </c>
      <c r="C26" s="44">
        <f t="shared" si="0"/>
        <v>100.65594660476376</v>
      </c>
      <c r="D26" s="1">
        <v>0.12939300000000001</v>
      </c>
      <c r="E26" s="44">
        <f t="shared" si="1"/>
        <v>72.233526766649092</v>
      </c>
      <c r="F26" s="1">
        <v>0.17008000000000001</v>
      </c>
      <c r="G26" s="44">
        <f t="shared" si="2"/>
        <v>118.68475408920898</v>
      </c>
      <c r="I26" s="1">
        <v>0.103699</v>
      </c>
      <c r="J26" s="44">
        <f t="shared" si="3"/>
        <v>123.30527922910271</v>
      </c>
      <c r="K26" s="1">
        <v>0.38982600000000001</v>
      </c>
      <c r="L26" s="44">
        <f t="shared" si="4"/>
        <v>225.83029678077153</v>
      </c>
      <c r="M26" s="1">
        <v>0.115966</v>
      </c>
      <c r="N26" s="44">
        <f t="shared" si="5"/>
        <v>71.060645983589978</v>
      </c>
      <c r="P26" s="1">
        <v>7.0448300000000005E-2</v>
      </c>
      <c r="Q26" s="44">
        <f t="shared" si="6"/>
        <v>74.614276189633927</v>
      </c>
      <c r="R26" s="1">
        <v>0.53116200000000002</v>
      </c>
      <c r="S26" s="44">
        <f t="shared" si="7"/>
        <v>271.74346236784686</v>
      </c>
      <c r="T26" s="1">
        <v>0.30129899999999998</v>
      </c>
      <c r="U26" s="44">
        <f t="shared" si="8"/>
        <v>184.2379141239345</v>
      </c>
      <c r="W26" s="1">
        <v>1.1799799999999999E-2</v>
      </c>
      <c r="X26" s="44">
        <f t="shared" si="9"/>
        <v>15.48905213926469</v>
      </c>
      <c r="Y26" s="1">
        <v>0.308701</v>
      </c>
      <c r="Z26" s="44">
        <f t="shared" si="10"/>
        <v>113.27271593114861</v>
      </c>
      <c r="AA26" s="1">
        <v>0.61841400000000002</v>
      </c>
      <c r="AB26" s="44">
        <f t="shared" si="11"/>
        <v>264.92765419669917</v>
      </c>
      <c r="AD26" s="1">
        <v>0.54779299999999997</v>
      </c>
      <c r="AE26" s="44">
        <f t="shared" si="12"/>
        <v>349.0094389209749</v>
      </c>
      <c r="AF26" s="1">
        <v>0.27338800000000002</v>
      </c>
      <c r="AG26" s="44">
        <f t="shared" si="13"/>
        <v>92.906005851907992</v>
      </c>
      <c r="AH26" s="1">
        <v>0.173207</v>
      </c>
      <c r="AI26" s="44">
        <f t="shared" si="14"/>
        <v>85.495900607628187</v>
      </c>
    </row>
    <row r="27" spans="2:35" x14ac:dyDescent="0.25">
      <c r="B27" s="1">
        <v>0.10822</v>
      </c>
      <c r="C27" s="44">
        <f t="shared" si="0"/>
        <v>143.79933468557681</v>
      </c>
      <c r="D27" s="1">
        <v>0.15603700000000001</v>
      </c>
      <c r="E27" s="44">
        <f t="shared" si="1"/>
        <v>87.107515986858814</v>
      </c>
      <c r="F27" s="1">
        <v>0.16334799999999999</v>
      </c>
      <c r="G27" s="44">
        <f t="shared" si="2"/>
        <v>113.98704851225368</v>
      </c>
      <c r="I27" s="1">
        <v>0.17261799999999999</v>
      </c>
      <c r="J27" s="44">
        <f t="shared" si="3"/>
        <v>205.25473427872254</v>
      </c>
      <c r="K27" s="1">
        <v>0.29609400000000002</v>
      </c>
      <c r="L27" s="44">
        <f t="shared" si="4"/>
        <v>171.53036456010057</v>
      </c>
      <c r="M27" s="1">
        <v>0.37507600000000002</v>
      </c>
      <c r="N27" s="44">
        <f t="shared" si="5"/>
        <v>229.83583854699651</v>
      </c>
      <c r="P27" s="1">
        <v>5.1030600000000002E-2</v>
      </c>
      <c r="Q27" s="44">
        <f t="shared" si="6"/>
        <v>54.048306098553589</v>
      </c>
      <c r="R27" s="1">
        <v>0.25773600000000002</v>
      </c>
      <c r="S27" s="44">
        <f t="shared" si="7"/>
        <v>131.85821466302068</v>
      </c>
      <c r="T27" s="1">
        <v>0.44281399999999999</v>
      </c>
      <c r="U27" s="44">
        <f t="shared" si="8"/>
        <v>270.77131920409937</v>
      </c>
      <c r="W27" s="1">
        <v>5.5817899999999997E-2</v>
      </c>
      <c r="X27" s="44">
        <f t="shared" si="9"/>
        <v>73.269577738966973</v>
      </c>
      <c r="Y27" s="1">
        <v>0.52007999999999999</v>
      </c>
      <c r="Z27" s="44">
        <f t="shared" si="10"/>
        <v>190.83473685369262</v>
      </c>
      <c r="AA27" s="1">
        <v>0.42026400000000003</v>
      </c>
      <c r="AB27" s="44">
        <f t="shared" si="11"/>
        <v>180.0404836619507</v>
      </c>
      <c r="AD27" s="1">
        <v>0.199796</v>
      </c>
      <c r="AE27" s="44">
        <f t="shared" si="12"/>
        <v>127.29386804624212</v>
      </c>
      <c r="AF27" s="1">
        <v>0.15980800000000001</v>
      </c>
      <c r="AG27" s="44">
        <f t="shared" si="13"/>
        <v>54.307881045187465</v>
      </c>
      <c r="AH27" s="1">
        <v>0.14843200000000001</v>
      </c>
      <c r="AI27" s="44">
        <f t="shared" si="14"/>
        <v>73.266828240148868</v>
      </c>
    </row>
    <row r="28" spans="2:35" x14ac:dyDescent="0.25">
      <c r="B28" s="1">
        <v>3.18897E-2</v>
      </c>
      <c r="C28" s="44">
        <f t="shared" si="0"/>
        <v>42.374031078568095</v>
      </c>
      <c r="D28" s="1">
        <v>0.13645099999999999</v>
      </c>
      <c r="E28" s="44">
        <f t="shared" si="1"/>
        <v>76.17364896737871</v>
      </c>
      <c r="F28" s="1">
        <v>0.15582099999999999</v>
      </c>
      <c r="G28" s="44">
        <f t="shared" si="2"/>
        <v>108.73457823926758</v>
      </c>
      <c r="I28" s="1">
        <v>5.8854700000000003E-3</v>
      </c>
      <c r="J28" s="44">
        <f t="shared" si="3"/>
        <v>6.9982306651414872</v>
      </c>
      <c r="K28" s="1">
        <v>0.22548199999999999</v>
      </c>
      <c r="L28" s="44">
        <f t="shared" si="4"/>
        <v>130.62409120664583</v>
      </c>
      <c r="M28" s="1">
        <v>0.11274099999999999</v>
      </c>
      <c r="N28" s="44">
        <f t="shared" si="5"/>
        <v>69.08445827946052</v>
      </c>
      <c r="P28" s="1">
        <v>1.10023E-2</v>
      </c>
      <c r="Q28" s="44">
        <f t="shared" si="6"/>
        <v>11.65292350448782</v>
      </c>
      <c r="R28" s="1">
        <v>0.17645</v>
      </c>
      <c r="S28" s="44">
        <f t="shared" si="7"/>
        <v>90.272146604626428</v>
      </c>
      <c r="T28" s="1">
        <v>0.28668199999999999</v>
      </c>
      <c r="U28" s="44">
        <f t="shared" si="8"/>
        <v>175.29993029143074</v>
      </c>
      <c r="W28" s="1">
        <v>0.179428</v>
      </c>
      <c r="X28" s="44">
        <f t="shared" si="9"/>
        <v>235.52684344175199</v>
      </c>
      <c r="Y28" s="1">
        <v>0.18465699999999999</v>
      </c>
      <c r="Z28" s="44">
        <f t="shared" si="10"/>
        <v>67.75682587908075</v>
      </c>
      <c r="AA28" s="1">
        <v>0.38015900000000002</v>
      </c>
      <c r="AB28" s="44">
        <f t="shared" si="11"/>
        <v>162.85956024889956</v>
      </c>
      <c r="AD28" s="1">
        <v>0.233483</v>
      </c>
      <c r="AE28" s="44">
        <f t="shared" si="12"/>
        <v>148.75650259785354</v>
      </c>
      <c r="AF28" s="1">
        <v>0.251558</v>
      </c>
      <c r="AG28" s="44">
        <f t="shared" si="13"/>
        <v>85.487472091292489</v>
      </c>
      <c r="AH28" s="1">
        <v>0.32866400000000001</v>
      </c>
      <c r="AI28" s="44">
        <f t="shared" si="14"/>
        <v>162.23030638083628</v>
      </c>
    </row>
    <row r="29" spans="2:35" x14ac:dyDescent="0.25">
      <c r="B29" s="1">
        <v>4.0387600000000003E-2</v>
      </c>
      <c r="C29" s="44">
        <f t="shared" si="0"/>
        <v>53.665773512725956</v>
      </c>
      <c r="D29" s="1">
        <v>0.14227400000000001</v>
      </c>
      <c r="E29" s="44">
        <f t="shared" si="1"/>
        <v>79.424333520346792</v>
      </c>
      <c r="F29" s="1">
        <v>0.150502</v>
      </c>
      <c r="G29" s="44">
        <f t="shared" si="2"/>
        <v>105.02288840506895</v>
      </c>
      <c r="I29" s="1">
        <v>0.16231499999999999</v>
      </c>
      <c r="J29" s="44">
        <f t="shared" si="3"/>
        <v>193.00375508029782</v>
      </c>
      <c r="K29" s="1">
        <v>0.33978900000000001</v>
      </c>
      <c r="L29" s="44">
        <f t="shared" si="4"/>
        <v>196.84333706023091</v>
      </c>
      <c r="M29" s="1">
        <v>7.0905200000000002E-2</v>
      </c>
      <c r="N29" s="44">
        <f t="shared" si="5"/>
        <v>43.448677332973837</v>
      </c>
      <c r="P29" s="1">
        <v>4.4511200000000001E-2</v>
      </c>
      <c r="Q29" s="44">
        <f t="shared" si="6"/>
        <v>47.143379901744026</v>
      </c>
      <c r="R29" s="1">
        <v>0.27998200000000001</v>
      </c>
      <c r="S29" s="44">
        <f t="shared" si="7"/>
        <v>143.23930943982157</v>
      </c>
      <c r="T29" s="1">
        <v>0.164578</v>
      </c>
      <c r="U29" s="44">
        <f t="shared" si="8"/>
        <v>100.63593782484806</v>
      </c>
      <c r="W29" s="1">
        <v>0.100105</v>
      </c>
      <c r="X29" s="44">
        <f t="shared" si="9"/>
        <v>131.40320720699435</v>
      </c>
      <c r="Y29" s="1">
        <v>0.331343</v>
      </c>
      <c r="Z29" s="44">
        <f t="shared" si="10"/>
        <v>121.58082259135723</v>
      </c>
      <c r="AA29" s="1">
        <v>0.24090800000000001</v>
      </c>
      <c r="AB29" s="44">
        <f t="shared" si="11"/>
        <v>103.20463527219373</v>
      </c>
      <c r="AD29" s="1">
        <v>0.73638700000000001</v>
      </c>
      <c r="AE29" s="44">
        <f t="shared" si="12"/>
        <v>469.16629766846228</v>
      </c>
      <c r="AF29" s="1">
        <v>0.56417099999999998</v>
      </c>
      <c r="AG29" s="44">
        <f t="shared" si="13"/>
        <v>191.72339030051347</v>
      </c>
      <c r="AH29" s="1">
        <v>0.207208</v>
      </c>
      <c r="AI29" s="44">
        <f t="shared" si="14"/>
        <v>102.27897586763478</v>
      </c>
    </row>
    <row r="30" spans="2:35" x14ac:dyDescent="0.25">
      <c r="B30" s="1">
        <v>4.7228899999999997E-2</v>
      </c>
      <c r="C30" s="44">
        <f t="shared" si="0"/>
        <v>62.756277933206796</v>
      </c>
      <c r="D30" s="1">
        <v>2.9375499999999999E-2</v>
      </c>
      <c r="E30" s="44">
        <f t="shared" si="1"/>
        <v>16.398846657343906</v>
      </c>
      <c r="F30" s="1">
        <v>0.118883</v>
      </c>
      <c r="G30" s="44">
        <f t="shared" si="2"/>
        <v>82.95860548205215</v>
      </c>
      <c r="I30" s="1">
        <v>7.6362499999999998E-3</v>
      </c>
      <c r="J30" s="44">
        <f t="shared" si="3"/>
        <v>9.0800291084121874</v>
      </c>
      <c r="K30" s="1">
        <v>0.150476</v>
      </c>
      <c r="L30" s="44">
        <f t="shared" si="4"/>
        <v>87.172327495814486</v>
      </c>
      <c r="M30" s="1">
        <v>0.14399400000000001</v>
      </c>
      <c r="N30" s="44">
        <f t="shared" si="5"/>
        <v>88.235402253773145</v>
      </c>
      <c r="P30" s="1">
        <v>0.45102100000000001</v>
      </c>
      <c r="Q30" s="44">
        <f t="shared" si="6"/>
        <v>477.69222907188509</v>
      </c>
      <c r="R30" s="1">
        <v>0.12912299999999999</v>
      </c>
      <c r="S30" s="44">
        <f t="shared" si="7"/>
        <v>66.059565803509074</v>
      </c>
      <c r="T30" s="1">
        <v>0.28212999999999999</v>
      </c>
      <c r="U30" s="44">
        <f t="shared" si="8"/>
        <v>172.51647935036505</v>
      </c>
      <c r="W30" s="1">
        <v>0.290377</v>
      </c>
      <c r="X30" s="44">
        <f t="shared" si="9"/>
        <v>381.16446829973921</v>
      </c>
      <c r="Y30" s="1">
        <v>0.31773200000000001</v>
      </c>
      <c r="Z30" s="44">
        <f t="shared" si="10"/>
        <v>116.58649171280855</v>
      </c>
      <c r="AA30" s="1">
        <v>0.25640800000000002</v>
      </c>
      <c r="AB30" s="44">
        <f t="shared" si="11"/>
        <v>109.84481262918895</v>
      </c>
      <c r="AD30" s="1">
        <v>0.53890400000000005</v>
      </c>
      <c r="AE30" s="44">
        <f t="shared" si="12"/>
        <v>343.34608633602306</v>
      </c>
      <c r="AF30" s="1">
        <v>0.29293999999999998</v>
      </c>
      <c r="AG30" s="44">
        <f t="shared" si="13"/>
        <v>99.550402191237083</v>
      </c>
      <c r="AH30" s="1">
        <v>0.32915</v>
      </c>
      <c r="AI30" s="44">
        <f t="shared" si="14"/>
        <v>162.47019857742941</v>
      </c>
    </row>
    <row r="31" spans="2:35" x14ac:dyDescent="0.25">
      <c r="B31" s="1">
        <v>1.5709799999999999E-2</v>
      </c>
      <c r="C31" s="44">
        <f t="shared" si="0"/>
        <v>20.874688486818286</v>
      </c>
      <c r="D31" s="1">
        <v>0.155533</v>
      </c>
      <c r="E31" s="44">
        <f t="shared" si="1"/>
        <v>86.826158436679208</v>
      </c>
      <c r="F31" s="1">
        <v>0.16080700000000001</v>
      </c>
      <c r="G31" s="44">
        <f t="shared" si="2"/>
        <v>112.2138949366382</v>
      </c>
      <c r="I31" s="1">
        <v>7.1264499999999995E-2</v>
      </c>
      <c r="J31" s="44">
        <f t="shared" si="3"/>
        <v>84.738416683115446</v>
      </c>
      <c r="K31" s="1">
        <v>5.32644E-3</v>
      </c>
      <c r="L31" s="44">
        <f t="shared" si="4"/>
        <v>3.0856626443207293</v>
      </c>
      <c r="M31" s="1">
        <v>0.1181</v>
      </c>
      <c r="N31" s="44">
        <f t="shared" si="5"/>
        <v>72.368300110911619</v>
      </c>
      <c r="P31" s="1">
        <v>0.28931000000000001</v>
      </c>
      <c r="Q31" s="44">
        <f t="shared" si="6"/>
        <v>306.41841243043467</v>
      </c>
      <c r="R31" s="1">
        <v>0.107956</v>
      </c>
      <c r="S31" s="44">
        <f t="shared" si="7"/>
        <v>55.230489423910733</v>
      </c>
      <c r="T31" s="1">
        <v>0.13092200000000001</v>
      </c>
      <c r="U31" s="44">
        <f t="shared" si="8"/>
        <v>80.056011446880859</v>
      </c>
      <c r="W31" s="1">
        <v>0.101192</v>
      </c>
      <c r="X31" s="44">
        <f t="shared" si="9"/>
        <v>132.83006187193618</v>
      </c>
      <c r="Y31" s="1">
        <v>0.25550400000000001</v>
      </c>
      <c r="Z31" s="44">
        <f t="shared" si="10"/>
        <v>93.75295840075735</v>
      </c>
      <c r="AA31" s="1">
        <v>0.33788699999999999</v>
      </c>
      <c r="AB31" s="44">
        <f t="shared" si="11"/>
        <v>144.75029720148655</v>
      </c>
      <c r="AD31" s="1">
        <v>0.34721600000000002</v>
      </c>
      <c r="AE31" s="44">
        <f t="shared" si="12"/>
        <v>221.21798077811371</v>
      </c>
      <c r="AF31" s="1">
        <v>0.28658400000000001</v>
      </c>
      <c r="AG31" s="44">
        <f t="shared" si="13"/>
        <v>97.390429649667141</v>
      </c>
      <c r="AH31" s="1">
        <v>0.25724999999999998</v>
      </c>
      <c r="AI31" s="44">
        <f t="shared" si="14"/>
        <v>126.97997443124325</v>
      </c>
    </row>
    <row r="32" spans="2:35" x14ac:dyDescent="0.25">
      <c r="B32" s="1">
        <v>1.10081E-2</v>
      </c>
      <c r="C32" s="44">
        <f t="shared" si="0"/>
        <v>14.627217299503773</v>
      </c>
      <c r="D32" s="1">
        <v>0.32857700000000001</v>
      </c>
      <c r="E32" s="44">
        <f t="shared" si="1"/>
        <v>183.4278169947776</v>
      </c>
      <c r="F32" s="1">
        <v>0.17439099999999999</v>
      </c>
      <c r="G32" s="44">
        <f t="shared" si="2"/>
        <v>121.69304415787417</v>
      </c>
      <c r="I32" s="1">
        <v>3.1534300000000001E-2</v>
      </c>
      <c r="J32" s="44">
        <f t="shared" si="3"/>
        <v>37.4964625193521</v>
      </c>
      <c r="K32" s="1">
        <v>6.9211099999999998E-2</v>
      </c>
      <c r="L32" s="44">
        <f t="shared" si="4"/>
        <v>40.094717267508209</v>
      </c>
      <c r="M32" s="1">
        <v>0.160777</v>
      </c>
      <c r="N32" s="44">
        <f t="shared" si="5"/>
        <v>98.519544343200991</v>
      </c>
      <c r="P32" s="1">
        <v>2.1655400000000002E-2</v>
      </c>
      <c r="Q32" s="44">
        <f t="shared" si="6"/>
        <v>22.935996987819415</v>
      </c>
      <c r="R32" s="1">
        <v>0.178624</v>
      </c>
      <c r="S32" s="44">
        <f t="shared" si="7"/>
        <v>91.384369028647143</v>
      </c>
      <c r="T32" s="1">
        <v>0.16295000000000001</v>
      </c>
      <c r="U32" s="44">
        <f t="shared" si="8"/>
        <v>99.64045053748977</v>
      </c>
      <c r="W32" s="1">
        <v>1.0874E-2</v>
      </c>
      <c r="X32" s="44">
        <f t="shared" si="9"/>
        <v>14.273797264560775</v>
      </c>
      <c r="Y32" s="1">
        <v>0.59659399999999996</v>
      </c>
      <c r="Z32" s="44">
        <f t="shared" si="10"/>
        <v>218.91028110769861</v>
      </c>
      <c r="AA32" s="1">
        <v>0.35300599999999999</v>
      </c>
      <c r="AB32" s="44">
        <f t="shared" si="11"/>
        <v>151.22725471506141</v>
      </c>
      <c r="AD32" s="1">
        <v>0.137212</v>
      </c>
      <c r="AE32" s="44">
        <f t="shared" si="12"/>
        <v>87.420399919722982</v>
      </c>
      <c r="AF32" s="1">
        <v>0.24010500000000001</v>
      </c>
      <c r="AG32" s="44">
        <f t="shared" si="13"/>
        <v>81.595375565395585</v>
      </c>
      <c r="AH32" s="1">
        <v>0.205261</v>
      </c>
      <c r="AI32" s="44">
        <f t="shared" si="14"/>
        <v>101.31792626523391</v>
      </c>
    </row>
    <row r="33" spans="2:35" x14ac:dyDescent="0.25">
      <c r="B33" s="1">
        <v>0.10827199999999999</v>
      </c>
      <c r="C33" s="44">
        <f t="shared" si="0"/>
        <v>143.86843065123611</v>
      </c>
      <c r="D33" s="1">
        <v>0.18351400000000001</v>
      </c>
      <c r="E33" s="44">
        <f t="shared" si="1"/>
        <v>102.44652671361543</v>
      </c>
      <c r="F33" s="1">
        <v>0.13947300000000001</v>
      </c>
      <c r="G33" s="44">
        <f t="shared" si="2"/>
        <v>97.32666220063642</v>
      </c>
      <c r="I33" s="1">
        <v>0.22272500000000001</v>
      </c>
      <c r="J33" s="44">
        <f t="shared" si="3"/>
        <v>264.83542094236105</v>
      </c>
      <c r="K33" s="1">
        <v>0.10088</v>
      </c>
      <c r="L33" s="44">
        <f t="shared" si="4"/>
        <v>58.440843707818956</v>
      </c>
      <c r="M33" s="1">
        <v>0.12177399999999999</v>
      </c>
      <c r="N33" s="44">
        <f t="shared" si="5"/>
        <v>74.61962216516639</v>
      </c>
      <c r="P33" s="1">
        <v>3.6028400000000002E-2</v>
      </c>
      <c r="Q33" s="44">
        <f t="shared" si="6"/>
        <v>38.158947600873361</v>
      </c>
      <c r="R33" s="1">
        <v>0.26353799999999999</v>
      </c>
      <c r="S33" s="44">
        <f t="shared" si="7"/>
        <v>134.82652860238048</v>
      </c>
      <c r="T33" s="1">
        <v>0.186336</v>
      </c>
      <c r="U33" s="44">
        <f t="shared" si="8"/>
        <v>113.94049089508249</v>
      </c>
      <c r="W33" s="1">
        <v>0.175037</v>
      </c>
      <c r="X33" s="44">
        <f t="shared" si="9"/>
        <v>229.76298066920404</v>
      </c>
      <c r="Y33" s="1">
        <v>0.19367100000000001</v>
      </c>
      <c r="Z33" s="44">
        <f t="shared" si="10"/>
        <v>71.064363792477124</v>
      </c>
      <c r="AA33" s="1">
        <v>0.59606400000000004</v>
      </c>
      <c r="AB33" s="44">
        <f t="shared" si="11"/>
        <v>255.35294684645126</v>
      </c>
      <c r="AD33" s="1">
        <v>0.16992099999999999</v>
      </c>
      <c r="AE33" s="44">
        <f t="shared" si="12"/>
        <v>108.25993189195732</v>
      </c>
      <c r="AF33" s="1">
        <v>0.25475900000000001</v>
      </c>
      <c r="AG33" s="44">
        <f t="shared" si="13"/>
        <v>86.575274499342427</v>
      </c>
      <c r="AH33" s="1">
        <v>0.20612900000000001</v>
      </c>
      <c r="AI33" s="44">
        <f t="shared" si="14"/>
        <v>101.74637570277061</v>
      </c>
    </row>
    <row r="34" spans="2:35" x14ac:dyDescent="0.25">
      <c r="B34" s="1">
        <v>4.3099899999999997E-2</v>
      </c>
      <c r="C34" s="44">
        <f t="shared" si="0"/>
        <v>57.269792506143894</v>
      </c>
      <c r="D34" s="1">
        <v>0.262241</v>
      </c>
      <c r="E34" s="44">
        <f t="shared" si="1"/>
        <v>146.39580419970804</v>
      </c>
      <c r="F34" s="1">
        <v>0.185915</v>
      </c>
      <c r="G34" s="44">
        <f t="shared" si="2"/>
        <v>129.73468989002401</v>
      </c>
      <c r="I34" s="1">
        <v>2.1730200000000002E-2</v>
      </c>
      <c r="J34" s="44">
        <f t="shared" si="3"/>
        <v>25.838709907561768</v>
      </c>
      <c r="K34" s="1">
        <v>0.16917299999999999</v>
      </c>
      <c r="L34" s="44">
        <f t="shared" si="4"/>
        <v>98.003696001019577</v>
      </c>
      <c r="M34" s="1">
        <v>8.5183499999999995E-2</v>
      </c>
      <c r="N34" s="44">
        <f t="shared" si="5"/>
        <v>52.198010944096865</v>
      </c>
      <c r="P34" s="1">
        <v>0.11468399999999999</v>
      </c>
      <c r="Q34" s="44">
        <f t="shared" si="6"/>
        <v>121.46586433642794</v>
      </c>
      <c r="R34" s="1">
        <v>0.24411099999999999</v>
      </c>
      <c r="S34" s="44">
        <f t="shared" si="7"/>
        <v>124.88763944347951</v>
      </c>
      <c r="T34" s="1">
        <v>0.341812</v>
      </c>
      <c r="U34" s="44">
        <f t="shared" si="8"/>
        <v>209.01074979515465</v>
      </c>
      <c r="W34" s="1">
        <v>0.52835399999999999</v>
      </c>
      <c r="X34" s="44">
        <f t="shared" si="9"/>
        <v>693.54587823429688</v>
      </c>
      <c r="Y34" s="1">
        <v>0.29949199999999998</v>
      </c>
      <c r="Z34" s="44">
        <f t="shared" si="10"/>
        <v>109.8936259994349</v>
      </c>
      <c r="AA34" s="1">
        <v>0.40655999999999998</v>
      </c>
      <c r="AB34" s="44">
        <f t="shared" si="11"/>
        <v>174.1697100812886</v>
      </c>
      <c r="AD34" s="1">
        <v>0.76672799999999997</v>
      </c>
      <c r="AE34" s="44">
        <f t="shared" si="12"/>
        <v>488.4971313707938</v>
      </c>
      <c r="AF34" s="1">
        <v>0.35767399999999999</v>
      </c>
      <c r="AG34" s="44">
        <f t="shared" si="13"/>
        <v>121.54909043950479</v>
      </c>
      <c r="AH34" s="1">
        <v>0.271179</v>
      </c>
      <c r="AI34" s="44">
        <f t="shared" si="14"/>
        <v>133.85540325088479</v>
      </c>
    </row>
    <row r="35" spans="2:35" x14ac:dyDescent="0.25">
      <c r="B35" s="1">
        <v>4.6825399999999998E-3</v>
      </c>
      <c r="C35" s="44">
        <f t="shared" si="0"/>
        <v>6.2220119815061992</v>
      </c>
      <c r="D35" s="1">
        <v>0.14455299999999999</v>
      </c>
      <c r="E35" s="44">
        <f t="shared" si="1"/>
        <v>80.696583236337545</v>
      </c>
      <c r="F35" s="1">
        <v>0.13137799999999999</v>
      </c>
      <c r="G35" s="44">
        <f t="shared" si="2"/>
        <v>91.677831742310062</v>
      </c>
      <c r="I35" s="1">
        <v>0.18055199999999999</v>
      </c>
      <c r="J35" s="44">
        <f t="shared" si="3"/>
        <v>214.68880871920604</v>
      </c>
      <c r="K35" s="1">
        <v>0.23768400000000001</v>
      </c>
      <c r="L35" s="44">
        <f t="shared" si="4"/>
        <v>137.69283798423118</v>
      </c>
      <c r="M35" s="1">
        <v>9.9514699999999998E-2</v>
      </c>
      <c r="N35" s="44">
        <f t="shared" si="5"/>
        <v>60.979760161281426</v>
      </c>
      <c r="P35" s="1">
        <v>0.27315299999999998</v>
      </c>
      <c r="Q35" s="44">
        <f t="shared" si="6"/>
        <v>289.30596457298577</v>
      </c>
      <c r="R35" s="1">
        <v>0.52368400000000004</v>
      </c>
      <c r="S35" s="44">
        <f t="shared" si="7"/>
        <v>267.91770372625211</v>
      </c>
      <c r="T35" s="1">
        <v>0.1011</v>
      </c>
      <c r="U35" s="44">
        <f t="shared" si="8"/>
        <v>61.820494319363085</v>
      </c>
      <c r="W35" s="1">
        <v>7.8837400000000002E-2</v>
      </c>
      <c r="X35" s="44">
        <f t="shared" si="9"/>
        <v>103.48621155647267</v>
      </c>
      <c r="Y35" s="1">
        <v>0.19894500000000001</v>
      </c>
      <c r="Z35" s="44">
        <f t="shared" si="10"/>
        <v>72.999570687890099</v>
      </c>
      <c r="AA35" s="1">
        <v>0.37088700000000002</v>
      </c>
      <c r="AB35" s="44">
        <f t="shared" si="11"/>
        <v>158.88744899379896</v>
      </c>
      <c r="AD35" s="1">
        <v>0.15435099999999999</v>
      </c>
      <c r="AE35" s="44">
        <f t="shared" si="12"/>
        <v>98.339985919665622</v>
      </c>
      <c r="AF35" s="1">
        <v>0.26904400000000001</v>
      </c>
      <c r="AG35" s="44">
        <f t="shared" si="13"/>
        <v>91.429775404994857</v>
      </c>
      <c r="AH35" s="1">
        <v>0.33659299999999998</v>
      </c>
      <c r="AI35" s="44">
        <f t="shared" si="14"/>
        <v>166.14410314377241</v>
      </c>
    </row>
    <row r="36" spans="2:35" x14ac:dyDescent="0.25">
      <c r="B36" s="1">
        <v>0.12576300000000001</v>
      </c>
      <c r="C36" s="44">
        <f t="shared" si="0"/>
        <v>167.10992171559971</v>
      </c>
      <c r="D36" s="1">
        <v>6.16149E-2</v>
      </c>
      <c r="E36" s="44">
        <f t="shared" si="1"/>
        <v>34.396462933654888</v>
      </c>
      <c r="F36" s="1">
        <v>4.79903E-2</v>
      </c>
      <c r="G36" s="44">
        <f t="shared" si="2"/>
        <v>33.488458103053652</v>
      </c>
      <c r="I36" s="1">
        <v>0.40533799999999998</v>
      </c>
      <c r="J36" s="44">
        <f t="shared" si="3"/>
        <v>481.97490112890222</v>
      </c>
      <c r="K36" s="1">
        <v>0.17999000000000001</v>
      </c>
      <c r="L36" s="44">
        <f t="shared" si="4"/>
        <v>104.27009772968215</v>
      </c>
      <c r="M36" s="1">
        <v>0.14826800000000001</v>
      </c>
      <c r="N36" s="44">
        <f t="shared" si="5"/>
        <v>90.854387136703167</v>
      </c>
      <c r="P36" s="1">
        <v>0.15617</v>
      </c>
      <c r="Q36" s="44">
        <f t="shared" si="6"/>
        <v>165.40514835042336</v>
      </c>
      <c r="R36" s="1">
        <v>0.23205799999999999</v>
      </c>
      <c r="S36" s="44">
        <f t="shared" si="7"/>
        <v>118.72130233367184</v>
      </c>
      <c r="T36" s="1">
        <v>0.19559299999999999</v>
      </c>
      <c r="U36" s="44">
        <f t="shared" si="8"/>
        <v>119.60094901490785</v>
      </c>
      <c r="W36" s="1">
        <v>5.00349E-2</v>
      </c>
      <c r="X36" s="44">
        <f t="shared" si="9"/>
        <v>65.678500896870702</v>
      </c>
      <c r="Y36" s="1">
        <v>0.24637600000000001</v>
      </c>
      <c r="Z36" s="44">
        <f t="shared" si="10"/>
        <v>90.403590076652378</v>
      </c>
      <c r="AA36" s="1">
        <v>0.28419299999999997</v>
      </c>
      <c r="AB36" s="44">
        <f t="shared" si="11"/>
        <v>121.74786603977678</v>
      </c>
      <c r="AD36" s="1">
        <v>3.0951800000000002E-2</v>
      </c>
      <c r="AE36" s="44">
        <f t="shared" si="12"/>
        <v>19.719986110801401</v>
      </c>
      <c r="AF36" s="1">
        <v>0.28834100000000001</v>
      </c>
      <c r="AG36" s="44">
        <f t="shared" si="13"/>
        <v>97.987514570299368</v>
      </c>
      <c r="AH36" s="1">
        <v>0.18992000000000001</v>
      </c>
      <c r="AI36" s="44">
        <f t="shared" si="14"/>
        <v>93.745526701581028</v>
      </c>
    </row>
    <row r="37" spans="2:35" x14ac:dyDescent="0.25">
      <c r="B37" s="1">
        <v>4.5703799999999998E-3</v>
      </c>
      <c r="C37" s="44">
        <f t="shared" si="0"/>
        <v>6.0729772986533597</v>
      </c>
      <c r="D37" s="1">
        <v>5.3645600000000002E-2</v>
      </c>
      <c r="E37" s="44">
        <f t="shared" si="1"/>
        <v>29.9476083212612</v>
      </c>
      <c r="F37" s="1">
        <v>0.156773</v>
      </c>
      <c r="G37" s="44">
        <f t="shared" si="2"/>
        <v>109.39890024004913</v>
      </c>
      <c r="I37" s="1">
        <v>0.15812999999999999</v>
      </c>
      <c r="J37" s="44">
        <f t="shared" si="3"/>
        <v>188.02750079073093</v>
      </c>
      <c r="K37" s="1">
        <v>4.5386700000000002E-2</v>
      </c>
      <c r="L37" s="44">
        <f t="shared" si="4"/>
        <v>26.292992080825407</v>
      </c>
      <c r="M37" s="1">
        <v>0.10567600000000001</v>
      </c>
      <c r="N37" s="44">
        <f t="shared" si="5"/>
        <v>64.75522847180946</v>
      </c>
      <c r="P37" s="1">
        <v>0.45753199999999999</v>
      </c>
      <c r="Q37" s="44">
        <f t="shared" si="6"/>
        <v>484.58825853279058</v>
      </c>
      <c r="R37" s="1">
        <v>0.16815099999999999</v>
      </c>
      <c r="S37" s="44">
        <f t="shared" si="7"/>
        <v>86.026362843380767</v>
      </c>
      <c r="T37" s="1">
        <v>0.17453099999999999</v>
      </c>
      <c r="U37" s="44">
        <f t="shared" si="8"/>
        <v>106.7219851043794</v>
      </c>
      <c r="W37" s="1">
        <v>2.5713300000000001E-2</v>
      </c>
      <c r="X37" s="44">
        <f t="shared" si="9"/>
        <v>33.752660585141683</v>
      </c>
      <c r="Y37" s="1">
        <v>0.33876600000000001</v>
      </c>
      <c r="Z37" s="44">
        <f t="shared" si="10"/>
        <v>124.30456942196977</v>
      </c>
      <c r="AA37" s="1">
        <v>0.23594999999999999</v>
      </c>
      <c r="AB37" s="44">
        <f t="shared" si="11"/>
        <v>101.08063531503358</v>
      </c>
      <c r="AD37" s="1">
        <v>2.7548400000000001E-2</v>
      </c>
      <c r="AE37" s="44">
        <f t="shared" si="12"/>
        <v>17.551614619337204</v>
      </c>
      <c r="AF37" s="1">
        <v>0.55369999999999997</v>
      </c>
      <c r="AG37" s="44">
        <f t="shared" si="13"/>
        <v>188.16500885262502</v>
      </c>
      <c r="AH37" s="1">
        <v>0.18833900000000001</v>
      </c>
      <c r="AI37" s="44">
        <f t="shared" si="14"/>
        <v>92.965136654639153</v>
      </c>
    </row>
    <row r="38" spans="2:35" x14ac:dyDescent="0.25">
      <c r="B38" s="1">
        <v>0.33258300000000002</v>
      </c>
      <c r="C38" s="44">
        <f t="shared" si="0"/>
        <v>441.92583743978196</v>
      </c>
      <c r="D38" s="1">
        <v>0.20541899999999999</v>
      </c>
      <c r="E38" s="44">
        <f t="shared" si="1"/>
        <v>114.67497341338625</v>
      </c>
      <c r="F38" s="1">
        <v>6.40323E-2</v>
      </c>
      <c r="G38" s="44">
        <f t="shared" si="2"/>
        <v>44.68284207000503</v>
      </c>
      <c r="I38" s="1">
        <v>0.13081100000000001</v>
      </c>
      <c r="J38" s="44">
        <f t="shared" si="3"/>
        <v>155.54332135544368</v>
      </c>
      <c r="K38" s="1">
        <v>0.18154300000000001</v>
      </c>
      <c r="L38" s="44">
        <f t="shared" si="4"/>
        <v>105.169766943384</v>
      </c>
      <c r="M38" s="1">
        <v>0.24792600000000001</v>
      </c>
      <c r="N38" s="44">
        <f t="shared" si="5"/>
        <v>151.92195743689987</v>
      </c>
      <c r="P38" s="1">
        <v>3.6006099999999999E-2</v>
      </c>
      <c r="Q38" s="44">
        <f t="shared" si="6"/>
        <v>38.135328885318422</v>
      </c>
      <c r="R38" s="1">
        <v>0.63674799999999998</v>
      </c>
      <c r="S38" s="44">
        <f t="shared" si="7"/>
        <v>325.76145540494565</v>
      </c>
      <c r="T38" s="1">
        <v>0.109934</v>
      </c>
      <c r="U38" s="44">
        <f t="shared" si="8"/>
        <v>67.222296958505069</v>
      </c>
      <c r="W38" s="1">
        <v>0.14293900000000001</v>
      </c>
      <c r="X38" s="44">
        <f t="shared" si="9"/>
        <v>187.62941945917353</v>
      </c>
      <c r="Y38" s="1">
        <v>0.154279</v>
      </c>
      <c r="Z38" s="44">
        <f t="shared" si="10"/>
        <v>56.61012222552462</v>
      </c>
      <c r="AA38" s="1">
        <v>0.349852</v>
      </c>
      <c r="AB38" s="44">
        <f t="shared" si="11"/>
        <v>149.87608572254766</v>
      </c>
      <c r="AD38" s="1">
        <v>0.143987</v>
      </c>
      <c r="AE38" s="44">
        <f t="shared" si="12"/>
        <v>91.736882512033588</v>
      </c>
      <c r="AF38" s="1">
        <v>0.45754299999999998</v>
      </c>
      <c r="AG38" s="44">
        <f t="shared" si="13"/>
        <v>155.48777794014197</v>
      </c>
      <c r="AH38" s="1">
        <v>0.201512</v>
      </c>
      <c r="AI38" s="44">
        <f t="shared" si="14"/>
        <v>99.467399835135822</v>
      </c>
    </row>
    <row r="39" spans="2:35" x14ac:dyDescent="0.25">
      <c r="B39" s="1">
        <v>3.5158799999999997E-2</v>
      </c>
      <c r="C39" s="44">
        <f t="shared" si="0"/>
        <v>46.71790841196875</v>
      </c>
      <c r="D39" s="1">
        <v>4.3702999999999999E-2</v>
      </c>
      <c r="E39" s="44">
        <f t="shared" si="1"/>
        <v>24.397160745039258</v>
      </c>
      <c r="F39" s="1">
        <v>8.4824800000000006E-2</v>
      </c>
      <c r="G39" s="44">
        <f t="shared" si="2"/>
        <v>59.19220677720093</v>
      </c>
      <c r="I39" s="1">
        <v>0.13702800000000001</v>
      </c>
      <c r="J39" s="44">
        <f t="shared" si="3"/>
        <v>162.93576410771064</v>
      </c>
      <c r="K39" s="1">
        <v>0.21150099999999999</v>
      </c>
      <c r="L39" s="44">
        <f t="shared" si="4"/>
        <v>122.52475104131064</v>
      </c>
      <c r="M39" s="1">
        <v>0.31611400000000001</v>
      </c>
      <c r="N39" s="44">
        <f t="shared" si="5"/>
        <v>193.70561237307973</v>
      </c>
      <c r="P39" s="1">
        <v>7.2858900000000004E-2</v>
      </c>
      <c r="Q39" s="44">
        <f t="shared" si="6"/>
        <v>77.167427567065772</v>
      </c>
      <c r="R39" s="1">
        <v>2.4479799999999999E-2</v>
      </c>
      <c r="S39" s="44">
        <f t="shared" si="7"/>
        <v>12.523910991509968</v>
      </c>
      <c r="T39" s="1">
        <v>0.118169</v>
      </c>
      <c r="U39" s="44">
        <f t="shared" si="8"/>
        <v>72.257823869681673</v>
      </c>
      <c r="W39" s="1">
        <v>0.113118</v>
      </c>
      <c r="X39" s="44">
        <f t="shared" si="9"/>
        <v>148.48477091894296</v>
      </c>
      <c r="Y39" s="1">
        <v>0.23153399999999999</v>
      </c>
      <c r="Z39" s="44">
        <f t="shared" si="10"/>
        <v>84.957564149136417</v>
      </c>
      <c r="AA39" s="1">
        <v>0.324237</v>
      </c>
      <c r="AB39" s="44">
        <f t="shared" si="11"/>
        <v>138.90265714193916</v>
      </c>
      <c r="AD39" s="1">
        <v>3.1280799999999997E-2</v>
      </c>
      <c r="AE39" s="44">
        <f t="shared" si="12"/>
        <v>19.929598328199212</v>
      </c>
      <c r="AF39" s="1">
        <v>0.29463800000000001</v>
      </c>
      <c r="AG39" s="44">
        <f t="shared" si="13"/>
        <v>100.12743702062441</v>
      </c>
      <c r="AH39" s="1">
        <v>0.23013700000000001</v>
      </c>
      <c r="AI39" s="44">
        <f t="shared" si="14"/>
        <v>113.59685277233442</v>
      </c>
    </row>
    <row r="40" spans="2:35" x14ac:dyDescent="0.25">
      <c r="B40" s="1">
        <v>0.11756900000000001</v>
      </c>
      <c r="C40" s="44">
        <f t="shared" si="0"/>
        <v>156.22199204997767</v>
      </c>
      <c r="D40" s="1">
        <v>0.17003499999999999</v>
      </c>
      <c r="E40" s="44">
        <f t="shared" si="1"/>
        <v>94.921886993633166</v>
      </c>
      <c r="F40" s="1">
        <v>8.8373900000000005E-2</v>
      </c>
      <c r="G40" s="44">
        <f t="shared" si="2"/>
        <v>61.668829900072588</v>
      </c>
      <c r="I40" s="1">
        <v>0.153112</v>
      </c>
      <c r="J40" s="44">
        <f t="shared" si="3"/>
        <v>182.06075191975208</v>
      </c>
      <c r="K40" s="1">
        <v>0.18811600000000001</v>
      </c>
      <c r="L40" s="44">
        <f t="shared" si="4"/>
        <v>108.9775748903655</v>
      </c>
      <c r="M40" s="1">
        <v>0.30526399999999998</v>
      </c>
      <c r="N40" s="44">
        <f t="shared" si="5"/>
        <v>187.05704288786896</v>
      </c>
      <c r="P40" s="1">
        <v>6.5461800000000004E-3</v>
      </c>
      <c r="Q40" s="44">
        <f t="shared" si="6"/>
        <v>6.9332898381800252</v>
      </c>
      <c r="R40" s="1">
        <v>0.39945000000000003</v>
      </c>
      <c r="S40" s="44">
        <f t="shared" si="7"/>
        <v>204.35935937216226</v>
      </c>
      <c r="T40" s="1">
        <v>8.5563500000000001E-2</v>
      </c>
      <c r="U40" s="44">
        <f t="shared" si="8"/>
        <v>52.320255842678762</v>
      </c>
      <c r="W40" s="1">
        <v>2.81228E-2</v>
      </c>
      <c r="X40" s="44">
        <f t="shared" si="9"/>
        <v>36.915499881532995</v>
      </c>
      <c r="Y40" s="1">
        <v>0.27682499999999999</v>
      </c>
      <c r="Z40" s="44">
        <f t="shared" si="10"/>
        <v>101.57634600354457</v>
      </c>
      <c r="AA40" s="1">
        <v>8.8330900000000004E-2</v>
      </c>
      <c r="AB40" s="44">
        <f t="shared" si="11"/>
        <v>37.840828522774736</v>
      </c>
      <c r="AD40" s="1">
        <v>0.110913</v>
      </c>
      <c r="AE40" s="44">
        <f t="shared" si="12"/>
        <v>70.664802031136006</v>
      </c>
      <c r="AF40" s="1">
        <v>0.239955</v>
      </c>
      <c r="AG40" s="44">
        <f t="shared" si="13"/>
        <v>81.544400757145823</v>
      </c>
      <c r="AH40" s="1">
        <v>0.160661</v>
      </c>
      <c r="AI40" s="44">
        <f t="shared" si="14"/>
        <v>79.30312797705723</v>
      </c>
    </row>
    <row r="41" spans="2:35" x14ac:dyDescent="0.25">
      <c r="B41" s="1">
        <v>4.6392900000000001E-2</v>
      </c>
      <c r="C41" s="44">
        <f t="shared" si="0"/>
        <v>61.645427408376428</v>
      </c>
      <c r="D41" s="1">
        <v>0.109989</v>
      </c>
      <c r="E41" s="44">
        <f t="shared" si="1"/>
        <v>61.401261084733839</v>
      </c>
      <c r="F41" s="1">
        <v>0.20084399999999999</v>
      </c>
      <c r="G41" s="44">
        <f t="shared" si="2"/>
        <v>140.15240328253225</v>
      </c>
      <c r="I41" s="1">
        <v>6.0222899999999996E-3</v>
      </c>
      <c r="J41" s="44">
        <f t="shared" si="3"/>
        <v>7.1609191028711257</v>
      </c>
      <c r="K41" s="1">
        <v>0.192969</v>
      </c>
      <c r="L41" s="44">
        <f t="shared" si="4"/>
        <v>111.7889687693707</v>
      </c>
      <c r="M41" s="1">
        <v>0.16714100000000001</v>
      </c>
      <c r="N41" s="44">
        <f t="shared" si="5"/>
        <v>102.41922141268314</v>
      </c>
      <c r="P41" s="1">
        <v>5.5216800000000002E-3</v>
      </c>
      <c r="Q41" s="44">
        <f t="shared" si="6"/>
        <v>5.8482057984476254</v>
      </c>
      <c r="R41" s="1">
        <v>0.178644</v>
      </c>
      <c r="S41" s="44">
        <f t="shared" si="7"/>
        <v>91.394601065666663</v>
      </c>
      <c r="T41" s="1">
        <v>0.121447</v>
      </c>
      <c r="U41" s="44">
        <f t="shared" si="8"/>
        <v>74.26225097530849</v>
      </c>
      <c r="W41" s="1">
        <v>8.1118499999999996E-2</v>
      </c>
      <c r="X41" s="44">
        <f t="shared" si="9"/>
        <v>106.48050610679356</v>
      </c>
      <c r="Y41" s="1">
        <v>0.323384</v>
      </c>
      <c r="Z41" s="44">
        <f t="shared" si="10"/>
        <v>118.66039944372892</v>
      </c>
      <c r="AA41" s="1">
        <v>0.29645300000000002</v>
      </c>
      <c r="AB41" s="44">
        <f t="shared" si="11"/>
        <v>127.00003212989044</v>
      </c>
      <c r="AD41" s="1">
        <v>0.87484700000000004</v>
      </c>
      <c r="AE41" s="44">
        <f t="shared" si="12"/>
        <v>557.38182235205306</v>
      </c>
      <c r="AF41" s="1">
        <v>0.153977</v>
      </c>
      <c r="AG41" s="44">
        <f t="shared" si="13"/>
        <v>52.326320332491683</v>
      </c>
      <c r="AH41" s="1">
        <v>0.11769</v>
      </c>
      <c r="AI41" s="44">
        <f t="shared" si="14"/>
        <v>58.092412792276072</v>
      </c>
    </row>
    <row r="42" spans="2:35" x14ac:dyDescent="0.25">
      <c r="B42" s="1">
        <v>0.27634900000000001</v>
      </c>
      <c r="C42" s="44">
        <f t="shared" si="0"/>
        <v>367.20386565352493</v>
      </c>
      <c r="D42" s="1">
        <v>7.4246800000000002E-2</v>
      </c>
      <c r="E42" s="44">
        <f t="shared" si="1"/>
        <v>41.448209834674529</v>
      </c>
      <c r="F42" s="1">
        <v>0.137131</v>
      </c>
      <c r="G42" s="44">
        <f t="shared" si="2"/>
        <v>95.692374253335572</v>
      </c>
      <c r="I42" s="1">
        <v>2.41169E-2</v>
      </c>
      <c r="J42" s="44">
        <f t="shared" si="3"/>
        <v>28.676661189021562</v>
      </c>
      <c r="K42" s="1">
        <v>0.204815</v>
      </c>
      <c r="L42" s="44">
        <f t="shared" si="4"/>
        <v>118.65148100730511</v>
      </c>
      <c r="M42" s="1">
        <v>0.183476</v>
      </c>
      <c r="N42" s="44">
        <f t="shared" si="5"/>
        <v>112.42884192336682</v>
      </c>
      <c r="P42" s="1">
        <v>0.115324</v>
      </c>
      <c r="Q42" s="44">
        <f t="shared" si="6"/>
        <v>122.14371088150236</v>
      </c>
      <c r="R42" s="1">
        <v>0.173065</v>
      </c>
      <c r="S42" s="44">
        <f t="shared" si="7"/>
        <v>88.540374339074361</v>
      </c>
      <c r="T42" s="1">
        <v>0.100108</v>
      </c>
      <c r="U42" s="44">
        <f t="shared" si="8"/>
        <v>61.21390747104649</v>
      </c>
      <c r="W42" s="1">
        <v>0.116117</v>
      </c>
      <c r="X42" s="44">
        <f t="shared" si="9"/>
        <v>152.42141962194259</v>
      </c>
      <c r="Y42" s="1">
        <v>0.186332</v>
      </c>
      <c r="Z42" s="44">
        <f t="shared" si="10"/>
        <v>68.371439369755137</v>
      </c>
      <c r="AA42" s="1">
        <v>0.241867</v>
      </c>
      <c r="AB42" s="44">
        <f t="shared" si="11"/>
        <v>103.61546947124909</v>
      </c>
      <c r="AD42" s="1">
        <v>9.9577299999999994E-2</v>
      </c>
      <c r="AE42" s="44">
        <f t="shared" si="12"/>
        <v>63.442609895098322</v>
      </c>
      <c r="AF42" s="1">
        <v>0.16841300000000001</v>
      </c>
      <c r="AG42" s="44">
        <f t="shared" si="13"/>
        <v>57.232135878448872</v>
      </c>
      <c r="AH42" s="1">
        <v>0.158249</v>
      </c>
      <c r="AI42" s="44">
        <f t="shared" si="14"/>
        <v>78.112551890261656</v>
      </c>
    </row>
    <row r="43" spans="2:35" x14ac:dyDescent="0.25">
      <c r="B43" s="1">
        <v>1.4026500000000001E-2</v>
      </c>
      <c r="C43" s="44">
        <f t="shared" si="0"/>
        <v>18.63797235231236</v>
      </c>
      <c r="D43" s="1">
        <v>9.9823499999999996E-2</v>
      </c>
      <c r="E43" s="44">
        <f t="shared" si="1"/>
        <v>55.726379782450323</v>
      </c>
      <c r="F43" s="1">
        <v>4.8141000000000003E-2</v>
      </c>
      <c r="G43" s="44">
        <f t="shared" si="2"/>
        <v>33.593619159269814</v>
      </c>
      <c r="I43" s="1">
        <v>5.1050999999999999E-2</v>
      </c>
      <c r="J43" s="44">
        <f t="shared" si="3"/>
        <v>60.703167917963739</v>
      </c>
      <c r="K43" s="1">
        <v>2.1341599999999999E-2</v>
      </c>
      <c r="L43" s="44">
        <f t="shared" si="4"/>
        <v>12.363413065769121</v>
      </c>
      <c r="M43" s="1">
        <v>0.13563700000000001</v>
      </c>
      <c r="N43" s="44">
        <f t="shared" si="5"/>
        <v>83.114471821708037</v>
      </c>
      <c r="P43" s="1">
        <v>0.17279900000000001</v>
      </c>
      <c r="Q43" s="44">
        <f t="shared" si="6"/>
        <v>183.01750803486462</v>
      </c>
      <c r="R43" s="1">
        <v>0.189636</v>
      </c>
      <c r="S43" s="44">
        <f t="shared" si="7"/>
        <v>97.018128611589333</v>
      </c>
      <c r="T43" s="1">
        <v>4.7275499999999998E-2</v>
      </c>
      <c r="U43" s="44">
        <f t="shared" si="8"/>
        <v>28.907960229426799</v>
      </c>
      <c r="W43" s="1">
        <v>9.5444799999999996E-2</v>
      </c>
      <c r="X43" s="44">
        <f t="shared" si="9"/>
        <v>125.28597803536421</v>
      </c>
      <c r="Y43" s="1">
        <v>0.330791</v>
      </c>
      <c r="Z43" s="44">
        <f t="shared" si="10"/>
        <v>121.37827533950514</v>
      </c>
      <c r="AA43" s="1">
        <v>0.35973699999999997</v>
      </c>
      <c r="AB43" s="44">
        <f t="shared" si="11"/>
        <v>154.11080528215396</v>
      </c>
      <c r="AD43" s="1">
        <v>8.0322699999999997E-2</v>
      </c>
      <c r="AE43" s="44">
        <f t="shared" si="12"/>
        <v>51.175134511791484</v>
      </c>
      <c r="AF43" s="1">
        <v>0.28165200000000001</v>
      </c>
      <c r="AG43" s="44">
        <f t="shared" si="13"/>
        <v>95.714377954414928</v>
      </c>
      <c r="AH43" s="1">
        <v>0.29614699999999999</v>
      </c>
      <c r="AI43" s="44">
        <f t="shared" si="14"/>
        <v>146.17974144952146</v>
      </c>
    </row>
    <row r="44" spans="2:35" x14ac:dyDescent="0.25">
      <c r="B44" s="1">
        <v>0.141544</v>
      </c>
      <c r="C44" s="44">
        <f t="shared" si="0"/>
        <v>188.0792185246284</v>
      </c>
      <c r="D44" s="1">
        <v>0.117087</v>
      </c>
      <c r="E44" s="44">
        <f t="shared" si="1"/>
        <v>65.36371324976345</v>
      </c>
      <c r="F44" s="1">
        <v>0.114287</v>
      </c>
      <c r="G44" s="44">
        <f t="shared" si="2"/>
        <v>79.7514375034891</v>
      </c>
      <c r="I44" s="1">
        <v>9.0126399999999995E-2</v>
      </c>
      <c r="J44" s="44">
        <f t="shared" si="3"/>
        <v>107.16651961845149</v>
      </c>
      <c r="K44" s="1">
        <v>0.26803199999999999</v>
      </c>
      <c r="L44" s="44">
        <f t="shared" si="4"/>
        <v>155.27375317896639</v>
      </c>
      <c r="M44" s="1">
        <v>0.398146</v>
      </c>
      <c r="N44" s="44">
        <f t="shared" si="5"/>
        <v>243.97247430955983</v>
      </c>
      <c r="P44" s="1">
        <v>8.9433100000000001E-2</v>
      </c>
      <c r="Q44" s="44">
        <f t="shared" si="6"/>
        <v>94.721746641085019</v>
      </c>
      <c r="R44" s="1">
        <v>0.17793600000000001</v>
      </c>
      <c r="S44" s="44">
        <f t="shared" si="7"/>
        <v>91.032386955176008</v>
      </c>
      <c r="T44" s="1">
        <v>0.110939</v>
      </c>
      <c r="U44" s="44">
        <f t="shared" si="8"/>
        <v>67.83683302963226</v>
      </c>
      <c r="W44" s="1">
        <v>0.39878000000000002</v>
      </c>
      <c r="X44" s="44">
        <f t="shared" si="9"/>
        <v>523.46007661960141</v>
      </c>
      <c r="Y44" s="1">
        <v>0.26756099999999999</v>
      </c>
      <c r="Z44" s="44">
        <f t="shared" si="10"/>
        <v>98.177074733331125</v>
      </c>
      <c r="AA44" s="1">
        <v>0.22720599999999999</v>
      </c>
      <c r="AB44" s="44">
        <f t="shared" si="11"/>
        <v>97.334718488609951</v>
      </c>
      <c r="AD44" s="1">
        <v>0.24815599999999999</v>
      </c>
      <c r="AE44" s="44">
        <f t="shared" si="12"/>
        <v>158.10495264611532</v>
      </c>
      <c r="AF44" s="1">
        <v>0.17713499999999999</v>
      </c>
      <c r="AG44" s="44">
        <f t="shared" si="13"/>
        <v>60.196151062145084</v>
      </c>
      <c r="AH44" s="1">
        <v>0.19064500000000001</v>
      </c>
      <c r="AI44" s="44">
        <f t="shared" si="14"/>
        <v>94.103390575099581</v>
      </c>
    </row>
    <row r="45" spans="2:35" x14ac:dyDescent="0.25">
      <c r="B45" s="1">
        <v>2.6953499999999998E-2</v>
      </c>
      <c r="C45" s="44">
        <f t="shared" si="0"/>
        <v>35.814963661501523</v>
      </c>
      <c r="D45" s="1">
        <v>0.16102900000000001</v>
      </c>
      <c r="E45" s="44">
        <f t="shared" si="1"/>
        <v>89.894295531495032</v>
      </c>
      <c r="F45" s="1">
        <v>9.0213799999999997E-2</v>
      </c>
      <c r="G45" s="44">
        <f t="shared" si="2"/>
        <v>62.952743817339361</v>
      </c>
      <c r="I45" s="1">
        <v>6.8282800000000005E-2</v>
      </c>
      <c r="J45" s="44">
        <f t="shared" si="3"/>
        <v>81.192969272075672</v>
      </c>
      <c r="K45" s="1">
        <v>0.29375800000000002</v>
      </c>
      <c r="L45" s="44">
        <f t="shared" si="4"/>
        <v>170.17709522126768</v>
      </c>
      <c r="M45" s="1">
        <v>0.23114699999999999</v>
      </c>
      <c r="N45" s="44">
        <f t="shared" si="5"/>
        <v>141.6402664329965</v>
      </c>
      <c r="P45" s="1">
        <v>0.27754499999999999</v>
      </c>
      <c r="Q45" s="44">
        <f t="shared" si="6"/>
        <v>293.95768648855892</v>
      </c>
      <c r="R45" s="1">
        <v>0.403613</v>
      </c>
      <c r="S45" s="44">
        <f t="shared" si="7"/>
        <v>206.48915787777321</v>
      </c>
      <c r="T45" s="1">
        <v>7.7736899999999998E-2</v>
      </c>
      <c r="U45" s="44">
        <f t="shared" si="8"/>
        <v>47.534456823490565</v>
      </c>
      <c r="W45" s="1">
        <v>1.16905E-2</v>
      </c>
      <c r="X45" s="44">
        <f t="shared" si="9"/>
        <v>15.345579080499149</v>
      </c>
      <c r="Y45" s="1">
        <v>0.56920999999999999</v>
      </c>
      <c r="Z45" s="44">
        <f t="shared" si="10"/>
        <v>208.86217613538375</v>
      </c>
      <c r="AA45" s="1">
        <v>0.28614800000000001</v>
      </c>
      <c r="AB45" s="44">
        <f t="shared" si="11"/>
        <v>122.58538518383652</v>
      </c>
      <c r="AD45" s="1">
        <v>0.64543499999999998</v>
      </c>
      <c r="AE45" s="44">
        <f t="shared" si="12"/>
        <v>411.21903202479666</v>
      </c>
      <c r="AF45" s="1">
        <v>0.22387399999999999</v>
      </c>
      <c r="AG45" s="44">
        <f t="shared" si="13"/>
        <v>76.079561480716222</v>
      </c>
      <c r="AH45" s="1">
        <v>0.14189099999999999</v>
      </c>
      <c r="AI45" s="44">
        <f t="shared" si="14"/>
        <v>70.038155692997222</v>
      </c>
    </row>
    <row r="46" spans="2:35" x14ac:dyDescent="0.25">
      <c r="B46" s="1">
        <v>4.86886E-3</v>
      </c>
      <c r="C46" s="44">
        <f t="shared" si="0"/>
        <v>6.4695881415377716</v>
      </c>
      <c r="D46" s="1">
        <v>0.16148000000000001</v>
      </c>
      <c r="E46" s="44">
        <f t="shared" si="1"/>
        <v>90.146065878977183</v>
      </c>
      <c r="F46" s="1">
        <v>0.30535000000000001</v>
      </c>
      <c r="G46" s="44">
        <f t="shared" si="2"/>
        <v>213.07849048177303</v>
      </c>
      <c r="I46" s="1">
        <v>0.18437799999999999</v>
      </c>
      <c r="J46" s="44">
        <f t="shared" si="3"/>
        <v>219.23818719277421</v>
      </c>
      <c r="K46" s="1">
        <v>0.205788</v>
      </c>
      <c r="L46" s="44">
        <f t="shared" si="4"/>
        <v>119.21515012831728</v>
      </c>
      <c r="M46" s="1">
        <v>0.124288</v>
      </c>
      <c r="N46" s="44">
        <f t="shared" si="5"/>
        <v>76.160129417315687</v>
      </c>
      <c r="P46" s="1">
        <v>0.12567300000000001</v>
      </c>
      <c r="Q46" s="44">
        <f t="shared" si="6"/>
        <v>133.10470134240094</v>
      </c>
      <c r="R46" s="1">
        <v>0.107129</v>
      </c>
      <c r="S46" s="44">
        <f t="shared" si="7"/>
        <v>54.807394693154009</v>
      </c>
      <c r="T46" s="1">
        <v>0.100845</v>
      </c>
      <c r="U46" s="44">
        <f t="shared" si="8"/>
        <v>61.664567256539769</v>
      </c>
      <c r="W46" s="1">
        <v>5.3694400000000003E-2</v>
      </c>
      <c r="X46" s="44">
        <f t="shared" si="9"/>
        <v>70.482157425255849</v>
      </c>
      <c r="Y46" s="1">
        <v>0.271646</v>
      </c>
      <c r="Z46" s="44">
        <f t="shared" si="10"/>
        <v>99.675997783722096</v>
      </c>
      <c r="AA46" s="1">
        <v>2.2303300000000002E-2</v>
      </c>
      <c r="AB46" s="44">
        <f t="shared" si="11"/>
        <v>9.5547011384691185</v>
      </c>
      <c r="AD46" s="1">
        <v>0.223856</v>
      </c>
      <c r="AE46" s="44">
        <f t="shared" si="12"/>
        <v>142.62295604196066</v>
      </c>
      <c r="AF46" s="1">
        <v>9.2027499999999998E-2</v>
      </c>
      <c r="AG46" s="44">
        <f t="shared" si="13"/>
        <v>31.273894441367077</v>
      </c>
      <c r="AH46" s="1">
        <v>0.18166599999999999</v>
      </c>
      <c r="AI46" s="44">
        <f t="shared" si="14"/>
        <v>89.671308202239985</v>
      </c>
    </row>
    <row r="47" spans="2:35" x14ac:dyDescent="0.25">
      <c r="B47" s="1">
        <v>8.43497E-2</v>
      </c>
      <c r="C47" s="44">
        <f t="shared" si="0"/>
        <v>112.08123028024394</v>
      </c>
      <c r="D47" s="1">
        <v>0.14446600000000001</v>
      </c>
      <c r="E47" s="44">
        <f t="shared" si="1"/>
        <v>80.648015563985126</v>
      </c>
      <c r="F47" s="1">
        <v>6.9849300000000003E-2</v>
      </c>
      <c r="G47" s="44">
        <f t="shared" si="2"/>
        <v>48.742044883604088</v>
      </c>
      <c r="I47" s="1">
        <v>0.104684</v>
      </c>
      <c r="J47" s="44">
        <f t="shared" si="3"/>
        <v>124.47651231756707</v>
      </c>
      <c r="K47" s="1">
        <v>7.5460399999999997E-2</v>
      </c>
      <c r="L47" s="44">
        <f t="shared" si="4"/>
        <v>43.715002404138595</v>
      </c>
      <c r="M47" s="1">
        <v>0.21551999999999999</v>
      </c>
      <c r="N47" s="44">
        <f t="shared" si="5"/>
        <v>132.06448806014964</v>
      </c>
      <c r="P47" s="1">
        <v>1.79729E-2</v>
      </c>
      <c r="Q47" s="44">
        <f t="shared" si="6"/>
        <v>19.035731515574845</v>
      </c>
      <c r="R47" s="1">
        <v>0.28997499999999998</v>
      </c>
      <c r="S47" s="44">
        <f t="shared" si="7"/>
        <v>148.3517467366197</v>
      </c>
      <c r="T47" s="1">
        <v>8.1771399999999994E-2</v>
      </c>
      <c r="U47" s="44">
        <f t="shared" si="8"/>
        <v>50.001467548826575</v>
      </c>
      <c r="W47" s="1">
        <v>4.0146000000000001E-2</v>
      </c>
      <c r="X47" s="44">
        <f t="shared" si="9"/>
        <v>52.697798876499625</v>
      </c>
      <c r="Y47" s="1">
        <v>0.30199799999999999</v>
      </c>
      <c r="Z47" s="44">
        <f t="shared" si="10"/>
        <v>110.81316116816924</v>
      </c>
      <c r="AA47" s="1">
        <v>0.337918</v>
      </c>
      <c r="AB47" s="44">
        <f t="shared" si="11"/>
        <v>144.76357755620052</v>
      </c>
      <c r="AD47" s="1">
        <v>0.52536799999999995</v>
      </c>
      <c r="AE47" s="44">
        <f t="shared" si="12"/>
        <v>334.72204082022722</v>
      </c>
      <c r="AF47" s="1">
        <v>0.23333100000000001</v>
      </c>
      <c r="AG47" s="44">
        <f t="shared" si="13"/>
        <v>79.293353224836295</v>
      </c>
      <c r="AH47" s="1">
        <v>0.15726499999999999</v>
      </c>
      <c r="AI47" s="44">
        <f t="shared" si="14"/>
        <v>77.626844232961972</v>
      </c>
    </row>
    <row r="48" spans="2:35" x14ac:dyDescent="0.25">
      <c r="B48" s="1">
        <v>0.116312</v>
      </c>
      <c r="C48" s="44">
        <f t="shared" si="0"/>
        <v>154.55172995702097</v>
      </c>
      <c r="D48" s="1">
        <v>1.8717000000000001E-2</v>
      </c>
      <c r="E48" s="44">
        <f t="shared" si="1"/>
        <v>10.448748545063264</v>
      </c>
      <c r="F48" s="1">
        <v>0.15077499999999999</v>
      </c>
      <c r="G48" s="44">
        <f t="shared" si="2"/>
        <v>105.21339250823425</v>
      </c>
      <c r="I48" s="1">
        <v>0.17043</v>
      </c>
      <c r="J48" s="44">
        <f t="shared" si="3"/>
        <v>202.65305103246871</v>
      </c>
      <c r="K48" s="1">
        <v>0.202017</v>
      </c>
      <c r="L48" s="44">
        <f t="shared" si="4"/>
        <v>117.03057021532972</v>
      </c>
      <c r="M48" s="1">
        <v>0.31954300000000002</v>
      </c>
      <c r="N48" s="44">
        <f t="shared" si="5"/>
        <v>195.80680543895878</v>
      </c>
      <c r="P48" s="1">
        <v>0.247331</v>
      </c>
      <c r="Q48" s="44">
        <f t="shared" si="6"/>
        <v>261.95697474968659</v>
      </c>
      <c r="R48" s="1">
        <v>6.5415200000000007E-2</v>
      </c>
      <c r="S48" s="44">
        <f t="shared" si="7"/>
        <v>33.466537401932328</v>
      </c>
      <c r="T48" s="1">
        <v>0.12886500000000001</v>
      </c>
      <c r="U48" s="44">
        <f t="shared" si="8"/>
        <v>78.798199806772757</v>
      </c>
      <c r="W48" s="1">
        <v>0.17063999999999999</v>
      </c>
      <c r="X48" s="44">
        <f t="shared" si="9"/>
        <v>223.99124197394249</v>
      </c>
      <c r="Y48" s="1">
        <v>0.41103000000000001</v>
      </c>
      <c r="Z48" s="44">
        <f t="shared" si="10"/>
        <v>150.82064661008553</v>
      </c>
      <c r="AA48" s="1">
        <v>0.24920900000000001</v>
      </c>
      <c r="AB48" s="44">
        <f t="shared" si="11"/>
        <v>106.76077154576905</v>
      </c>
      <c r="AD48" s="1">
        <v>4.1775300000000001E-2</v>
      </c>
      <c r="AE48" s="44">
        <f t="shared" si="12"/>
        <v>26.615845791668391</v>
      </c>
      <c r="AF48" s="1">
        <v>0.24848500000000001</v>
      </c>
      <c r="AG48" s="44">
        <f t="shared" si="13"/>
        <v>84.44316818628235</v>
      </c>
      <c r="AH48" s="1">
        <v>0.15679399999999999</v>
      </c>
      <c r="AI48" s="44">
        <f t="shared" si="14"/>
        <v>77.394356116510593</v>
      </c>
    </row>
    <row r="49" spans="2:35" x14ac:dyDescent="0.25">
      <c r="B49" s="1">
        <v>0.20050100000000001</v>
      </c>
      <c r="C49" s="44">
        <f t="shared" si="0"/>
        <v>266.4194271280063</v>
      </c>
      <c r="D49" s="1">
        <v>0.10033599999999999</v>
      </c>
      <c r="E49" s="44">
        <f t="shared" si="1"/>
        <v>56.012482450043677</v>
      </c>
      <c r="F49" s="1">
        <v>7.9160400000000006E-2</v>
      </c>
      <c r="G49" s="44">
        <f t="shared" si="2"/>
        <v>55.239490872550668</v>
      </c>
      <c r="I49" s="1">
        <v>3.1966599999999998E-2</v>
      </c>
      <c r="J49" s="44">
        <f t="shared" si="3"/>
        <v>38.010497102238539</v>
      </c>
      <c r="K49" s="1">
        <v>5.5414600000000001E-2</v>
      </c>
      <c r="L49" s="44">
        <f t="shared" si="4"/>
        <v>32.102259890278596</v>
      </c>
      <c r="M49" s="1">
        <v>0.118655</v>
      </c>
      <c r="N49" s="44">
        <f t="shared" si="5"/>
        <v>72.708388227436231</v>
      </c>
      <c r="P49" s="1">
        <v>0.104049</v>
      </c>
      <c r="Q49" s="44">
        <f t="shared" si="6"/>
        <v>110.20196120069923</v>
      </c>
      <c r="R49" s="1">
        <v>4.0575100000000003E-2</v>
      </c>
      <c r="S49" s="44">
        <f t="shared" si="7"/>
        <v>20.758296263515884</v>
      </c>
      <c r="T49" s="1">
        <v>0.19803699999999999</v>
      </c>
      <c r="U49" s="44">
        <f t="shared" si="8"/>
        <v>121.09540290330077</v>
      </c>
      <c r="W49" s="1">
        <v>0.36105100000000001</v>
      </c>
      <c r="X49" s="44">
        <f t="shared" si="9"/>
        <v>473.93496194288514</v>
      </c>
      <c r="Y49" s="1">
        <v>0.32559900000000003</v>
      </c>
      <c r="Z49" s="44">
        <f t="shared" si="10"/>
        <v>119.4731569851282</v>
      </c>
      <c r="AA49" s="1">
        <v>0.27024900000000002</v>
      </c>
      <c r="AB49" s="44">
        <f t="shared" si="11"/>
        <v>115.77427680971608</v>
      </c>
      <c r="AD49" s="1">
        <v>4.1937599999999998E-2</v>
      </c>
      <c r="AE49" s="44">
        <f t="shared" si="12"/>
        <v>26.719250238123298</v>
      </c>
      <c r="AF49" s="1">
        <v>0.47789599999999999</v>
      </c>
      <c r="AG49" s="44">
        <f t="shared" si="13"/>
        <v>162.40437975552481</v>
      </c>
      <c r="AH49" s="1">
        <v>0.11349099999999999</v>
      </c>
      <c r="AI49" s="44">
        <f t="shared" si="14"/>
        <v>56.019763957925086</v>
      </c>
    </row>
    <row r="50" spans="2:35" x14ac:dyDescent="0.25">
      <c r="B50" s="1">
        <v>3.4087800000000001E-2</v>
      </c>
      <c r="C50" s="44">
        <f t="shared" si="0"/>
        <v>45.294797273101146</v>
      </c>
      <c r="D50" s="1">
        <v>0.250363</v>
      </c>
      <c r="E50" s="44">
        <f t="shared" si="1"/>
        <v>139.76492130083207</v>
      </c>
      <c r="F50" s="1">
        <v>5.9301699999999999E-2</v>
      </c>
      <c r="G50" s="44">
        <f t="shared" si="2"/>
        <v>41.381747892591974</v>
      </c>
      <c r="I50" s="1">
        <v>5.1968300000000002E-2</v>
      </c>
      <c r="J50" s="44">
        <f t="shared" si="3"/>
        <v>61.793901026642281</v>
      </c>
      <c r="K50" s="1">
        <v>8.1561400000000006E-2</v>
      </c>
      <c r="L50" s="44">
        <f t="shared" si="4"/>
        <v>47.249375792931261</v>
      </c>
      <c r="M50" s="1">
        <v>0.25435600000000003</v>
      </c>
      <c r="N50" s="44">
        <f t="shared" si="5"/>
        <v>155.86207741753631</v>
      </c>
      <c r="P50" s="1">
        <v>0.16123999999999999</v>
      </c>
      <c r="Q50" s="44">
        <f t="shared" si="6"/>
        <v>170.77496394968469</v>
      </c>
      <c r="R50" s="1">
        <v>0.23538400000000001</v>
      </c>
      <c r="S50" s="44">
        <f t="shared" si="7"/>
        <v>120.42289009001637</v>
      </c>
      <c r="T50" s="1">
        <v>6.4541600000000005E-2</v>
      </c>
      <c r="U50" s="44">
        <f t="shared" si="8"/>
        <v>39.465812227127643</v>
      </c>
      <c r="W50" s="1">
        <v>0.250913</v>
      </c>
      <c r="X50" s="44">
        <f t="shared" si="9"/>
        <v>329.36189930501547</v>
      </c>
      <c r="Y50" s="1">
        <v>0.26166</v>
      </c>
      <c r="Z50" s="44">
        <f t="shared" si="10"/>
        <v>96.011800579020942</v>
      </c>
      <c r="AA50" s="1">
        <v>0.42566300000000001</v>
      </c>
      <c r="AB50" s="44">
        <f t="shared" si="11"/>
        <v>182.35340737488087</v>
      </c>
      <c r="AD50" s="1">
        <v>8.8027599999999998E-2</v>
      </c>
      <c r="AE50" s="44">
        <f t="shared" si="12"/>
        <v>56.084074249871776</v>
      </c>
      <c r="AF50" s="1">
        <v>8.0489900000000003E-2</v>
      </c>
      <c r="AG50" s="44">
        <f t="shared" si="13"/>
        <v>27.353048123617306</v>
      </c>
      <c r="AH50" s="1">
        <v>0.10384500000000001</v>
      </c>
      <c r="AI50" s="44">
        <f t="shared" si="14"/>
        <v>51.258446821428407</v>
      </c>
    </row>
    <row r="51" spans="2:35" x14ac:dyDescent="0.25">
      <c r="B51" s="1">
        <v>4.9027300000000003E-2</v>
      </c>
      <c r="C51" s="44">
        <f t="shared" si="0"/>
        <v>65.145935330162459</v>
      </c>
      <c r="D51" s="1">
        <v>0.156052</v>
      </c>
      <c r="E51" s="44">
        <f t="shared" si="1"/>
        <v>87.115889723471312</v>
      </c>
      <c r="F51" s="1">
        <v>7.1109800000000001E-2</v>
      </c>
      <c r="G51" s="44">
        <f t="shared" si="2"/>
        <v>49.621643499134713</v>
      </c>
      <c r="I51" s="1">
        <v>0.36693100000000001</v>
      </c>
      <c r="J51" s="44">
        <f t="shared" si="3"/>
        <v>436.30632323179475</v>
      </c>
      <c r="K51" s="1">
        <v>8.7554400000000004E-2</v>
      </c>
      <c r="L51" s="44">
        <f t="shared" si="4"/>
        <v>50.721183647223079</v>
      </c>
      <c r="M51" s="1">
        <v>0.28036299999999997</v>
      </c>
      <c r="N51" s="44">
        <f t="shared" si="5"/>
        <v>171.79842272646496</v>
      </c>
      <c r="P51" s="1">
        <v>9.9953299999999995E-2</v>
      </c>
      <c r="Q51" s="44">
        <f t="shared" si="6"/>
        <v>105.864061052791</v>
      </c>
      <c r="R51" s="1">
        <v>0.20432800000000001</v>
      </c>
      <c r="S51" s="44">
        <f t="shared" si="7"/>
        <v>104.53458300612132</v>
      </c>
      <c r="T51" s="1">
        <v>4.8416899999999999E-2</v>
      </c>
      <c r="U51" s="44">
        <f t="shared" si="8"/>
        <v>29.605901992197531</v>
      </c>
      <c r="W51" s="1">
        <v>6.55399E-3</v>
      </c>
      <c r="X51" s="44">
        <f t="shared" si="9"/>
        <v>8.6031197842522236</v>
      </c>
      <c r="Y51" s="1">
        <v>0.21205199999999999</v>
      </c>
      <c r="Z51" s="44">
        <f t="shared" si="10"/>
        <v>77.80896711909557</v>
      </c>
      <c r="AA51" s="1">
        <v>0.31538500000000003</v>
      </c>
      <c r="AB51" s="44">
        <f t="shared" si="11"/>
        <v>135.11047327328615</v>
      </c>
      <c r="AD51" s="1">
        <v>0.10455399999999999</v>
      </c>
      <c r="AE51" s="44">
        <f t="shared" si="12"/>
        <v>66.613361026781305</v>
      </c>
      <c r="AF51" s="1">
        <v>0.28965600000000002</v>
      </c>
      <c r="AG51" s="44">
        <f t="shared" si="13"/>
        <v>98.434393722622289</v>
      </c>
      <c r="AH51" s="1">
        <v>0.25715199999999999</v>
      </c>
      <c r="AI51" s="44">
        <f t="shared" si="14"/>
        <v>126.93160110765038</v>
      </c>
    </row>
    <row r="52" spans="2:35" x14ac:dyDescent="0.25">
      <c r="B52" s="1">
        <v>2.4163799999999999E-2</v>
      </c>
      <c r="C52" s="44">
        <f t="shared" si="0"/>
        <v>32.108097980736844</v>
      </c>
      <c r="D52" s="1">
        <v>0.23579</v>
      </c>
      <c r="E52" s="44">
        <f t="shared" si="1"/>
        <v>131.62955705724565</v>
      </c>
      <c r="F52" s="1">
        <v>0.24021400000000001</v>
      </c>
      <c r="G52" s="44">
        <f t="shared" si="2"/>
        <v>167.62546753754259</v>
      </c>
      <c r="I52" s="1">
        <v>1.0209299999999999E-2</v>
      </c>
      <c r="J52" s="44">
        <f t="shared" si="3"/>
        <v>12.139563421379936</v>
      </c>
      <c r="K52" s="1">
        <v>0.20732600000000001</v>
      </c>
      <c r="L52" s="44">
        <f t="shared" si="4"/>
        <v>120.10612968444958</v>
      </c>
      <c r="M52" s="1">
        <v>0.34513700000000003</v>
      </c>
      <c r="N52" s="44">
        <f t="shared" si="5"/>
        <v>211.49007616748267</v>
      </c>
      <c r="P52" s="1">
        <v>0.30982799999999999</v>
      </c>
      <c r="Q52" s="44">
        <f t="shared" si="6"/>
        <v>328.14974901142961</v>
      </c>
      <c r="R52" s="1">
        <v>0.17139499999999999</v>
      </c>
      <c r="S52" s="44">
        <f t="shared" si="7"/>
        <v>87.685999247945276</v>
      </c>
      <c r="T52" s="1">
        <v>0.18862100000000001</v>
      </c>
      <c r="U52" s="44">
        <f t="shared" si="8"/>
        <v>115.337719673715</v>
      </c>
      <c r="W52" s="1">
        <v>7.2140800000000003E-3</v>
      </c>
      <c r="X52" s="44">
        <f t="shared" si="9"/>
        <v>9.4695894215856722</v>
      </c>
      <c r="Y52" s="1">
        <v>0.32117200000000001</v>
      </c>
      <c r="Z52" s="44">
        <f t="shared" si="10"/>
        <v>117.84874270261145</v>
      </c>
      <c r="AA52" s="1">
        <v>6.7982600000000004E-2</v>
      </c>
      <c r="AB52" s="44">
        <f t="shared" si="11"/>
        <v>29.123646528365338</v>
      </c>
      <c r="AD52" s="1">
        <v>3.68618E-2</v>
      </c>
      <c r="AE52" s="44">
        <f t="shared" si="12"/>
        <v>23.48536059354025</v>
      </c>
      <c r="AF52" s="1">
        <v>0.21854499999999999</v>
      </c>
      <c r="AG52" s="44">
        <f t="shared" si="13"/>
        <v>74.268596459629649</v>
      </c>
      <c r="AH52" s="1">
        <v>0.19639400000000001</v>
      </c>
      <c r="AI52" s="44">
        <f t="shared" si="14"/>
        <v>96.941127690766137</v>
      </c>
    </row>
    <row r="53" spans="2:35" x14ac:dyDescent="0.25">
      <c r="B53" s="1">
        <v>8.2980399999999996E-2</v>
      </c>
      <c r="C53" s="44">
        <f t="shared" si="0"/>
        <v>110.26174747683459</v>
      </c>
      <c r="D53" s="1">
        <v>9.8714700000000002E-2</v>
      </c>
      <c r="E53" s="44">
        <f t="shared" si="1"/>
        <v>55.107393172055161</v>
      </c>
      <c r="F53" s="1">
        <v>0.111901</v>
      </c>
      <c r="G53" s="44">
        <f t="shared" si="2"/>
        <v>78.086445598168936</v>
      </c>
      <c r="I53" s="1">
        <v>0.13361700000000001</v>
      </c>
      <c r="J53" s="44">
        <f t="shared" si="3"/>
        <v>158.87984932116044</v>
      </c>
      <c r="K53" s="1">
        <v>0.122517</v>
      </c>
      <c r="L53" s="44">
        <f t="shared" si="4"/>
        <v>70.975385096657959</v>
      </c>
      <c r="M53" s="1">
        <v>2.9571199999999999E-2</v>
      </c>
      <c r="N53" s="44">
        <f t="shared" si="5"/>
        <v>18.120385065535899</v>
      </c>
      <c r="P53" s="1">
        <v>0.19317599999999999</v>
      </c>
      <c r="Q53" s="44">
        <f t="shared" si="6"/>
        <v>204.59950654889786</v>
      </c>
      <c r="R53" s="1">
        <v>9.6693600000000005E-2</v>
      </c>
      <c r="S53" s="44">
        <f t="shared" si="7"/>
        <v>49.468624737484305</v>
      </c>
      <c r="T53" s="1">
        <v>5.5876799999999997E-2</v>
      </c>
      <c r="U53" s="44">
        <f t="shared" si="8"/>
        <v>34.167471780259021</v>
      </c>
      <c r="W53" s="1">
        <v>7.1473200000000001E-2</v>
      </c>
      <c r="X53" s="44">
        <f t="shared" si="9"/>
        <v>93.819566548593457</v>
      </c>
      <c r="Y53" s="1">
        <v>0.37682500000000002</v>
      </c>
      <c r="Z53" s="44">
        <f t="shared" si="10"/>
        <v>138.26968873037364</v>
      </c>
      <c r="AA53" s="1">
        <v>0.40120899999999998</v>
      </c>
      <c r="AB53" s="44">
        <f t="shared" si="11"/>
        <v>171.87734949823817</v>
      </c>
      <c r="AD53" s="1">
        <v>0.152754</v>
      </c>
      <c r="AE53" s="44">
        <f t="shared" si="12"/>
        <v>97.322506554363784</v>
      </c>
      <c r="AF53" s="1">
        <v>0.142343</v>
      </c>
      <c r="AG53" s="44">
        <f t="shared" si="13"/>
        <v>48.372714204640069</v>
      </c>
      <c r="AH53" s="1">
        <v>9.2593300000000003E-2</v>
      </c>
      <c r="AI53" s="44">
        <f t="shared" si="14"/>
        <v>45.704547586023075</v>
      </c>
    </row>
    <row r="54" spans="2:35" x14ac:dyDescent="0.25">
      <c r="B54" s="1">
        <v>0.230208</v>
      </c>
      <c r="C54" s="44">
        <f t="shared" si="0"/>
        <v>305.89315504802499</v>
      </c>
      <c r="D54" s="1">
        <v>0.388878</v>
      </c>
      <c r="E54" s="44">
        <f t="shared" si="1"/>
        <v>217.09079642608921</v>
      </c>
      <c r="F54" s="1">
        <v>0.13358200000000001</v>
      </c>
      <c r="G54" s="44">
        <f t="shared" si="2"/>
        <v>93.2158209121867</v>
      </c>
      <c r="I54" s="1">
        <v>0.19669700000000001</v>
      </c>
      <c r="J54" s="44">
        <f t="shared" si="3"/>
        <v>233.88632974789357</v>
      </c>
      <c r="K54" s="1">
        <v>0.21798500000000001</v>
      </c>
      <c r="L54" s="44">
        <f t="shared" si="4"/>
        <v>126.28100035337941</v>
      </c>
      <c r="M54" s="1">
        <v>0.231687</v>
      </c>
      <c r="N54" s="44">
        <f t="shared" si="5"/>
        <v>141.97116297880424</v>
      </c>
      <c r="P54" s="1">
        <v>0.14452200000000001</v>
      </c>
      <c r="Q54" s="44">
        <f t="shared" si="6"/>
        <v>153.06834123006908</v>
      </c>
      <c r="R54" s="1">
        <v>0.31412299999999999</v>
      </c>
      <c r="S54" s="44">
        <f t="shared" si="7"/>
        <v>160.705908233976</v>
      </c>
      <c r="T54" s="1">
        <v>0.103742</v>
      </c>
      <c r="U54" s="44">
        <f t="shared" si="8"/>
        <v>63.436020985948225</v>
      </c>
      <c r="W54" s="1">
        <v>0.54806200000000005</v>
      </c>
      <c r="X54" s="44">
        <f t="shared" si="9"/>
        <v>719.4156590408046</v>
      </c>
      <c r="Y54" s="1">
        <v>0.32621499999999998</v>
      </c>
      <c r="Z54" s="44">
        <f t="shared" si="10"/>
        <v>119.69918797632543</v>
      </c>
      <c r="AA54" s="1">
        <v>1.99978E-2</v>
      </c>
      <c r="AB54" s="44">
        <f t="shared" si="11"/>
        <v>8.5670283064334747</v>
      </c>
      <c r="AD54" s="1">
        <v>0.104061</v>
      </c>
      <c r="AE54" s="44">
        <f t="shared" si="12"/>
        <v>66.29926126028549</v>
      </c>
      <c r="AF54" s="1">
        <v>0.31384499999999999</v>
      </c>
      <c r="AG54" s="44">
        <f t="shared" si="13"/>
        <v>106.65459130097905</v>
      </c>
      <c r="AH54" s="1">
        <v>0.43029099999999998</v>
      </c>
      <c r="AI54" s="44">
        <f t="shared" si="14"/>
        <v>212.39393655196923</v>
      </c>
    </row>
    <row r="55" spans="2:35" x14ac:dyDescent="0.25">
      <c r="B55" s="1">
        <v>3.5388000000000003E-2</v>
      </c>
      <c r="C55" s="44">
        <f t="shared" si="0"/>
        <v>47.022462168297849</v>
      </c>
      <c r="D55" s="1">
        <v>9.4661099999999998E-2</v>
      </c>
      <c r="E55" s="44">
        <f t="shared" si="1"/>
        <v>52.844474589896251</v>
      </c>
      <c r="F55" s="1">
        <v>4.4429499999999997E-2</v>
      </c>
      <c r="G55" s="44">
        <f t="shared" si="2"/>
        <v>31.003670518617767</v>
      </c>
      <c r="I55" s="1">
        <v>3.1349200000000001E-2</v>
      </c>
      <c r="J55" s="44">
        <f t="shared" si="3"/>
        <v>37.276365824250824</v>
      </c>
      <c r="K55" s="1">
        <v>0.10939699999999999</v>
      </c>
      <c r="L55" s="44">
        <f t="shared" si="4"/>
        <v>63.374831275815524</v>
      </c>
      <c r="M55" s="1">
        <v>1.61543E-2</v>
      </c>
      <c r="N55" s="44">
        <f t="shared" si="5"/>
        <v>9.8988927221143062</v>
      </c>
      <c r="P55" s="1">
        <v>5.2333999999999999E-2</v>
      </c>
      <c r="Q55" s="44">
        <f t="shared" si="6"/>
        <v>55.428782953006696</v>
      </c>
      <c r="R55" s="1">
        <v>0.29069</v>
      </c>
      <c r="S55" s="44">
        <f t="shared" si="7"/>
        <v>148.71754206006719</v>
      </c>
      <c r="T55" s="1">
        <v>8.50249E-2</v>
      </c>
      <c r="U55" s="44">
        <f t="shared" si="8"/>
        <v>51.990913426848806</v>
      </c>
      <c r="W55" s="1">
        <v>1.6976599999999999E-3</v>
      </c>
      <c r="X55" s="44">
        <f t="shared" si="9"/>
        <v>2.2284398256533238</v>
      </c>
      <c r="Y55" s="1">
        <v>0.31752900000000001</v>
      </c>
      <c r="Z55" s="44">
        <f t="shared" si="10"/>
        <v>116.51200422707308</v>
      </c>
      <c r="AA55" s="1">
        <v>8.3860500000000004E-2</v>
      </c>
      <c r="AB55" s="44">
        <f t="shared" si="11"/>
        <v>35.925715693309485</v>
      </c>
      <c r="AD55" s="1">
        <v>3.7296999999999997E-2</v>
      </c>
      <c r="AE55" s="44">
        <f t="shared" si="12"/>
        <v>23.762634870171031</v>
      </c>
      <c r="AF55" s="1">
        <v>0.30614999999999998</v>
      </c>
      <c r="AG55" s="44">
        <f t="shared" si="13"/>
        <v>104.03958363776621</v>
      </c>
      <c r="AH55" s="1">
        <v>0.36084100000000002</v>
      </c>
      <c r="AI55" s="44">
        <f t="shared" si="14"/>
        <v>178.11304549560447</v>
      </c>
    </row>
    <row r="56" spans="2:35" x14ac:dyDescent="0.25">
      <c r="B56" s="1">
        <v>9.3222900000000004E-3</v>
      </c>
      <c r="C56" s="44">
        <f t="shared" si="0"/>
        <v>12.387165955886212</v>
      </c>
      <c r="D56" s="1">
        <v>0.33434700000000001</v>
      </c>
      <c r="E56" s="44">
        <f t="shared" si="1"/>
        <v>186.64891434504821</v>
      </c>
      <c r="F56" s="1">
        <v>6.5254999999999994E-2</v>
      </c>
      <c r="G56" s="44">
        <f t="shared" si="2"/>
        <v>45.536063194328143</v>
      </c>
      <c r="I56" s="1">
        <v>3.3445099999999998E-2</v>
      </c>
      <c r="J56" s="44">
        <f t="shared" si="3"/>
        <v>39.768535804060427</v>
      </c>
      <c r="K56" s="1">
        <v>7.3064599999999993E-2</v>
      </c>
      <c r="L56" s="44">
        <f t="shared" si="4"/>
        <v>42.327090297128358</v>
      </c>
      <c r="M56" s="1">
        <v>0.222826</v>
      </c>
      <c r="N56" s="44">
        <f t="shared" si="5"/>
        <v>136.54139577065192</v>
      </c>
      <c r="P56" s="1">
        <v>0.13705700000000001</v>
      </c>
      <c r="Q56" s="44">
        <f t="shared" si="6"/>
        <v>145.16189676291205</v>
      </c>
      <c r="R56" s="1">
        <v>0.124068</v>
      </c>
      <c r="S56" s="44">
        <f t="shared" si="7"/>
        <v>63.473418446827942</v>
      </c>
      <c r="T56" s="1">
        <v>0.23752000000000001</v>
      </c>
      <c r="U56" s="44">
        <f t="shared" si="8"/>
        <v>145.23841553645025</v>
      </c>
      <c r="W56" s="1">
        <v>4.9497199999999998E-2</v>
      </c>
      <c r="X56" s="44">
        <f t="shared" si="9"/>
        <v>64.972686956356227</v>
      </c>
      <c r="Y56" s="1">
        <v>0.226772</v>
      </c>
      <c r="Z56" s="44">
        <f t="shared" si="10"/>
        <v>83.21022716848482</v>
      </c>
      <c r="AA56" s="1">
        <v>0.159132</v>
      </c>
      <c r="AB56" s="44">
        <f t="shared" si="11"/>
        <v>68.171916333765296</v>
      </c>
      <c r="AD56" s="1">
        <v>4.6911300000000003E-2</v>
      </c>
      <c r="AE56" s="44">
        <f t="shared" si="12"/>
        <v>29.888090012200834</v>
      </c>
      <c r="AF56" s="1">
        <v>0.26944899999999999</v>
      </c>
      <c r="AG56" s="44">
        <f t="shared" si="13"/>
        <v>91.567407387269213</v>
      </c>
      <c r="AH56" s="1">
        <v>6.1181800000000001E-2</v>
      </c>
      <c r="AI56" s="44">
        <f t="shared" si="14"/>
        <v>30.199663361156219</v>
      </c>
    </row>
    <row r="57" spans="2:35" x14ac:dyDescent="0.25">
      <c r="B57" s="1">
        <v>4.2204199999999999E-3</v>
      </c>
      <c r="C57" s="44">
        <f t="shared" si="0"/>
        <v>5.6079614497662362</v>
      </c>
      <c r="D57" s="1">
        <v>8.1503800000000001E-2</v>
      </c>
      <c r="E57" s="44">
        <f t="shared" si="1"/>
        <v>45.499423607796508</v>
      </c>
      <c r="F57" s="1">
        <v>3.9371099999999999E-2</v>
      </c>
      <c r="G57" s="44">
        <f t="shared" si="2"/>
        <v>27.47383185396081</v>
      </c>
      <c r="I57" s="1">
        <v>0.15546099999999999</v>
      </c>
      <c r="J57" s="44">
        <f t="shared" si="3"/>
        <v>184.85387529518638</v>
      </c>
      <c r="K57" s="1">
        <v>8.5397299999999995E-2</v>
      </c>
      <c r="L57" s="44">
        <f t="shared" si="4"/>
        <v>49.471552957669779</v>
      </c>
      <c r="M57" s="1">
        <v>0.25614100000000001</v>
      </c>
      <c r="N57" s="44">
        <f t="shared" si="5"/>
        <v>156.95587433284516</v>
      </c>
      <c r="P57" s="1">
        <v>0.114564</v>
      </c>
      <c r="Q57" s="44">
        <f t="shared" si="6"/>
        <v>121.33876810922648</v>
      </c>
      <c r="R57" s="1">
        <v>0.262183</v>
      </c>
      <c r="S57" s="44">
        <f t="shared" si="7"/>
        <v>134.13330809430869</v>
      </c>
      <c r="T57" s="1">
        <v>0.10889500000000001</v>
      </c>
      <c r="U57" s="44">
        <f t="shared" si="8"/>
        <v>66.586970612334753</v>
      </c>
      <c r="W57" s="1">
        <v>0.164238</v>
      </c>
      <c r="X57" s="44">
        <f t="shared" si="9"/>
        <v>215.58763243856288</v>
      </c>
      <c r="Y57" s="1">
        <v>0.56393300000000002</v>
      </c>
      <c r="Z57" s="44">
        <f t="shared" si="10"/>
        <v>206.925868439689</v>
      </c>
      <c r="AA57" s="1">
        <v>5.4521199999999999E-2</v>
      </c>
      <c r="AB57" s="44">
        <f t="shared" si="11"/>
        <v>23.356802433303699</v>
      </c>
      <c r="AD57" s="1">
        <v>2.7683300000000001E-2</v>
      </c>
      <c r="AE57" s="44">
        <f t="shared" si="12"/>
        <v>17.637561999662328</v>
      </c>
      <c r="AF57" s="1">
        <v>0.282443</v>
      </c>
      <c r="AG57" s="44">
        <f t="shared" si="13"/>
        <v>95.983185109918679</v>
      </c>
      <c r="AH57" s="1">
        <v>0.54207499999999997</v>
      </c>
      <c r="AI57" s="44">
        <f t="shared" si="14"/>
        <v>267.57111618976165</v>
      </c>
    </row>
    <row r="58" spans="2:35" x14ac:dyDescent="0.25">
      <c r="B58" s="1">
        <v>4.6842799999999997E-2</v>
      </c>
      <c r="C58" s="44">
        <f t="shared" si="0"/>
        <v>62.24324038818645</v>
      </c>
      <c r="D58" s="1">
        <v>0.14141500000000001</v>
      </c>
      <c r="E58" s="44">
        <f t="shared" si="1"/>
        <v>78.944797537004945</v>
      </c>
      <c r="F58" s="1">
        <v>7.5526999999999997E-2</v>
      </c>
      <c r="G58" s="44">
        <f t="shared" si="2"/>
        <v>52.70404175738291</v>
      </c>
      <c r="I58" s="1">
        <v>0.17865800000000001</v>
      </c>
      <c r="J58" s="44">
        <f t="shared" si="3"/>
        <v>212.43671179580352</v>
      </c>
      <c r="K58" s="1">
        <v>5.6077599999999998E-2</v>
      </c>
      <c r="L58" s="44">
        <f t="shared" si="4"/>
        <v>32.486342754853176</v>
      </c>
      <c r="M58" s="1">
        <v>0.249444</v>
      </c>
      <c r="N58" s="44">
        <f t="shared" si="5"/>
        <v>152.85214439344824</v>
      </c>
      <c r="P58" s="1">
        <v>1.65557E-2</v>
      </c>
      <c r="Q58" s="44">
        <f t="shared" si="6"/>
        <v>17.534725072325696</v>
      </c>
      <c r="R58" s="1">
        <v>0.20511799999999999</v>
      </c>
      <c r="S58" s="44">
        <f t="shared" si="7"/>
        <v>104.93874846839198</v>
      </c>
      <c r="T58" s="1">
        <v>8.0010600000000001E-2</v>
      </c>
      <c r="U58" s="44">
        <f t="shared" si="8"/>
        <v>48.924775893064613</v>
      </c>
      <c r="W58" s="1">
        <v>0.27496799999999999</v>
      </c>
      <c r="X58" s="44">
        <f t="shared" si="9"/>
        <v>360.9377861175048</v>
      </c>
      <c r="Y58" s="1">
        <v>0.244614</v>
      </c>
      <c r="Z58" s="44">
        <f t="shared" si="10"/>
        <v>89.757053377805661</v>
      </c>
      <c r="AA58" s="1">
        <v>5.6180399999999998E-2</v>
      </c>
      <c r="AB58" s="44">
        <f t="shared" si="11"/>
        <v>24.067601289479601</v>
      </c>
      <c r="AD58" s="1">
        <v>0.20544399999999999</v>
      </c>
      <c r="AE58" s="44">
        <f t="shared" si="12"/>
        <v>130.8923172981049</v>
      </c>
      <c r="AF58" s="1">
        <v>0.30058200000000002</v>
      </c>
      <c r="AG58" s="44">
        <f t="shared" si="13"/>
        <v>102.14739875553502</v>
      </c>
      <c r="AH58" s="1">
        <v>0.113591</v>
      </c>
      <c r="AI58" s="44">
        <f t="shared" si="14"/>
        <v>56.069124492203507</v>
      </c>
    </row>
    <row r="59" spans="2:35" x14ac:dyDescent="0.25">
      <c r="B59" s="1">
        <v>1.9049E-2</v>
      </c>
      <c r="C59" s="44">
        <f t="shared" si="0"/>
        <v>25.311712497001963</v>
      </c>
      <c r="D59" s="1">
        <v>2.72038E-2</v>
      </c>
      <c r="E59" s="44">
        <f t="shared" si="1"/>
        <v>15.186497070587809</v>
      </c>
      <c r="F59" s="1">
        <v>4.7229899999999998E-2</v>
      </c>
      <c r="G59" s="44">
        <f t="shared" si="2"/>
        <v>32.957837883101661</v>
      </c>
      <c r="I59" s="1">
        <v>0.431917</v>
      </c>
      <c r="J59" s="44">
        <f t="shared" si="3"/>
        <v>513.57916941143446</v>
      </c>
      <c r="K59" s="1">
        <v>7.1235999999999994E-2</v>
      </c>
      <c r="L59" s="44">
        <f t="shared" si="4"/>
        <v>41.26776310834844</v>
      </c>
      <c r="M59" s="1">
        <v>0.22628599999999999</v>
      </c>
      <c r="N59" s="44">
        <f t="shared" si="5"/>
        <v>138.66158474934585</v>
      </c>
      <c r="P59" s="1">
        <v>2.7857E-2</v>
      </c>
      <c r="Q59" s="44">
        <f t="shared" si="6"/>
        <v>29.504330009590468</v>
      </c>
      <c r="R59" s="1">
        <v>0.17996300000000001</v>
      </c>
      <c r="S59" s="44">
        <f t="shared" si="7"/>
        <v>92.06940390710335</v>
      </c>
      <c r="T59" s="1">
        <v>0.14082500000000001</v>
      </c>
      <c r="U59" s="44">
        <f t="shared" si="8"/>
        <v>86.111484792525289</v>
      </c>
      <c r="W59" s="1">
        <v>6.53035E-2</v>
      </c>
      <c r="X59" s="44">
        <f t="shared" si="9"/>
        <v>85.720886487607558</v>
      </c>
      <c r="Y59" s="1">
        <v>0.16922699999999999</v>
      </c>
      <c r="Z59" s="44">
        <f t="shared" si="10"/>
        <v>62.095043096331025</v>
      </c>
      <c r="AA59" s="1">
        <v>5.0855999999999998E-2</v>
      </c>
      <c r="AB59" s="44">
        <f t="shared" si="11"/>
        <v>21.786636107570871</v>
      </c>
      <c r="AD59" s="1">
        <v>4.3932400000000003E-2</v>
      </c>
      <c r="AE59" s="44">
        <f t="shared" si="12"/>
        <v>27.99017562190798</v>
      </c>
      <c r="AF59" s="1">
        <v>0.25617400000000001</v>
      </c>
      <c r="AG59" s="44">
        <f t="shared" si="13"/>
        <v>87.056136857165185</v>
      </c>
      <c r="AH59" s="1">
        <v>8.2953399999999997E-2</v>
      </c>
      <c r="AI59" s="44">
        <f t="shared" si="14"/>
        <v>40.946241442117369</v>
      </c>
    </row>
    <row r="60" spans="2:35" x14ac:dyDescent="0.25">
      <c r="B60" s="1">
        <v>0.225022</v>
      </c>
      <c r="C60" s="44">
        <f t="shared" si="0"/>
        <v>299.00216124207975</v>
      </c>
      <c r="D60" s="1">
        <v>0.50463400000000003</v>
      </c>
      <c r="E60" s="44">
        <f t="shared" si="1"/>
        <v>281.71148011377119</v>
      </c>
      <c r="F60" s="1">
        <v>2.2663800000000001E-2</v>
      </c>
      <c r="G60" s="44">
        <f t="shared" si="2"/>
        <v>15.81519008541283</v>
      </c>
      <c r="I60" s="1">
        <v>9.6553200000000006E-2</v>
      </c>
      <c r="J60" s="44">
        <f t="shared" si="3"/>
        <v>114.80842907321573</v>
      </c>
      <c r="K60" s="1">
        <v>8.6934700000000004E-2</v>
      </c>
      <c r="L60" s="44">
        <f t="shared" si="4"/>
        <v>50.3621849274993</v>
      </c>
      <c r="M60" s="1">
        <v>0.17836199999999999</v>
      </c>
      <c r="N60" s="44">
        <f t="shared" si="5"/>
        <v>109.29512908029142</v>
      </c>
      <c r="P60" s="1">
        <v>1.0463699999999999E-2</v>
      </c>
      <c r="Q60" s="44">
        <f t="shared" si="6"/>
        <v>11.082473271398635</v>
      </c>
      <c r="R60" s="1">
        <v>0.104979</v>
      </c>
      <c r="S60" s="44">
        <f t="shared" si="7"/>
        <v>53.707450713556696</v>
      </c>
      <c r="T60" s="1">
        <v>0.262623</v>
      </c>
      <c r="U60" s="44">
        <f t="shared" si="8"/>
        <v>160.58836478372001</v>
      </c>
      <c r="W60" s="1">
        <v>0.54228200000000004</v>
      </c>
      <c r="X60" s="44">
        <f t="shared" si="9"/>
        <v>711.82852016006507</v>
      </c>
      <c r="Y60" s="1">
        <v>0.30622500000000002</v>
      </c>
      <c r="Z60" s="44">
        <f t="shared" si="10"/>
        <v>112.36418876523233</v>
      </c>
      <c r="AA60" s="1">
        <v>0.37589800000000001</v>
      </c>
      <c r="AB60" s="44">
        <f t="shared" si="11"/>
        <v>161.03415407353461</v>
      </c>
      <c r="AD60" s="1">
        <v>0.48753999999999997</v>
      </c>
      <c r="AE60" s="44">
        <f t="shared" si="12"/>
        <v>310.62109565389136</v>
      </c>
      <c r="AF60" s="1">
        <v>0.32312099999999999</v>
      </c>
      <c r="AG60" s="44">
        <f t="shared" si="13"/>
        <v>109.8068734431444</v>
      </c>
      <c r="AH60" s="1">
        <v>9.5477800000000002E-2</v>
      </c>
      <c r="AI60" s="44">
        <f t="shared" si="14"/>
        <v>47.128352197284187</v>
      </c>
    </row>
    <row r="61" spans="2:35" x14ac:dyDescent="0.25">
      <c r="B61" s="1">
        <v>9.1832700000000003E-2</v>
      </c>
      <c r="C61" s="44">
        <f t="shared" si="0"/>
        <v>122.02440549233202</v>
      </c>
      <c r="D61" s="1">
        <v>0.116117</v>
      </c>
      <c r="E61" s="44">
        <f t="shared" si="1"/>
        <v>64.822211615489181</v>
      </c>
      <c r="F61" s="1">
        <v>9.7878699999999999E-2</v>
      </c>
      <c r="G61" s="44">
        <f t="shared" si="2"/>
        <v>68.301443086026907</v>
      </c>
      <c r="I61" s="1">
        <v>3.7904000000000002E-3</v>
      </c>
      <c r="J61" s="44">
        <f t="shared" si="3"/>
        <v>4.5070476127059163</v>
      </c>
      <c r="K61" s="1">
        <v>0.1779</v>
      </c>
      <c r="L61" s="44">
        <f t="shared" si="4"/>
        <v>103.05933877499001</v>
      </c>
      <c r="M61" s="1">
        <v>9.9526600000000007E-2</v>
      </c>
      <c r="N61" s="44">
        <f t="shared" si="5"/>
        <v>60.987052140716827</v>
      </c>
      <c r="P61" s="1">
        <v>0.14616899999999999</v>
      </c>
      <c r="Q61" s="44">
        <f t="shared" si="6"/>
        <v>154.81273694840897</v>
      </c>
      <c r="R61" s="1">
        <v>0.15343999999999999</v>
      </c>
      <c r="S61" s="44">
        <f t="shared" si="7"/>
        <v>78.500188013680244</v>
      </c>
      <c r="T61" s="1">
        <v>0.11937300000000001</v>
      </c>
      <c r="U61" s="44">
        <f t="shared" si="8"/>
        <v>72.994044197678832</v>
      </c>
      <c r="W61" s="1">
        <v>6.7513199999999995E-2</v>
      </c>
      <c r="X61" s="44">
        <f t="shared" si="9"/>
        <v>88.621457557636987</v>
      </c>
      <c r="Y61" s="1">
        <v>0.20672499999999999</v>
      </c>
      <c r="Z61" s="44">
        <f t="shared" si="10"/>
        <v>75.854312752037387</v>
      </c>
      <c r="AA61" s="1">
        <v>0.29893799999999998</v>
      </c>
      <c r="AB61" s="44">
        <f t="shared" si="11"/>
        <v>128.06460249970547</v>
      </c>
      <c r="AD61" s="1">
        <v>0.72292800000000002</v>
      </c>
      <c r="AE61" s="44">
        <f t="shared" si="12"/>
        <v>460.59131033120639</v>
      </c>
      <c r="AF61" s="1">
        <v>0.47396100000000002</v>
      </c>
      <c r="AG61" s="44">
        <f t="shared" si="13"/>
        <v>161.06714061910606</v>
      </c>
      <c r="AH61" s="1">
        <v>7.8308100000000005E-2</v>
      </c>
      <c r="AI61" s="44">
        <f t="shared" si="14"/>
        <v>38.65329654328179</v>
      </c>
    </row>
    <row r="62" spans="2:35" x14ac:dyDescent="0.25">
      <c r="B62" s="1">
        <v>7.4763999999999997E-2</v>
      </c>
      <c r="C62" s="44">
        <f t="shared" si="0"/>
        <v>99.34405339523623</v>
      </c>
      <c r="D62" s="1">
        <v>0.11776200000000001</v>
      </c>
      <c r="E62" s="44">
        <f t="shared" si="1"/>
        <v>65.740531397325427</v>
      </c>
      <c r="F62" s="1">
        <v>4.1012300000000002E-2</v>
      </c>
      <c r="G62" s="44">
        <f t="shared" si="2"/>
        <v>28.619089488081283</v>
      </c>
      <c r="I62" s="1">
        <v>1.6615899999999999E-2</v>
      </c>
      <c r="J62" s="44">
        <f t="shared" si="3"/>
        <v>19.757453679812219</v>
      </c>
      <c r="K62" s="1">
        <v>0.134297</v>
      </c>
      <c r="L62" s="44">
        <f t="shared" si="4"/>
        <v>77.799662841286306</v>
      </c>
      <c r="M62" s="1">
        <v>0.21576400000000001</v>
      </c>
      <c r="N62" s="44">
        <f t="shared" si="5"/>
        <v>132.21400427714426</v>
      </c>
      <c r="P62" s="1">
        <v>0.28714800000000001</v>
      </c>
      <c r="Q62" s="44">
        <f t="shared" si="6"/>
        <v>304.1285620703552</v>
      </c>
      <c r="R62" s="1">
        <v>0.12554199999999999</v>
      </c>
      <c r="S62" s="44">
        <f t="shared" si="7"/>
        <v>64.227519575165829</v>
      </c>
      <c r="T62" s="1">
        <v>6.6408300000000003E-2</v>
      </c>
      <c r="U62" s="44">
        <f t="shared" si="8"/>
        <v>40.607259474862119</v>
      </c>
      <c r="W62" s="1">
        <v>3.6936099999999999E-3</v>
      </c>
      <c r="X62" s="44">
        <f t="shared" si="9"/>
        <v>4.8484311490118008</v>
      </c>
      <c r="Y62" s="1">
        <v>0.34694599999999998</v>
      </c>
      <c r="Z62" s="44">
        <f t="shared" si="10"/>
        <v>127.30608485702437</v>
      </c>
      <c r="AA62" s="1">
        <v>3.8784699999999998E-2</v>
      </c>
      <c r="AB62" s="44">
        <f t="shared" si="11"/>
        <v>16.615308821796919</v>
      </c>
      <c r="AD62" s="1">
        <v>5.0351199999999999E-2</v>
      </c>
      <c r="AE62" s="44">
        <f t="shared" si="12"/>
        <v>32.07971635453135</v>
      </c>
      <c r="AF62" s="1">
        <v>0.19592499999999999</v>
      </c>
      <c r="AG62" s="44">
        <f t="shared" si="13"/>
        <v>66.581595375565399</v>
      </c>
      <c r="AH62" s="1">
        <v>7.1223999999999996E-2</v>
      </c>
      <c r="AI62" s="44">
        <f t="shared" si="14"/>
        <v>35.156546934464018</v>
      </c>
    </row>
    <row r="63" spans="2:35" x14ac:dyDescent="0.25">
      <c r="B63" s="1">
        <v>0.27920099999999998</v>
      </c>
      <c r="C63" s="44">
        <f t="shared" si="0"/>
        <v>370.99351361622371</v>
      </c>
      <c r="D63" s="1">
        <v>0.186415</v>
      </c>
      <c r="E63" s="44">
        <f t="shared" si="1"/>
        <v>104.06600737447071</v>
      </c>
      <c r="F63" s="1">
        <v>8.9407799999999996E-2</v>
      </c>
      <c r="G63" s="44">
        <f t="shared" si="2"/>
        <v>62.390303131803726</v>
      </c>
      <c r="I63" s="1">
        <v>0.59618400000000005</v>
      </c>
      <c r="J63" s="44">
        <f t="shared" si="3"/>
        <v>708.90398742440493</v>
      </c>
      <c r="K63" s="1">
        <v>4.71998E-2</v>
      </c>
      <c r="L63" s="44">
        <f t="shared" si="4"/>
        <v>27.343339956783435</v>
      </c>
      <c r="M63" s="1">
        <v>0.256517</v>
      </c>
      <c r="N63" s="44">
        <f t="shared" si="5"/>
        <v>157.18627637214831</v>
      </c>
      <c r="P63" s="1">
        <v>0.19498299999999999</v>
      </c>
      <c r="Q63" s="44">
        <f t="shared" si="6"/>
        <v>206.51336390350639</v>
      </c>
      <c r="R63" s="1">
        <v>0.111956</v>
      </c>
      <c r="S63" s="44">
        <f t="shared" si="7"/>
        <v>57.276896827812728</v>
      </c>
      <c r="T63" s="1">
        <v>0.129717</v>
      </c>
      <c r="U63" s="44">
        <f t="shared" si="8"/>
        <v>79.319179640205945</v>
      </c>
      <c r="W63" s="1">
        <v>3.3904499999999997E-2</v>
      </c>
      <c r="X63" s="44">
        <f t="shared" si="9"/>
        <v>44.504870273708001</v>
      </c>
      <c r="Y63" s="1">
        <v>0.700928</v>
      </c>
      <c r="Z63" s="44">
        <f t="shared" si="10"/>
        <v>257.19391330830842</v>
      </c>
      <c r="AA63" s="1">
        <v>0.110056</v>
      </c>
      <c r="AB63" s="44">
        <f t="shared" si="11"/>
        <v>47.147829625900975</v>
      </c>
      <c r="AD63" s="1">
        <v>0.223716</v>
      </c>
      <c r="AE63" s="44">
        <f t="shared" si="12"/>
        <v>142.5337593537063</v>
      </c>
      <c r="AF63" s="1">
        <v>0.326264</v>
      </c>
      <c r="AG63" s="44">
        <f t="shared" si="13"/>
        <v>110.87496559200443</v>
      </c>
      <c r="AH63" s="1">
        <v>0.225741</v>
      </c>
      <c r="AI63" s="44">
        <f t="shared" si="14"/>
        <v>111.42696368545492</v>
      </c>
    </row>
    <row r="64" spans="2:35" x14ac:dyDescent="0.25">
      <c r="B64" s="1">
        <v>0.15792300000000001</v>
      </c>
      <c r="C64" s="44">
        <f t="shared" si="0"/>
        <v>209.84311893873914</v>
      </c>
      <c r="D64" s="1">
        <v>5.1353799999999998E-2</v>
      </c>
      <c r="E64" s="44">
        <f t="shared" si="1"/>
        <v>28.668213016694438</v>
      </c>
      <c r="F64" s="1">
        <v>0.11129600000000001</v>
      </c>
      <c r="G64" s="44">
        <f t="shared" si="2"/>
        <v>77.664266175403355</v>
      </c>
      <c r="I64" s="1">
        <v>4.8281699999999997E-2</v>
      </c>
      <c r="J64" s="44">
        <f t="shared" si="3"/>
        <v>57.410278789147121</v>
      </c>
      <c r="K64" s="1">
        <v>4.4573399999999999E-2</v>
      </c>
      <c r="L64" s="44">
        <f t="shared" si="4"/>
        <v>25.821838847403821</v>
      </c>
      <c r="M64" s="1">
        <v>0.16846800000000001</v>
      </c>
      <c r="N64" s="44">
        <f t="shared" si="5"/>
        <v>103.23236903543658</v>
      </c>
      <c r="P64" s="1">
        <v>0.217886</v>
      </c>
      <c r="Q64" s="44">
        <f t="shared" si="6"/>
        <v>230.77073800013025</v>
      </c>
      <c r="R64" s="1">
        <v>0.32397199999999998</v>
      </c>
      <c r="S64" s="44">
        <f t="shared" si="7"/>
        <v>165.74467486423364</v>
      </c>
      <c r="T64" s="1">
        <v>0.110516</v>
      </c>
      <c r="U64" s="44">
        <f t="shared" si="8"/>
        <v>67.578177548948872</v>
      </c>
      <c r="W64" s="1">
        <v>4.1396799999999997E-3</v>
      </c>
      <c r="X64" s="44">
        <f t="shared" si="9"/>
        <v>5.4339666231521937</v>
      </c>
      <c r="Y64" s="1">
        <v>0.19548099999999999</v>
      </c>
      <c r="Z64" s="44">
        <f t="shared" si="10"/>
        <v>71.728513295832727</v>
      </c>
      <c r="AA64" s="1">
        <v>0.378664</v>
      </c>
      <c r="AB64" s="44">
        <f t="shared" si="11"/>
        <v>162.21910443285387</v>
      </c>
      <c r="AD64" s="1">
        <v>0.71396300000000001</v>
      </c>
      <c r="AE64" s="44">
        <f t="shared" si="12"/>
        <v>454.87953668691648</v>
      </c>
      <c r="AF64" s="1">
        <v>0.19278999999999999</v>
      </c>
      <c r="AG64" s="44">
        <f t="shared" si="13"/>
        <v>65.516221883145349</v>
      </c>
      <c r="AH64" s="1">
        <v>0.27767799999999998</v>
      </c>
      <c r="AI64" s="44">
        <f t="shared" si="14"/>
        <v>137.0633443736395</v>
      </c>
    </row>
    <row r="65" spans="2:35" x14ac:dyDescent="0.25">
      <c r="B65" s="1">
        <v>8.9487800000000006E-2</v>
      </c>
      <c r="C65" s="44">
        <f t="shared" si="0"/>
        <v>118.90857607166848</v>
      </c>
      <c r="D65" s="1">
        <v>0.16573599999999999</v>
      </c>
      <c r="E65" s="44">
        <f t="shared" si="1"/>
        <v>92.521974080493948</v>
      </c>
      <c r="F65" s="1">
        <v>0.22504299999999999</v>
      </c>
      <c r="G65" s="44">
        <f t="shared" si="2"/>
        <v>157.03888237592813</v>
      </c>
      <c r="I65" s="1">
        <v>8.7087700000000004E-2</v>
      </c>
      <c r="J65" s="44">
        <f t="shared" si="3"/>
        <v>103.55329526726706</v>
      </c>
      <c r="K65" s="1">
        <v>0.34881200000000001</v>
      </c>
      <c r="L65" s="44">
        <f t="shared" si="4"/>
        <v>202.070455743574</v>
      </c>
      <c r="M65" s="1">
        <v>0.33587600000000001</v>
      </c>
      <c r="N65" s="44">
        <f t="shared" si="5"/>
        <v>205.81520040688019</v>
      </c>
      <c r="P65" s="1">
        <v>3.6278999999999999E-2</v>
      </c>
      <c r="Q65" s="44">
        <f t="shared" si="6"/>
        <v>38.42436688867906</v>
      </c>
      <c r="R65" s="1">
        <v>0.137935</v>
      </c>
      <c r="S65" s="44">
        <f t="shared" si="7"/>
        <v>70.567801314305157</v>
      </c>
      <c r="T65" s="1">
        <v>9.6542100000000006E-2</v>
      </c>
      <c r="U65" s="44">
        <f t="shared" si="8"/>
        <v>59.033435654098753</v>
      </c>
      <c r="W65" s="1">
        <v>0.170372</v>
      </c>
      <c r="X65" s="44">
        <f t="shared" si="9"/>
        <v>223.63945075940302</v>
      </c>
      <c r="Y65" s="1">
        <v>0.28154899999999999</v>
      </c>
      <c r="Z65" s="44">
        <f t="shared" si="10"/>
        <v>103.30973951395997</v>
      </c>
      <c r="AA65" s="1">
        <v>0.28373799999999999</v>
      </c>
      <c r="AB65" s="44">
        <f t="shared" si="11"/>
        <v>121.55294470445854</v>
      </c>
      <c r="AD65" s="1">
        <v>9.5279199999999994E-2</v>
      </c>
      <c r="AE65" s="44">
        <f t="shared" si="12"/>
        <v>60.704207853768402</v>
      </c>
      <c r="AF65" s="1">
        <v>0.27686899999999998</v>
      </c>
      <c r="AG65" s="44">
        <f t="shared" si="13"/>
        <v>94.088961235357488</v>
      </c>
      <c r="AH65" s="1">
        <v>0.26098199999999999</v>
      </c>
      <c r="AI65" s="44">
        <f t="shared" si="14"/>
        <v>128.82210957051399</v>
      </c>
    </row>
    <row r="66" spans="2:35" x14ac:dyDescent="0.25">
      <c r="B66" s="1">
        <v>1.5720399999999999E-2</v>
      </c>
      <c r="C66" s="44">
        <f t="shared" si="0"/>
        <v>20.888773433664216</v>
      </c>
      <c r="D66" s="1">
        <v>0.17835999999999999</v>
      </c>
      <c r="E66" s="44">
        <f t="shared" si="1"/>
        <v>99.569310813564329</v>
      </c>
      <c r="F66" s="1">
        <v>6.7825099999999999E-2</v>
      </c>
      <c r="G66" s="44">
        <f t="shared" si="2"/>
        <v>47.329523251270032</v>
      </c>
      <c r="I66" s="1">
        <v>8.1111100000000005E-2</v>
      </c>
      <c r="J66" s="44">
        <f t="shared" si="3"/>
        <v>96.44670473273294</v>
      </c>
      <c r="K66" s="1">
        <v>0.36267899999999997</v>
      </c>
      <c r="L66" s="44">
        <f t="shared" si="4"/>
        <v>210.10375451138054</v>
      </c>
      <c r="M66" s="1">
        <v>0.17201</v>
      </c>
      <c r="N66" s="44">
        <f t="shared" si="5"/>
        <v>105.40280526738279</v>
      </c>
      <c r="P66" s="1">
        <v>8.9525900000000005E-2</v>
      </c>
      <c r="Q66" s="44">
        <f t="shared" si="6"/>
        <v>94.82003439012081</v>
      </c>
      <c r="R66" s="1">
        <v>0.17343500000000001</v>
      </c>
      <c r="S66" s="44">
        <f t="shared" si="7"/>
        <v>88.729667023935292</v>
      </c>
      <c r="T66" s="1">
        <v>9.4285999999999995E-2</v>
      </c>
      <c r="U66" s="44">
        <f t="shared" si="8"/>
        <v>57.653878609252892</v>
      </c>
      <c r="W66" s="1">
        <v>4.8584799999999997E-2</v>
      </c>
      <c r="X66" s="44">
        <f t="shared" si="9"/>
        <v>63.775021642379279</v>
      </c>
      <c r="Y66" s="1">
        <v>0.19625000000000001</v>
      </c>
      <c r="Z66" s="44">
        <f t="shared" si="10"/>
        <v>72.010685101402046</v>
      </c>
      <c r="AA66" s="1">
        <v>0.368369</v>
      </c>
      <c r="AB66" s="44">
        <f t="shared" si="11"/>
        <v>157.80874147219157</v>
      </c>
      <c r="AD66" s="1">
        <v>0.48613899999999999</v>
      </c>
      <c r="AE66" s="44">
        <f t="shared" si="12"/>
        <v>309.72849165214569</v>
      </c>
      <c r="AF66" s="1">
        <v>0.44245499999999999</v>
      </c>
      <c r="AG66" s="44">
        <f t="shared" si="13"/>
        <v>150.36039189432583</v>
      </c>
      <c r="AH66" s="1">
        <v>0.20419200000000001</v>
      </c>
      <c r="AI66" s="44">
        <f t="shared" si="14"/>
        <v>100.79026215379756</v>
      </c>
    </row>
    <row r="67" spans="2:35" x14ac:dyDescent="0.25">
      <c r="B67" s="1">
        <v>7.6199500000000003E-2</v>
      </c>
      <c r="C67" s="44">
        <f t="shared" si="0"/>
        <v>101.25150067800416</v>
      </c>
      <c r="D67" s="1">
        <v>0.20378299999999999</v>
      </c>
      <c r="E67" s="44">
        <f t="shared" si="1"/>
        <v>113.7616778735175</v>
      </c>
      <c r="F67" s="1">
        <v>0.174016</v>
      </c>
      <c r="G67" s="44">
        <f t="shared" si="2"/>
        <v>121.43136269748229</v>
      </c>
      <c r="I67" s="1">
        <v>0.395428</v>
      </c>
      <c r="J67" s="44">
        <f t="shared" si="3"/>
        <v>470.19122609673786</v>
      </c>
      <c r="K67" s="1">
        <v>0.38193700000000003</v>
      </c>
      <c r="L67" s="44">
        <f t="shared" si="4"/>
        <v>221.26011620968725</v>
      </c>
      <c r="M67" s="1">
        <v>0.22401499999999999</v>
      </c>
      <c r="N67" s="44">
        <f t="shared" si="5"/>
        <v>137.26998094281004</v>
      </c>
      <c r="P67" s="1">
        <v>9.9307400000000004E-2</v>
      </c>
      <c r="Q67" s="44">
        <f t="shared" si="6"/>
        <v>105.17996560987919</v>
      </c>
      <c r="R67" s="1">
        <v>0.269764</v>
      </c>
      <c r="S67" s="44">
        <f t="shared" si="7"/>
        <v>138.01176172655394</v>
      </c>
      <c r="T67" s="1">
        <v>0.36947999999999998</v>
      </c>
      <c r="U67" s="44">
        <f t="shared" si="8"/>
        <v>225.92914185082367</v>
      </c>
      <c r="W67" s="1">
        <v>0.26636100000000001</v>
      </c>
      <c r="X67" s="44">
        <f t="shared" si="9"/>
        <v>349.63977498488805</v>
      </c>
      <c r="Y67" s="1">
        <v>0.33965299999999998</v>
      </c>
      <c r="Z67" s="44">
        <f t="shared" si="10"/>
        <v>124.63003937195674</v>
      </c>
      <c r="AA67" s="1">
        <v>0.19373399999999999</v>
      </c>
      <c r="AB67" s="44">
        <f t="shared" si="11"/>
        <v>82.995362585813567</v>
      </c>
      <c r="AD67" s="1">
        <v>0.123691</v>
      </c>
      <c r="AE67" s="44">
        <f t="shared" si="12"/>
        <v>78.805911191954465</v>
      </c>
      <c r="AF67" s="1">
        <v>0.28242899999999999</v>
      </c>
      <c r="AG67" s="44">
        <f t="shared" si="13"/>
        <v>95.978427461148698</v>
      </c>
      <c r="AH67" s="1">
        <v>0.29028399999999999</v>
      </c>
      <c r="AI67" s="44">
        <f t="shared" si="14"/>
        <v>143.28573332477751</v>
      </c>
    </row>
    <row r="68" spans="2:35" x14ac:dyDescent="0.25">
      <c r="B68" s="1">
        <v>0.37639099999999998</v>
      </c>
      <c r="C68" s="44">
        <f t="shared" si="0"/>
        <v>500.13653097060563</v>
      </c>
      <c r="D68" s="1">
        <v>0.14144200000000001</v>
      </c>
      <c r="E68" s="44">
        <f t="shared" si="1"/>
        <v>78.95987026290743</v>
      </c>
      <c r="F68" s="1">
        <v>0.16676199999999999</v>
      </c>
      <c r="G68" s="44">
        <f t="shared" si="2"/>
        <v>116.36939652766148</v>
      </c>
      <c r="I68" s="1">
        <v>6.9163799999999998E-2</v>
      </c>
      <c r="J68" s="44">
        <f t="shared" si="3"/>
        <v>82.240539171504196</v>
      </c>
      <c r="K68" s="1">
        <v>0.103001</v>
      </c>
      <c r="L68" s="44">
        <f t="shared" si="4"/>
        <v>59.669561288154839</v>
      </c>
      <c r="M68" s="1">
        <v>0.14405100000000001</v>
      </c>
      <c r="N68" s="44">
        <f t="shared" si="5"/>
        <v>88.270330222497293</v>
      </c>
      <c r="P68" s="1">
        <v>3.8473899999999998E-2</v>
      </c>
      <c r="Q68" s="44">
        <f t="shared" si="6"/>
        <v>40.749062797716292</v>
      </c>
      <c r="R68" s="1">
        <v>0.35120899999999999</v>
      </c>
      <c r="S68" s="44">
        <f t="shared" si="7"/>
        <v>179.67917447925328</v>
      </c>
      <c r="T68" s="1">
        <v>6.7712700000000001E-2</v>
      </c>
      <c r="U68" s="44">
        <f t="shared" si="8"/>
        <v>41.404872262104227</v>
      </c>
      <c r="W68" s="1">
        <v>0.166186</v>
      </c>
      <c r="X68" s="44">
        <f t="shared" si="9"/>
        <v>218.14468201290208</v>
      </c>
      <c r="Y68" s="1">
        <v>0.26256000000000002</v>
      </c>
      <c r="Z68" s="44">
        <f t="shared" si="10"/>
        <v>96.342040663562415</v>
      </c>
      <c r="AA68" s="1">
        <v>0.219058</v>
      </c>
      <c r="AB68" s="44">
        <f t="shared" si="11"/>
        <v>93.844127191526269</v>
      </c>
      <c r="AD68" s="1">
        <v>0.58732600000000001</v>
      </c>
      <c r="AE68" s="44">
        <f t="shared" si="12"/>
        <v>374.19667232640893</v>
      </c>
      <c r="AF68" s="1">
        <v>0.55100899999999997</v>
      </c>
      <c r="AG68" s="44">
        <f t="shared" si="13"/>
        <v>187.25052079262429</v>
      </c>
      <c r="AH68" s="1">
        <v>0.20409099999999999</v>
      </c>
      <c r="AI68" s="44">
        <f t="shared" si="14"/>
        <v>100.74040801417634</v>
      </c>
    </row>
    <row r="69" spans="2:35" x14ac:dyDescent="0.25">
      <c r="B69" s="1">
        <v>9.9204399999999998E-2</v>
      </c>
      <c r="C69" s="44">
        <f t="shared" ref="C69:C93" si="15">B69/$B$94*100</f>
        <v>131.81968876253777</v>
      </c>
      <c r="D69" s="1">
        <v>0.171903</v>
      </c>
      <c r="E69" s="44">
        <f t="shared" ref="E69:E132" si="16">D69/$D$134*100</f>
        <v>95.964696326441739</v>
      </c>
      <c r="F69" s="1">
        <v>0.178759</v>
      </c>
      <c r="G69" s="44">
        <f t="shared" ref="G69:G82" si="17">F69/$F$83*100</f>
        <v>124.74110980851896</v>
      </c>
      <c r="I69" s="1">
        <v>0.14885000000000001</v>
      </c>
      <c r="J69" s="44">
        <f t="shared" ref="J69:J79" si="18">I69/$I$80*100</f>
        <v>176.9929393075337</v>
      </c>
      <c r="K69" s="1">
        <v>0.23485900000000001</v>
      </c>
      <c r="L69" s="44">
        <f t="shared" ref="L69:L132" si="19">K69/$K$137*100</f>
        <v>136.05628580863058</v>
      </c>
      <c r="M69" s="1">
        <v>0.22995199999999999</v>
      </c>
      <c r="N69" s="44">
        <f t="shared" ref="N69:N98" si="20">M69/$M$99*100</f>
        <v>140.90800463255161</v>
      </c>
      <c r="P69" s="1">
        <v>0.23145199999999999</v>
      </c>
      <c r="Q69" s="44">
        <f t="shared" ref="Q69:Q77" si="21">P69/$P$78*100</f>
        <v>245.13896648525443</v>
      </c>
      <c r="R69" s="1">
        <v>0.14455200000000001</v>
      </c>
      <c r="S69" s="44">
        <f t="shared" ref="S69:S132" si="22">R69/$R$158*100</f>
        <v>73.953070762210032</v>
      </c>
      <c r="T69" s="1">
        <v>0.107346</v>
      </c>
      <c r="U69" s="44">
        <f t="shared" ref="U69:U126" si="23">T69/$T$127*100</f>
        <v>65.639790140517803</v>
      </c>
      <c r="W69" s="1">
        <v>4.0256399999999998E-2</v>
      </c>
      <c r="X69" s="44">
        <f t="shared" ref="X69:X87" si="24">W69/$W$88*100</f>
        <v>52.842715854429315</v>
      </c>
      <c r="Y69" s="1">
        <v>0.27429399999999998</v>
      </c>
      <c r="Z69" s="44">
        <f t="shared" ref="Z69:Z132" si="25">Y69/$Y$159*100</f>
        <v>100.64763749912854</v>
      </c>
      <c r="AA69" s="1">
        <v>0.136549</v>
      </c>
      <c r="AB69" s="44">
        <f t="shared" ref="AB69:AB117" si="26">AA69/$AA$118*100</f>
        <v>58.497392123892858</v>
      </c>
      <c r="AD69" s="1">
        <v>9.8121700000000006E-2</v>
      </c>
      <c r="AE69" s="44">
        <f t="shared" ref="AE69:AE101" si="27">AD69/$AD$102*100</f>
        <v>62.515219184933414</v>
      </c>
      <c r="AF69" s="1">
        <v>0.45738400000000001</v>
      </c>
      <c r="AG69" s="44">
        <f t="shared" ref="AG69:AG132" si="28">AF69/$AF$153*100</f>
        <v>155.43374464339723</v>
      </c>
      <c r="AH69" s="1">
        <v>0.14246800000000001</v>
      </c>
      <c r="AI69" s="44">
        <f t="shared" ref="AI69:AI124" si="29">AH69/$AH$125*100</f>
        <v>70.322965975783731</v>
      </c>
    </row>
    <row r="70" spans="2:35" x14ac:dyDescent="0.25">
      <c r="B70" s="1">
        <v>0.107459</v>
      </c>
      <c r="C70" s="44">
        <f t="shared" si="15"/>
        <v>142.7881418035243</v>
      </c>
      <c r="D70" s="1">
        <v>0.27136399999999999</v>
      </c>
      <c r="E70" s="44">
        <f t="shared" si="16"/>
        <v>151.48871080742359</v>
      </c>
      <c r="F70" s="1">
        <v>0.179372</v>
      </c>
      <c r="G70" s="44">
        <f t="shared" si="17"/>
        <v>125.16887176910625</v>
      </c>
      <c r="I70" s="1">
        <v>3.9396800000000003E-2</v>
      </c>
      <c r="J70" s="44">
        <f t="shared" si="18"/>
        <v>46.845518517373492</v>
      </c>
      <c r="K70" s="1">
        <v>4.6161500000000001E-2</v>
      </c>
      <c r="L70" s="44">
        <f t="shared" si="19"/>
        <v>26.741841859818443</v>
      </c>
      <c r="M70" s="1">
        <v>0.244258</v>
      </c>
      <c r="N70" s="44">
        <f t="shared" si="20"/>
        <v>149.67431201093183</v>
      </c>
      <c r="P70" s="1">
        <v>0.101662</v>
      </c>
      <c r="Q70" s="44">
        <f t="shared" si="21"/>
        <v>107.67380541461702</v>
      </c>
      <c r="R70" s="1">
        <v>0.172211</v>
      </c>
      <c r="S70" s="44">
        <f t="shared" si="22"/>
        <v>88.103466358341294</v>
      </c>
      <c r="T70" s="1">
        <v>9.8975599999999997E-2</v>
      </c>
      <c r="U70" s="44">
        <f t="shared" si="23"/>
        <v>60.521469016375406</v>
      </c>
      <c r="W70" s="1">
        <v>0.14299300000000001</v>
      </c>
      <c r="X70" s="44">
        <f t="shared" si="24"/>
        <v>187.70030276359566</v>
      </c>
      <c r="Y70" s="1">
        <v>0.31878000000000001</v>
      </c>
      <c r="Z70" s="44">
        <f t="shared" si="25"/>
        <v>116.9710379445857</v>
      </c>
      <c r="AA70" s="1">
        <v>0.499363</v>
      </c>
      <c r="AB70" s="44">
        <f t="shared" si="26"/>
        <v>213.92637971104514</v>
      </c>
      <c r="AD70" s="1">
        <v>9.4871499999999997E-2</v>
      </c>
      <c r="AE70" s="44">
        <f t="shared" si="27"/>
        <v>60.444454355187581</v>
      </c>
      <c r="AF70" s="1">
        <v>0.26021699999999998</v>
      </c>
      <c r="AG70" s="44">
        <f t="shared" si="28"/>
        <v>88.430077855523791</v>
      </c>
      <c r="AH70" s="1">
        <v>0.32620300000000002</v>
      </c>
      <c r="AI70" s="44">
        <f t="shared" si="29"/>
        <v>161.01554363224429</v>
      </c>
    </row>
    <row r="71" spans="2:35" x14ac:dyDescent="0.25">
      <c r="B71" s="1">
        <v>0.44172499999999998</v>
      </c>
      <c r="C71" s="44">
        <f t="shared" si="15"/>
        <v>586.95029674724094</v>
      </c>
      <c r="D71" s="1">
        <v>0.15131500000000001</v>
      </c>
      <c r="E71" s="44">
        <f t="shared" si="16"/>
        <v>84.471463701247401</v>
      </c>
      <c r="F71" s="1">
        <v>3.55363E-2</v>
      </c>
      <c r="G71" s="44">
        <f t="shared" si="17"/>
        <v>24.797842349131919</v>
      </c>
      <c r="I71" s="1">
        <v>1.6187300000000002E-2</v>
      </c>
      <c r="J71" s="44">
        <f t="shared" si="18"/>
        <v>19.247818652689556</v>
      </c>
      <c r="K71" s="1">
        <v>0.19073499999999999</v>
      </c>
      <c r="L71" s="44">
        <f t="shared" si="19"/>
        <v>110.49478910201078</v>
      </c>
      <c r="M71" s="1">
        <v>0.17819199999999999</v>
      </c>
      <c r="N71" s="44">
        <f t="shared" si="20"/>
        <v>109.19095794550012</v>
      </c>
      <c r="P71" s="1">
        <v>6.3513299999999995E-2</v>
      </c>
      <c r="Q71" s="44">
        <f t="shared" si="21"/>
        <v>67.269173392616651</v>
      </c>
      <c r="R71" s="1">
        <v>0.195241</v>
      </c>
      <c r="S71" s="44">
        <f t="shared" si="22"/>
        <v>99.885656986306984</v>
      </c>
      <c r="T71" s="1">
        <v>6.1557599999999997E-2</v>
      </c>
      <c r="U71" s="44">
        <f t="shared" si="23"/>
        <v>37.641159852755933</v>
      </c>
      <c r="W71" s="1">
        <v>0.62001099999999998</v>
      </c>
      <c r="X71" s="44">
        <f t="shared" si="24"/>
        <v>813.85978626058397</v>
      </c>
      <c r="Y71" s="1">
        <v>0.33785300000000001</v>
      </c>
      <c r="Z71" s="44">
        <f t="shared" si="25"/>
        <v>123.96955920287382</v>
      </c>
      <c r="AA71" s="1">
        <v>0.18979799999999999</v>
      </c>
      <c r="AB71" s="44">
        <f t="shared" si="26"/>
        <v>81.309185935675956</v>
      </c>
      <c r="AD71" s="1">
        <v>0.14754900000000001</v>
      </c>
      <c r="AE71" s="44">
        <f t="shared" si="27"/>
        <v>94.006301108905973</v>
      </c>
      <c r="AF71" s="1">
        <v>0.471918</v>
      </c>
      <c r="AG71" s="44">
        <f t="shared" si="28"/>
        <v>160.37286373074426</v>
      </c>
      <c r="AH71" s="1">
        <v>0.20957600000000001</v>
      </c>
      <c r="AI71" s="44">
        <f t="shared" si="29"/>
        <v>103.44783331934786</v>
      </c>
    </row>
    <row r="72" spans="2:35" x14ac:dyDescent="0.25">
      <c r="B72" s="1">
        <v>5.0836899999999997E-2</v>
      </c>
      <c r="C72" s="44">
        <f t="shared" si="15"/>
        <v>67.550474935106266</v>
      </c>
      <c r="D72" s="1">
        <v>0.20105999999999999</v>
      </c>
      <c r="E72" s="44">
        <f t="shared" si="16"/>
        <v>112.24156555379707</v>
      </c>
      <c r="F72" s="1">
        <v>0.17394399999999999</v>
      </c>
      <c r="G72" s="44">
        <f t="shared" si="17"/>
        <v>121.38111985708704</v>
      </c>
      <c r="I72" s="1">
        <v>0.23169999999999999</v>
      </c>
      <c r="J72" s="44">
        <f t="shared" si="18"/>
        <v>275.50731634232824</v>
      </c>
      <c r="K72" s="1">
        <v>0.203012</v>
      </c>
      <c r="L72" s="44">
        <f t="shared" si="19"/>
        <v>117.60698416744391</v>
      </c>
      <c r="M72" s="1">
        <v>0.269034</v>
      </c>
      <c r="N72" s="44">
        <f t="shared" si="20"/>
        <v>164.85633574969515</v>
      </c>
      <c r="P72" s="1">
        <v>5.9406399999999998E-2</v>
      </c>
      <c r="Q72" s="44">
        <f t="shared" si="21"/>
        <v>62.919410930169619</v>
      </c>
      <c r="R72" s="1">
        <v>0.168182</v>
      </c>
      <c r="S72" s="44">
        <f t="shared" si="22"/>
        <v>86.042222500761014</v>
      </c>
      <c r="T72" s="1">
        <v>9.3519199999999997E-2</v>
      </c>
      <c r="U72" s="44">
        <f t="shared" si="23"/>
        <v>57.184996759163006</v>
      </c>
      <c r="W72" s="1">
        <v>9.8519200000000001E-2</v>
      </c>
      <c r="X72" s="44">
        <f t="shared" si="24"/>
        <v>129.3216008337977</v>
      </c>
      <c r="Y72" s="1">
        <v>0.54295199999999999</v>
      </c>
      <c r="Z72" s="44">
        <f t="shared" si="25"/>
        <v>199.22723820217297</v>
      </c>
      <c r="AA72" s="1">
        <v>0.29916700000000002</v>
      </c>
      <c r="AB72" s="44">
        <f t="shared" si="26"/>
        <v>128.16270576517334</v>
      </c>
      <c r="AD72" s="1">
        <v>0.27607399999999999</v>
      </c>
      <c r="AE72" s="44">
        <f t="shared" si="27"/>
        <v>175.8920465224441</v>
      </c>
      <c r="AF72" s="1">
        <v>0.21362700000000001</v>
      </c>
      <c r="AG72" s="44">
        <f t="shared" si="28"/>
        <v>72.597302413147418</v>
      </c>
      <c r="AH72" s="1">
        <v>0.20308399999999999</v>
      </c>
      <c r="AI72" s="44">
        <f t="shared" si="29"/>
        <v>100.24334743399261</v>
      </c>
    </row>
    <row r="73" spans="2:35" x14ac:dyDescent="0.25">
      <c r="B73" s="1">
        <v>0.53982399999999997</v>
      </c>
      <c r="C73" s="44">
        <f t="shared" si="15"/>
        <v>717.30116473209034</v>
      </c>
      <c r="D73" s="1">
        <v>0.170929</v>
      </c>
      <c r="E73" s="44">
        <f t="shared" si="16"/>
        <v>95.420961695737489</v>
      </c>
      <c r="F73" s="1">
        <v>0.21621099999999999</v>
      </c>
      <c r="G73" s="44">
        <f t="shared" si="17"/>
        <v>150.87576062077821</v>
      </c>
      <c r="I73" s="1">
        <v>7.8857900000000002E-3</v>
      </c>
      <c r="J73" s="44">
        <f t="shared" si="18"/>
        <v>9.3767494179506627</v>
      </c>
      <c r="K73" s="1">
        <v>0.24867900000000001</v>
      </c>
      <c r="L73" s="44">
        <f t="shared" si="19"/>
        <v>144.06235698271919</v>
      </c>
      <c r="M73" s="1">
        <v>0.441606</v>
      </c>
      <c r="N73" s="44">
        <f t="shared" si="20"/>
        <v>270.6035185332704</v>
      </c>
      <c r="P73" s="1">
        <v>0.33437499999999998</v>
      </c>
      <c r="Q73" s="44">
        <f t="shared" si="21"/>
        <v>354.14834142071334</v>
      </c>
      <c r="R73" s="1">
        <v>0.13233</v>
      </c>
      <c r="S73" s="44">
        <f t="shared" si="22"/>
        <v>67.700272939587506</v>
      </c>
      <c r="T73" s="1">
        <v>0.108233</v>
      </c>
      <c r="U73" s="44">
        <f t="shared" si="23"/>
        <v>66.182171727671857</v>
      </c>
      <c r="W73" s="1">
        <v>0.14338400000000001</v>
      </c>
      <c r="X73" s="44">
        <f t="shared" si="24"/>
        <v>188.21355039376334</v>
      </c>
      <c r="Y73" s="1">
        <v>0.32521</v>
      </c>
      <c r="Z73" s="44">
        <f t="shared" si="25"/>
        <v>119.33041988192082</v>
      </c>
      <c r="AA73" s="1">
        <v>0.29282599999999998</v>
      </c>
      <c r="AB73" s="44">
        <f t="shared" si="26"/>
        <v>125.44623062835353</v>
      </c>
      <c r="AD73" s="1">
        <v>0.31644800000000001</v>
      </c>
      <c r="AE73" s="44">
        <f t="shared" si="27"/>
        <v>201.6150971766063</v>
      </c>
      <c r="AF73" s="1">
        <v>0.48610799999999998</v>
      </c>
      <c r="AG73" s="44">
        <f t="shared" si="28"/>
        <v>165.19508059117186</v>
      </c>
      <c r="AH73" s="1">
        <v>0.27310800000000002</v>
      </c>
      <c r="AI73" s="44">
        <f t="shared" si="29"/>
        <v>134.80756795711557</v>
      </c>
    </row>
    <row r="74" spans="2:35" x14ac:dyDescent="0.25">
      <c r="B74" s="1">
        <v>2.8599099999999999E-2</v>
      </c>
      <c r="C74" s="44">
        <f t="shared" si="15"/>
        <v>38.001585220904452</v>
      </c>
      <c r="D74" s="1">
        <v>0.35746699999999998</v>
      </c>
      <c r="E74" s="44">
        <f t="shared" si="16"/>
        <v>199.55563371043058</v>
      </c>
      <c r="F74" s="1">
        <v>0.101757</v>
      </c>
      <c r="G74" s="44">
        <f t="shared" si="17"/>
        <v>71.00778764026127</v>
      </c>
      <c r="I74" s="1">
        <v>5.3404899999999998E-2</v>
      </c>
      <c r="J74" s="44">
        <f t="shared" si="18"/>
        <v>63.502117732112225</v>
      </c>
      <c r="K74" s="1">
        <v>9.7888699999999995E-2</v>
      </c>
      <c r="L74" s="44">
        <f t="shared" si="19"/>
        <v>56.707952195297153</v>
      </c>
      <c r="M74" s="1">
        <v>0.238959</v>
      </c>
      <c r="N74" s="44">
        <f t="shared" si="20"/>
        <v>146.42723646234825</v>
      </c>
      <c r="P74" s="1">
        <v>8.4423600000000001E-2</v>
      </c>
      <c r="Q74" s="44">
        <f t="shared" si="21"/>
        <v>89.41600872303772</v>
      </c>
      <c r="R74" s="1">
        <v>7.2217299999999998E-2</v>
      </c>
      <c r="S74" s="44">
        <f t="shared" si="22"/>
        <v>36.946504352452749</v>
      </c>
      <c r="T74" s="1">
        <v>0.12859699999999999</v>
      </c>
      <c r="U74" s="44">
        <f t="shared" si="23"/>
        <v>78.634323521138811</v>
      </c>
      <c r="W74" s="1">
        <v>0.44584499999999999</v>
      </c>
      <c r="X74" s="44">
        <f t="shared" si="24"/>
        <v>585.24012703863332</v>
      </c>
      <c r="Y74" s="1">
        <v>0.24104</v>
      </c>
      <c r="Z74" s="44">
        <f t="shared" si="25"/>
        <v>88.445633308748782</v>
      </c>
      <c r="AA74" s="1">
        <v>0.181228</v>
      </c>
      <c r="AB74" s="44">
        <f t="shared" si="26"/>
        <v>77.637810455066344</v>
      </c>
      <c r="AD74" s="1">
        <v>0.74010500000000001</v>
      </c>
      <c r="AE74" s="44">
        <f t="shared" si="27"/>
        <v>471.53510686081813</v>
      </c>
      <c r="AF74" s="1">
        <v>0.27985399999999999</v>
      </c>
      <c r="AG74" s="44">
        <f t="shared" si="28"/>
        <v>95.103359919527762</v>
      </c>
      <c r="AH74" s="1">
        <v>0.207283</v>
      </c>
      <c r="AI74" s="44">
        <f t="shared" si="29"/>
        <v>102.3159962683436</v>
      </c>
    </row>
    <row r="75" spans="2:35" x14ac:dyDescent="0.25">
      <c r="B75" s="1">
        <v>4.0102699999999998E-2</v>
      </c>
      <c r="C75" s="44">
        <f t="shared" si="15"/>
        <v>53.287207347027177</v>
      </c>
      <c r="D75" s="1">
        <v>0.222022</v>
      </c>
      <c r="E75" s="44">
        <f t="shared" si="16"/>
        <v>123.94358334519613</v>
      </c>
      <c r="F75" s="1">
        <v>0.199378</v>
      </c>
      <c r="G75" s="44">
        <f t="shared" si="17"/>
        <v>139.12940322670687</v>
      </c>
      <c r="I75" s="1">
        <v>0.13544300000000001</v>
      </c>
      <c r="J75" s="44">
        <f t="shared" si="18"/>
        <v>161.05108954403954</v>
      </c>
      <c r="K75" s="1">
        <v>0.13864499999999999</v>
      </c>
      <c r="L75" s="44">
        <f t="shared" si="19"/>
        <v>80.318504915449623</v>
      </c>
      <c r="M75" s="1">
        <v>0.163193</v>
      </c>
      <c r="N75" s="44">
        <f t="shared" si="20"/>
        <v>100</v>
      </c>
      <c r="P75" s="1">
        <v>1.7813099999999998E-2</v>
      </c>
      <c r="Q75" s="44">
        <f t="shared" si="21"/>
        <v>18.866481706351578</v>
      </c>
      <c r="R75" s="1">
        <v>0.48953200000000002</v>
      </c>
      <c r="S75" s="44">
        <f t="shared" si="22"/>
        <v>250.44547731173697</v>
      </c>
      <c r="T75" s="1">
        <v>0.47724299999999997</v>
      </c>
      <c r="U75" s="44">
        <f t="shared" si="23"/>
        <v>291.82391859995846</v>
      </c>
      <c r="W75" s="1">
        <v>0.122664</v>
      </c>
      <c r="X75" s="44">
        <f t="shared" si="24"/>
        <v>161.01536395623347</v>
      </c>
      <c r="Y75" s="1">
        <v>0.28485300000000002</v>
      </c>
      <c r="Z75" s="44">
        <f t="shared" si="25"/>
        <v>104.52208755765442</v>
      </c>
      <c r="AA75" s="1">
        <v>0.16600500000000001</v>
      </c>
      <c r="AB75" s="44">
        <f t="shared" si="26"/>
        <v>71.116299493418737</v>
      </c>
      <c r="AD75" s="1">
        <v>3.5555099999999999E-2</v>
      </c>
      <c r="AE75" s="44">
        <f t="shared" si="27"/>
        <v>22.65283693252589</v>
      </c>
      <c r="AF75" s="1">
        <v>0.32736799999999999</v>
      </c>
      <c r="AG75" s="44">
        <f t="shared" si="28"/>
        <v>111.25014018072268</v>
      </c>
      <c r="AH75" s="1">
        <v>0.62387599999999999</v>
      </c>
      <c r="AI75" s="44">
        <f t="shared" si="29"/>
        <v>307.94852683485448</v>
      </c>
    </row>
    <row r="76" spans="2:35" x14ac:dyDescent="0.25">
      <c r="B76" s="1">
        <v>0.14937600000000001</v>
      </c>
      <c r="C76" s="44">
        <f t="shared" si="15"/>
        <v>198.48613396777606</v>
      </c>
      <c r="D76" s="1">
        <v>0.16783899999999999</v>
      </c>
      <c r="E76" s="44">
        <f t="shared" si="16"/>
        <v>93.695971953564836</v>
      </c>
      <c r="F76" s="1">
        <v>0.162886</v>
      </c>
      <c r="G76" s="44">
        <f t="shared" si="17"/>
        <v>113.66465695305088</v>
      </c>
      <c r="I76" s="1">
        <v>0.25417099999999998</v>
      </c>
      <c r="J76" s="44">
        <f t="shared" si="18"/>
        <v>302.22688865794521</v>
      </c>
      <c r="K76" s="1">
        <v>0.17261899999999999</v>
      </c>
      <c r="L76" s="44">
        <f t="shared" si="19"/>
        <v>100</v>
      </c>
      <c r="M76" s="1">
        <v>0.26405800000000001</v>
      </c>
      <c r="N76" s="44">
        <f t="shared" si="20"/>
        <v>161.80718535721508</v>
      </c>
      <c r="P76" s="1">
        <v>0.12897600000000001</v>
      </c>
      <c r="Q76" s="44">
        <f t="shared" si="21"/>
        <v>136.60302499612092</v>
      </c>
      <c r="R76" s="1">
        <v>0.20371700000000001</v>
      </c>
      <c r="S76" s="44">
        <f t="shared" si="22"/>
        <v>104.22199427517529</v>
      </c>
      <c r="T76" s="1">
        <v>0.190913</v>
      </c>
      <c r="U76" s="44">
        <f t="shared" si="23"/>
        <v>116.73922880309165</v>
      </c>
      <c r="W76" s="1">
        <v>3.0790999999999999E-2</v>
      </c>
      <c r="X76" s="44">
        <f t="shared" si="24"/>
        <v>40.417922712257756</v>
      </c>
      <c r="Y76" s="1">
        <v>0.52643600000000002</v>
      </c>
      <c r="Z76" s="44">
        <f t="shared" si="25"/>
        <v>193.16696571740988</v>
      </c>
      <c r="AA76" s="1">
        <v>0.324463</v>
      </c>
      <c r="AB76" s="44">
        <f t="shared" si="26"/>
        <v>138.99947521178953</v>
      </c>
      <c r="AD76" s="1">
        <v>0.53644499999999995</v>
      </c>
      <c r="AE76" s="44">
        <f t="shared" si="27"/>
        <v>341.77941021875483</v>
      </c>
      <c r="AF76" s="1">
        <v>0.34511199999999997</v>
      </c>
      <c r="AG76" s="44">
        <f t="shared" si="28"/>
        <v>117.28012016461464</v>
      </c>
      <c r="AH76" s="1">
        <v>0.55253099999999999</v>
      </c>
      <c r="AI76" s="44">
        <f t="shared" si="29"/>
        <v>272.73225365391352</v>
      </c>
    </row>
    <row r="77" spans="2:35" x14ac:dyDescent="0.25">
      <c r="B77" s="1">
        <v>2.66663E-2</v>
      </c>
      <c r="C77" s="44">
        <f t="shared" si="15"/>
        <v>35.433341328090897</v>
      </c>
      <c r="D77" s="1">
        <v>0.42334899999999998</v>
      </c>
      <c r="E77" s="44">
        <f t="shared" si="16"/>
        <v>236.3342014106955</v>
      </c>
      <c r="F77" s="1">
        <v>0.11232200000000001</v>
      </c>
      <c r="G77" s="44">
        <f t="shared" si="17"/>
        <v>78.380226651035571</v>
      </c>
      <c r="I77" s="1">
        <v>0.19861200000000001</v>
      </c>
      <c r="J77" s="44">
        <f t="shared" si="18"/>
        <v>236.16339712292836</v>
      </c>
      <c r="K77" s="1">
        <v>4.1584000000000003E-2</v>
      </c>
      <c r="L77" s="44">
        <f t="shared" si="19"/>
        <v>24.090048024840836</v>
      </c>
      <c r="M77" s="1">
        <v>9.4599900000000001E-2</v>
      </c>
      <c r="N77" s="44">
        <f t="shared" si="20"/>
        <v>57.968111377326238</v>
      </c>
      <c r="P77" s="1">
        <v>5.68251E-3</v>
      </c>
      <c r="Q77" s="44">
        <f t="shared" si="21"/>
        <v>6.0185465169543715</v>
      </c>
      <c r="R77" s="1">
        <v>0.180647</v>
      </c>
      <c r="S77" s="44">
        <f t="shared" si="22"/>
        <v>92.419339573170589</v>
      </c>
      <c r="T77" s="1">
        <v>0.20993000000000001</v>
      </c>
      <c r="U77" s="44">
        <f t="shared" si="23"/>
        <v>128.36771881764483</v>
      </c>
      <c r="W77" s="1">
        <v>3.5889699999999997E-2</v>
      </c>
      <c r="X77" s="44">
        <f t="shared" si="24"/>
        <v>47.110750568871332</v>
      </c>
      <c r="Y77" s="1">
        <v>0.24343100000000001</v>
      </c>
      <c r="Z77" s="44">
        <f t="shared" si="25"/>
        <v>89.322971133347266</v>
      </c>
      <c r="AA77" s="1">
        <v>0.187226</v>
      </c>
      <c r="AB77" s="44">
        <f t="shared" si="26"/>
        <v>80.207344892953913</v>
      </c>
      <c r="AD77" s="1">
        <v>0.68477399999999999</v>
      </c>
      <c r="AE77" s="44">
        <f t="shared" si="27"/>
        <v>436.28266430507819</v>
      </c>
      <c r="AF77" s="1">
        <v>0.29904500000000001</v>
      </c>
      <c r="AG77" s="44">
        <f t="shared" si="28"/>
        <v>101.62507688700244</v>
      </c>
      <c r="AH77" s="1">
        <v>0.151921</v>
      </c>
      <c r="AI77" s="44">
        <f t="shared" si="29"/>
        <v>74.989017281123054</v>
      </c>
    </row>
    <row r="78" spans="2:35" x14ac:dyDescent="0.25">
      <c r="B78" s="1">
        <v>0.21251500000000001</v>
      </c>
      <c r="C78" s="44">
        <f t="shared" si="15"/>
        <v>282.38325273244646</v>
      </c>
      <c r="D78" s="1">
        <v>0.24984700000000001</v>
      </c>
      <c r="E78" s="44">
        <f t="shared" si="16"/>
        <v>139.47686476136246</v>
      </c>
      <c r="F78" s="1">
        <v>0.20960899999999999</v>
      </c>
      <c r="G78" s="44">
        <f t="shared" si="17"/>
        <v>146.26877128342545</v>
      </c>
      <c r="I78" s="1">
        <v>4.9092299999999998E-2</v>
      </c>
      <c r="J78" s="44">
        <f t="shared" si="18"/>
        <v>58.374138222151409</v>
      </c>
      <c r="K78" s="1">
        <v>0.17047799999999999</v>
      </c>
      <c r="L78" s="44">
        <f t="shared" si="19"/>
        <v>98.759696209571374</v>
      </c>
      <c r="M78" s="1">
        <v>0.21062400000000001</v>
      </c>
      <c r="N78" s="44">
        <f t="shared" si="20"/>
        <v>129.06435937815962</v>
      </c>
      <c r="P78" s="45">
        <f>MEDIAN(P4:P77)</f>
        <v>9.4416650000000005E-2</v>
      </c>
      <c r="Q78" s="45"/>
      <c r="R78" s="1">
        <v>0.14438699999999999</v>
      </c>
      <c r="S78" s="44">
        <f t="shared" si="22"/>
        <v>73.868656456799059</v>
      </c>
      <c r="T78" s="1">
        <v>0.31528899999999999</v>
      </c>
      <c r="U78" s="44">
        <f t="shared" si="23"/>
        <v>192.79250082549621</v>
      </c>
      <c r="W78" s="1">
        <v>1.3862299999999999E-2</v>
      </c>
      <c r="X78" s="44">
        <f t="shared" si="24"/>
        <v>18.196400572054518</v>
      </c>
      <c r="Y78" s="1">
        <v>0.27754400000000001</v>
      </c>
      <c r="Z78" s="44">
        <f t="shared" si="25"/>
        <v>101.84017113775047</v>
      </c>
      <c r="AA78" s="1">
        <v>0.46240500000000001</v>
      </c>
      <c r="AB78" s="44">
        <f t="shared" si="26"/>
        <v>198.09362650073362</v>
      </c>
      <c r="AD78" s="1">
        <v>0.22994600000000001</v>
      </c>
      <c r="AE78" s="44">
        <f t="shared" si="27"/>
        <v>146.50301198102659</v>
      </c>
      <c r="AF78" s="1">
        <v>0.32102799999999998</v>
      </c>
      <c r="AG78" s="44">
        <f t="shared" si="28"/>
        <v>109.0956049520327</v>
      </c>
      <c r="AH78" s="1">
        <v>0.24160499999999999</v>
      </c>
      <c r="AI78" s="44">
        <f t="shared" si="29"/>
        <v>119.25751884338396</v>
      </c>
    </row>
    <row r="79" spans="2:35" x14ac:dyDescent="0.25">
      <c r="B79" s="1">
        <v>6.2917600000000004E-2</v>
      </c>
      <c r="C79" s="44">
        <f t="shared" si="15"/>
        <v>83.602929403190245</v>
      </c>
      <c r="D79" s="1">
        <v>0.22497300000000001</v>
      </c>
      <c r="E79" s="44">
        <f t="shared" si="16"/>
        <v>125.59097646142638</v>
      </c>
      <c r="F79" s="1">
        <v>0.18062500000000001</v>
      </c>
      <c r="G79" s="44">
        <f t="shared" si="17"/>
        <v>126.04323675542904</v>
      </c>
      <c r="I79" s="1">
        <v>3.8648099999999998E-2</v>
      </c>
      <c r="J79" s="44">
        <f t="shared" si="18"/>
        <v>45.955262463228031</v>
      </c>
      <c r="K79" s="1">
        <v>0.24204300000000001</v>
      </c>
      <c r="L79" s="44">
        <f t="shared" si="19"/>
        <v>140.21805247394553</v>
      </c>
      <c r="M79" s="1">
        <v>0.15925300000000001</v>
      </c>
      <c r="N79" s="44">
        <f t="shared" si="20"/>
        <v>97.585680758365868</v>
      </c>
      <c r="P79" s="1">
        <v>9.6493099999999998E-2</v>
      </c>
      <c r="Q79" s="44">
        <f>P79/$P$155*100</f>
        <v>105.3028409791573</v>
      </c>
      <c r="R79" s="1">
        <v>0.20130500000000001</v>
      </c>
      <c r="S79" s="44">
        <f t="shared" si="22"/>
        <v>102.9880106106224</v>
      </c>
      <c r="T79" s="1">
        <v>0.121921</v>
      </c>
      <c r="U79" s="44">
        <f t="shared" si="23"/>
        <v>74.552091868556545</v>
      </c>
      <c r="W79" s="1">
        <v>3.2000800000000001E-3</v>
      </c>
      <c r="X79" s="44">
        <f t="shared" si="24"/>
        <v>4.2005971262070672</v>
      </c>
      <c r="Y79" s="1">
        <v>0.40069700000000003</v>
      </c>
      <c r="Z79" s="44">
        <f t="shared" si="25"/>
        <v>147.02912350612226</v>
      </c>
      <c r="AA79" s="1">
        <v>0.144844</v>
      </c>
      <c r="AB79" s="44">
        <f t="shared" si="26"/>
        <v>62.050958006233195</v>
      </c>
      <c r="AD79" s="1">
        <v>0.59832399999999997</v>
      </c>
      <c r="AE79" s="44">
        <f t="shared" si="27"/>
        <v>381.20370930799299</v>
      </c>
      <c r="AF79" s="1">
        <v>0.34334599999999998</v>
      </c>
      <c r="AG79" s="44">
        <f t="shared" si="28"/>
        <v>116.67997675548743</v>
      </c>
      <c r="AH79" s="1">
        <v>0.16202800000000001</v>
      </c>
      <c r="AI79" s="44">
        <f t="shared" si="29"/>
        <v>79.977886480643264</v>
      </c>
    </row>
    <row r="80" spans="2:35" x14ac:dyDescent="0.25">
      <c r="B80" s="1">
        <v>0.135322</v>
      </c>
      <c r="C80" s="44">
        <f t="shared" si="15"/>
        <v>179.81162047977847</v>
      </c>
      <c r="D80" s="1">
        <v>0.22223899999999999</v>
      </c>
      <c r="E80" s="44">
        <f t="shared" si="16"/>
        <v>124.06472340152345</v>
      </c>
      <c r="F80" s="1">
        <v>0.13145499999999999</v>
      </c>
      <c r="G80" s="44">
        <f t="shared" si="17"/>
        <v>91.731563668843847</v>
      </c>
      <c r="I80" s="45">
        <f>MEDIAN(I4:I79)</f>
        <v>8.4099400000000005E-2</v>
      </c>
      <c r="J80" s="45"/>
      <c r="K80" s="1">
        <v>0.12239899999999999</v>
      </c>
      <c r="L80" s="44">
        <f t="shared" si="19"/>
        <v>70.907026457110746</v>
      </c>
      <c r="M80" s="1">
        <v>0.18010899999999999</v>
      </c>
      <c r="N80" s="44">
        <f t="shared" si="20"/>
        <v>110.36564068311752</v>
      </c>
      <c r="P80" s="1">
        <v>1.61046E-2</v>
      </c>
      <c r="Q80" s="44">
        <f t="shared" ref="Q80:Q143" si="30">P80/$P$155*100</f>
        <v>17.574936786494959</v>
      </c>
      <c r="R80" s="1">
        <v>0.1391</v>
      </c>
      <c r="S80" s="44">
        <f t="shared" si="22"/>
        <v>71.163817470691612</v>
      </c>
      <c r="T80" s="1">
        <v>0.21034800000000001</v>
      </c>
      <c r="U80" s="44">
        <f t="shared" si="23"/>
        <v>128.62331690493954</v>
      </c>
      <c r="W80" s="1">
        <v>9.4926800000000006E-2</v>
      </c>
      <c r="X80" s="44">
        <f t="shared" si="24"/>
        <v>124.60602337442597</v>
      </c>
      <c r="Y80" s="1">
        <v>0.239512</v>
      </c>
      <c r="Z80" s="44">
        <f t="shared" si="25"/>
        <v>87.884959031882843</v>
      </c>
      <c r="AA80" s="1">
        <v>0.22939899999999999</v>
      </c>
      <c r="AB80" s="44">
        <f t="shared" si="26"/>
        <v>98.274196484989972</v>
      </c>
      <c r="AD80" s="1">
        <v>9.8070500000000005E-2</v>
      </c>
      <c r="AE80" s="44">
        <f t="shared" si="27"/>
        <v>62.482598681800368</v>
      </c>
      <c r="AF80" s="1">
        <v>0.22653499999999999</v>
      </c>
      <c r="AG80" s="44">
        <f t="shared" si="28"/>
        <v>76.983854579067028</v>
      </c>
      <c r="AH80" s="1">
        <v>0.215365</v>
      </c>
      <c r="AI80" s="44">
        <f t="shared" si="29"/>
        <v>106.30531464872577</v>
      </c>
    </row>
    <row r="81" spans="2:35" x14ac:dyDescent="0.25">
      <c r="B81" s="1">
        <v>0.26341999999999999</v>
      </c>
      <c r="C81" s="44">
        <f t="shared" si="15"/>
        <v>350.02421680719505</v>
      </c>
      <c r="D81" s="1">
        <v>0.40362900000000002</v>
      </c>
      <c r="E81" s="44">
        <f t="shared" si="16"/>
        <v>225.3255290108105</v>
      </c>
      <c r="F81" s="1">
        <v>9.2315499999999995E-2</v>
      </c>
      <c r="G81" s="44">
        <f t="shared" si="17"/>
        <v>64.419346284821074</v>
      </c>
      <c r="I81" s="1">
        <v>8.3318699999999996E-2</v>
      </c>
      <c r="J81" s="44">
        <f>I81/$I$167*100</f>
        <v>38.631150676357059</v>
      </c>
      <c r="K81" s="1">
        <v>0.244758</v>
      </c>
      <c r="L81" s="44">
        <f t="shared" si="19"/>
        <v>141.790880494036</v>
      </c>
      <c r="M81" s="1">
        <v>0.27503899999999998</v>
      </c>
      <c r="N81" s="44">
        <f t="shared" si="20"/>
        <v>168.53602789335324</v>
      </c>
      <c r="P81" s="1">
        <v>0.17294599999999999</v>
      </c>
      <c r="Q81" s="44">
        <f t="shared" si="30"/>
        <v>188.73582811601383</v>
      </c>
      <c r="R81" s="1">
        <v>0.20441000000000001</v>
      </c>
      <c r="S81" s="44">
        <f t="shared" si="22"/>
        <v>104.57653435790132</v>
      </c>
      <c r="T81" s="1">
        <v>0.16484799999999999</v>
      </c>
      <c r="U81" s="44">
        <f t="shared" si="23"/>
        <v>100.80103706783746</v>
      </c>
      <c r="W81" s="1">
        <v>5.6350499999999998E-2</v>
      </c>
      <c r="X81" s="44">
        <f t="shared" si="24"/>
        <v>73.968697145174914</v>
      </c>
      <c r="Y81" s="1">
        <v>0.24348500000000001</v>
      </c>
      <c r="Z81" s="44">
        <f t="shared" si="25"/>
        <v>89.342785538419761</v>
      </c>
      <c r="AA81" s="1">
        <v>0.18143300000000001</v>
      </c>
      <c r="AB81" s="44">
        <f t="shared" si="26"/>
        <v>77.725632155594354</v>
      </c>
      <c r="AD81" s="1">
        <v>3.8595200000000003E-2</v>
      </c>
      <c r="AE81" s="44">
        <f t="shared" si="27"/>
        <v>24.589743017969951</v>
      </c>
      <c r="AF81" s="1">
        <v>0.34176899999999999</v>
      </c>
      <c r="AG81" s="44">
        <f t="shared" si="28"/>
        <v>116.14406160475492</v>
      </c>
      <c r="AH81" s="1">
        <v>0.26658399999999999</v>
      </c>
      <c r="AI81" s="44">
        <f t="shared" si="29"/>
        <v>131.58728670079125</v>
      </c>
    </row>
    <row r="82" spans="2:35" x14ac:dyDescent="0.25">
      <c r="B82" s="1">
        <v>2.2878200000000001E-2</v>
      </c>
      <c r="C82" s="44">
        <f t="shared" si="15"/>
        <v>30.399833106667568</v>
      </c>
      <c r="D82" s="1">
        <v>0.29919600000000002</v>
      </c>
      <c r="E82" s="44">
        <f t="shared" si="16"/>
        <v>167.02589996734244</v>
      </c>
      <c r="F82" s="1">
        <v>0.27183000000000002</v>
      </c>
      <c r="G82" s="44">
        <f t="shared" si="17"/>
        <v>189.68765700887627</v>
      </c>
      <c r="I82" s="1">
        <v>0.241396</v>
      </c>
      <c r="J82" s="44">
        <f t="shared" ref="J82:J145" si="31">I82/$I$167*100</f>
        <v>111.92451692921144</v>
      </c>
      <c r="K82" s="1">
        <v>0.376662</v>
      </c>
      <c r="L82" s="44">
        <f t="shared" si="19"/>
        <v>218.20425329772505</v>
      </c>
      <c r="M82" s="1">
        <v>0.21199299999999999</v>
      </c>
      <c r="N82" s="44">
        <f t="shared" si="20"/>
        <v>129.90324339892027</v>
      </c>
      <c r="P82" s="1">
        <v>7.8929399999999997E-2</v>
      </c>
      <c r="Q82" s="44">
        <f t="shared" si="30"/>
        <v>86.135589558012924</v>
      </c>
      <c r="R82" s="1">
        <v>0.30069400000000002</v>
      </c>
      <c r="S82" s="44">
        <f t="shared" si="22"/>
        <v>153.83560697722606</v>
      </c>
      <c r="T82" s="1">
        <v>0.210677</v>
      </c>
      <c r="U82" s="44">
        <f t="shared" si="23"/>
        <v>128.82449338991552</v>
      </c>
      <c r="W82" s="1">
        <v>4.3972799999999999E-2</v>
      </c>
      <c r="X82" s="44">
        <f t="shared" si="24"/>
        <v>57.721062383214829</v>
      </c>
      <c r="Y82" s="1">
        <v>0.22750600000000001</v>
      </c>
      <c r="Z82" s="44">
        <f t="shared" si="25"/>
        <v>83.479556304099745</v>
      </c>
      <c r="AA82" s="1">
        <v>0.31229000000000001</v>
      </c>
      <c r="AB82" s="44">
        <f t="shared" si="26"/>
        <v>133.7845797945829</v>
      </c>
      <c r="AD82" s="1">
        <v>0.22441700000000001</v>
      </c>
      <c r="AE82" s="44">
        <f t="shared" si="27"/>
        <v>142.98037991418005</v>
      </c>
      <c r="AF82" s="1">
        <v>0.294263</v>
      </c>
      <c r="AG82" s="44">
        <f t="shared" si="28"/>
        <v>100</v>
      </c>
      <c r="AH82" s="1">
        <v>0.29391</v>
      </c>
      <c r="AI82" s="44">
        <f t="shared" si="29"/>
        <v>145.07554629771312</v>
      </c>
    </row>
    <row r="83" spans="2:35" x14ac:dyDescent="0.25">
      <c r="B83" s="1">
        <v>0.18736700000000001</v>
      </c>
      <c r="C83" s="44">
        <f t="shared" si="15"/>
        <v>248.96738072475023</v>
      </c>
      <c r="D83" s="1">
        <v>0.141931</v>
      </c>
      <c r="E83" s="44">
        <f t="shared" si="16"/>
        <v>79.232854076474553</v>
      </c>
      <c r="F83" s="45">
        <f>MEDIAN(F4:F82)</f>
        <v>0.14330399999999999</v>
      </c>
      <c r="G83" s="46"/>
      <c r="I83" s="1">
        <v>0.29072399999999998</v>
      </c>
      <c r="J83" s="44">
        <f t="shared" si="31"/>
        <v>134.79570191605521</v>
      </c>
      <c r="K83" s="1">
        <v>0.32239499999999999</v>
      </c>
      <c r="L83" s="44">
        <f t="shared" si="19"/>
        <v>186.76681014256832</v>
      </c>
      <c r="M83" s="1">
        <v>0.183035</v>
      </c>
      <c r="N83" s="44">
        <f t="shared" si="20"/>
        <v>112.1586097442905</v>
      </c>
      <c r="P83" s="1">
        <v>0.15704799999999999</v>
      </c>
      <c r="Q83" s="44">
        <f t="shared" si="30"/>
        <v>171.38635374026424</v>
      </c>
      <c r="R83" s="1">
        <v>0.161214</v>
      </c>
      <c r="S83" s="44">
        <f t="shared" si="22"/>
        <v>82.47738080316374</v>
      </c>
      <c r="T83" s="1">
        <v>0.32922699999999999</v>
      </c>
      <c r="U83" s="44">
        <f t="shared" si="23"/>
        <v>201.31529063581556</v>
      </c>
      <c r="W83" s="1">
        <v>2.08682E-2</v>
      </c>
      <c r="X83" s="44">
        <f t="shared" si="24"/>
        <v>27.39272172855501</v>
      </c>
      <c r="Y83" s="1">
        <v>0.21577099999999999</v>
      </c>
      <c r="Z83" s="44">
        <f t="shared" si="25"/>
        <v>79.173592535106337</v>
      </c>
      <c r="AA83" s="1">
        <v>0.53398800000000002</v>
      </c>
      <c r="AB83" s="44">
        <f t="shared" si="26"/>
        <v>228.75967912949417</v>
      </c>
      <c r="AD83" s="1">
        <v>0.20191500000000001</v>
      </c>
      <c r="AE83" s="44">
        <f t="shared" si="27"/>
        <v>128.64392363489247</v>
      </c>
      <c r="AF83" s="1">
        <v>0.35557699999999998</v>
      </c>
      <c r="AG83" s="44">
        <f t="shared" si="28"/>
        <v>120.83646262017311</v>
      </c>
      <c r="AH83" s="1">
        <v>0.27584599999999998</v>
      </c>
      <c r="AI83" s="44">
        <f t="shared" si="29"/>
        <v>136.15905938565876</v>
      </c>
    </row>
    <row r="84" spans="2:35" x14ac:dyDescent="0.25">
      <c r="B84" s="1">
        <v>0.18082000000000001</v>
      </c>
      <c r="C84" s="44">
        <f t="shared" si="15"/>
        <v>240.26793289452968</v>
      </c>
      <c r="D84" s="1">
        <v>0.16402600000000001</v>
      </c>
      <c r="E84" s="44">
        <f t="shared" si="16"/>
        <v>91.567368106670244</v>
      </c>
      <c r="F84" s="1">
        <v>0.13872100000000001</v>
      </c>
      <c r="G84" s="44">
        <f>F84/$F$190*100</f>
        <v>61.104785229592792</v>
      </c>
      <c r="I84" s="1">
        <v>5.7414600000000003E-2</v>
      </c>
      <c r="J84" s="44">
        <f t="shared" si="31"/>
        <v>26.620579337204859</v>
      </c>
      <c r="K84" s="1">
        <v>6.1299600000000003E-2</v>
      </c>
      <c r="L84" s="44">
        <f t="shared" si="19"/>
        <v>35.51150221006958</v>
      </c>
      <c r="M84" s="1">
        <v>0.16037999999999999</v>
      </c>
      <c r="N84" s="44">
        <f t="shared" si="20"/>
        <v>98.276274104894199</v>
      </c>
      <c r="P84" s="1">
        <v>0.21476899999999999</v>
      </c>
      <c r="Q84" s="44">
        <f t="shared" si="30"/>
        <v>234.37723375301064</v>
      </c>
      <c r="R84" s="1">
        <v>0.15898399999999999</v>
      </c>
      <c r="S84" s="44">
        <f t="shared" si="22"/>
        <v>81.336508675488389</v>
      </c>
      <c r="T84" s="1">
        <v>0.21123500000000001</v>
      </c>
      <c r="U84" s="44">
        <f t="shared" si="23"/>
        <v>129.16569849209358</v>
      </c>
      <c r="W84" s="1">
        <v>0.17730499999999999</v>
      </c>
      <c r="X84" s="44">
        <f t="shared" si="24"/>
        <v>232.74007945493364</v>
      </c>
      <c r="Y84" s="1">
        <v>0.14108899999999999</v>
      </c>
      <c r="Z84" s="44">
        <f t="shared" si="25"/>
        <v>51.770270319855861</v>
      </c>
      <c r="AA84" s="1">
        <v>0.15493899999999999</v>
      </c>
      <c r="AB84" s="44">
        <f t="shared" si="26"/>
        <v>66.3756412590633</v>
      </c>
      <c r="AD84" s="1">
        <v>0.93967299999999998</v>
      </c>
      <c r="AE84" s="44">
        <f t="shared" si="27"/>
        <v>598.68371172904597</v>
      </c>
      <c r="AF84" s="1">
        <v>0.26531199999999999</v>
      </c>
      <c r="AG84" s="44">
        <f t="shared" si="28"/>
        <v>90.161522175740743</v>
      </c>
      <c r="AH84" s="1">
        <v>0.27567000000000003</v>
      </c>
      <c r="AI84" s="44">
        <f t="shared" si="29"/>
        <v>136.07218484532879</v>
      </c>
    </row>
    <row r="85" spans="2:35" x14ac:dyDescent="0.25">
      <c r="B85" s="1">
        <v>5.0719199999999999E-2</v>
      </c>
      <c r="C85" s="44">
        <f t="shared" si="15"/>
        <v>67.394078874373577</v>
      </c>
      <c r="D85" s="1">
        <v>0.17169100000000001</v>
      </c>
      <c r="E85" s="44">
        <f t="shared" si="16"/>
        <v>95.846347515651914</v>
      </c>
      <c r="F85" s="1">
        <v>0.16894200000000001</v>
      </c>
      <c r="G85" s="44">
        <f t="shared" ref="G85:G148" si="32">F85/$F$190*100</f>
        <v>74.416740264688599</v>
      </c>
      <c r="I85" s="1">
        <v>0.11883299999999999</v>
      </c>
      <c r="J85" s="44">
        <f t="shared" si="31"/>
        <v>55.097541468164266</v>
      </c>
      <c r="K85" s="1">
        <v>0.110168</v>
      </c>
      <c r="L85" s="44">
        <f t="shared" si="19"/>
        <v>63.821479674890945</v>
      </c>
      <c r="M85" s="1">
        <v>0.121667</v>
      </c>
      <c r="N85" s="44">
        <f t="shared" si="20"/>
        <v>74.554055627385978</v>
      </c>
      <c r="P85" s="1">
        <v>3.4328100000000001E-3</v>
      </c>
      <c r="Q85" s="44">
        <f t="shared" si="30"/>
        <v>3.7462227407105892</v>
      </c>
      <c r="R85" s="1">
        <v>0.20341500000000001</v>
      </c>
      <c r="S85" s="44">
        <f t="shared" si="22"/>
        <v>104.0674905161807</v>
      </c>
      <c r="T85" s="1">
        <v>0.180869</v>
      </c>
      <c r="U85" s="44">
        <f t="shared" si="23"/>
        <v>110.59753696388609</v>
      </c>
      <c r="W85" s="1">
        <v>0.122002</v>
      </c>
      <c r="X85" s="44">
        <f t="shared" si="24"/>
        <v>160.14638715016955</v>
      </c>
      <c r="Y85" s="1">
        <v>0.20185900000000001</v>
      </c>
      <c r="Z85" s="44">
        <f t="shared" si="25"/>
        <v>74.068814694949893</v>
      </c>
      <c r="AA85" s="1">
        <v>0.23618500000000001</v>
      </c>
      <c r="AB85" s="44">
        <f t="shared" si="26"/>
        <v>101.1813089717364</v>
      </c>
      <c r="AD85" s="1">
        <v>3.3797399999999998E-2</v>
      </c>
      <c r="AE85" s="44">
        <f t="shared" si="27"/>
        <v>21.532972511492037</v>
      </c>
      <c r="AF85" s="1">
        <v>0.30018800000000001</v>
      </c>
      <c r="AG85" s="44">
        <f t="shared" si="28"/>
        <v>102.01350492586565</v>
      </c>
      <c r="AH85" s="1">
        <v>0.228715</v>
      </c>
      <c r="AI85" s="44">
        <f t="shared" si="29"/>
        <v>112.89494597489525</v>
      </c>
    </row>
    <row r="86" spans="2:35" x14ac:dyDescent="0.25">
      <c r="B86" s="1">
        <v>0.302064</v>
      </c>
      <c r="C86" s="44">
        <f t="shared" si="15"/>
        <v>401.37314944062166</v>
      </c>
      <c r="D86" s="1">
        <v>0.38227499999999998</v>
      </c>
      <c r="E86" s="44">
        <f t="shared" si="16"/>
        <v>213.40467756927174</v>
      </c>
      <c r="F86" s="1">
        <v>0.141179</v>
      </c>
      <c r="G86" s="44">
        <f t="shared" si="32"/>
        <v>62.187502064782421</v>
      </c>
      <c r="I86" s="1">
        <v>8.6624000000000007E-2</v>
      </c>
      <c r="J86" s="44">
        <f t="shared" si="31"/>
        <v>40.163670294768814</v>
      </c>
      <c r="K86" s="1">
        <v>9.7966999999999999E-2</v>
      </c>
      <c r="L86" s="44">
        <f t="shared" si="19"/>
        <v>56.753312207810268</v>
      </c>
      <c r="M86" s="1">
        <v>0.172566</v>
      </c>
      <c r="N86" s="44">
        <f t="shared" si="20"/>
        <v>105.74350615528851</v>
      </c>
      <c r="P86" s="1">
        <v>0.267152</v>
      </c>
      <c r="Q86" s="44">
        <f t="shared" si="30"/>
        <v>291.54275873885103</v>
      </c>
      <c r="R86" s="1">
        <v>0.16234699999999999</v>
      </c>
      <c r="S86" s="44">
        <f t="shared" si="22"/>
        <v>83.057025700318988</v>
      </c>
      <c r="T86" s="1">
        <v>0.238981</v>
      </c>
      <c r="U86" s="44">
        <f t="shared" si="23"/>
        <v>146.1317858846262</v>
      </c>
      <c r="W86" s="1">
        <v>7.3525699999999999E-2</v>
      </c>
      <c r="X86" s="44">
        <f t="shared" si="24"/>
        <v>96.513788443527332</v>
      </c>
      <c r="Y86" s="1">
        <v>0.33857300000000001</v>
      </c>
      <c r="Z86" s="44">
        <f t="shared" si="25"/>
        <v>124.233751270507</v>
      </c>
      <c r="AA86" s="1">
        <v>0.12762100000000001</v>
      </c>
      <c r="AB86" s="44">
        <f t="shared" si="26"/>
        <v>54.67264996626362</v>
      </c>
      <c r="AD86" s="1">
        <v>0.102672</v>
      </c>
      <c r="AE86" s="44">
        <f t="shared" si="27"/>
        <v>65.414302688961584</v>
      </c>
      <c r="AF86" s="1">
        <v>0.30393599999999998</v>
      </c>
      <c r="AG86" s="44">
        <f t="shared" si="28"/>
        <v>103.28719546799971</v>
      </c>
      <c r="AH86" s="1">
        <v>0.10825</v>
      </c>
      <c r="AI86" s="44">
        <f t="shared" si="29"/>
        <v>53.43277835639293</v>
      </c>
    </row>
    <row r="87" spans="2:35" x14ac:dyDescent="0.25">
      <c r="B87" s="1">
        <v>1.0862E-2</v>
      </c>
      <c r="C87" s="44">
        <f t="shared" si="15"/>
        <v>14.433084211372533</v>
      </c>
      <c r="D87" s="1">
        <v>0.203263</v>
      </c>
      <c r="E87" s="44">
        <f t="shared" si="16"/>
        <v>113.4713883376179</v>
      </c>
      <c r="F87" s="1">
        <v>0.34459099999999998</v>
      </c>
      <c r="G87" s="44">
        <f t="shared" si="32"/>
        <v>151.78782626315129</v>
      </c>
      <c r="I87" s="1">
        <v>2.0305E-2</v>
      </c>
      <c r="J87" s="44">
        <f t="shared" si="31"/>
        <v>9.4145193634013751</v>
      </c>
      <c r="K87" s="1">
        <v>0.20435200000000001</v>
      </c>
      <c r="L87" s="44">
        <f t="shared" si="19"/>
        <v>118.383260243658</v>
      </c>
      <c r="M87" s="1">
        <v>0.12962699999999999</v>
      </c>
      <c r="N87" s="44">
        <f t="shared" si="20"/>
        <v>79.43171582114428</v>
      </c>
      <c r="P87" s="1">
        <v>9.7585099999999998E-3</v>
      </c>
      <c r="Q87" s="44">
        <f t="shared" si="30"/>
        <v>10.649453968454907</v>
      </c>
      <c r="R87" s="1">
        <v>0.18085399999999999</v>
      </c>
      <c r="S87" s="44">
        <f t="shared" si="22"/>
        <v>92.525241156322508</v>
      </c>
      <c r="T87" s="1">
        <v>0.20155699999999999</v>
      </c>
      <c r="U87" s="44">
        <f t="shared" si="23"/>
        <v>123.24780784894031</v>
      </c>
      <c r="W87" s="1">
        <v>2.96996E-2</v>
      </c>
      <c r="X87" s="44">
        <f t="shared" si="24"/>
        <v>38.985292370659295</v>
      </c>
      <c r="Y87" s="1">
        <v>0.112038</v>
      </c>
      <c r="Z87" s="44">
        <f t="shared" si="25"/>
        <v>41.110487324284748</v>
      </c>
      <c r="AA87" s="1">
        <v>0.305066</v>
      </c>
      <c r="AB87" s="44">
        <f t="shared" si="26"/>
        <v>130.68982874768395</v>
      </c>
      <c r="AD87" s="1">
        <v>4.3436599999999999E-2</v>
      </c>
      <c r="AE87" s="44">
        <f t="shared" si="27"/>
        <v>27.674291921647082</v>
      </c>
      <c r="AF87" s="1">
        <v>0.23993800000000001</v>
      </c>
      <c r="AG87" s="44">
        <f t="shared" si="28"/>
        <v>81.538623612210841</v>
      </c>
      <c r="AH87" s="1">
        <v>0.188726</v>
      </c>
      <c r="AI87" s="44">
        <f t="shared" si="29"/>
        <v>93.156161922296661</v>
      </c>
    </row>
    <row r="88" spans="2:35" x14ac:dyDescent="0.25">
      <c r="B88" s="1">
        <v>0.51883500000000005</v>
      </c>
      <c r="C88" s="44">
        <f t="shared" si="15"/>
        <v>689.4116412085682</v>
      </c>
      <c r="D88" s="1">
        <v>0.292744</v>
      </c>
      <c r="E88" s="44">
        <f t="shared" si="16"/>
        <v>163.42407672575735</v>
      </c>
      <c r="F88" s="1">
        <v>0.14846500000000001</v>
      </c>
      <c r="G88" s="44">
        <f t="shared" si="32"/>
        <v>65.396889721898603</v>
      </c>
      <c r="I88" s="1">
        <v>0.33765200000000001</v>
      </c>
      <c r="J88" s="44">
        <f t="shared" si="31"/>
        <v>156.5541143605615</v>
      </c>
      <c r="K88" s="1">
        <v>0.21035499999999999</v>
      </c>
      <c r="L88" s="44">
        <f t="shared" si="19"/>
        <v>121.86086120299619</v>
      </c>
      <c r="M88" s="1">
        <v>0.268405</v>
      </c>
      <c r="N88" s="44">
        <f t="shared" si="20"/>
        <v>164.47090255096725</v>
      </c>
      <c r="P88" s="1">
        <v>2.5619599999999999E-2</v>
      </c>
      <c r="Q88" s="44">
        <f t="shared" si="30"/>
        <v>27.958648491442577</v>
      </c>
      <c r="R88" s="1">
        <v>0.211843</v>
      </c>
      <c r="S88" s="44">
        <f t="shared" si="22"/>
        <v>108.37927091620219</v>
      </c>
      <c r="T88" s="1">
        <v>0.271123</v>
      </c>
      <c r="U88" s="44">
        <f t="shared" si="23"/>
        <v>165.78593354449731</v>
      </c>
      <c r="W88" s="45">
        <f>MEDIAN(W4:W87)</f>
        <v>7.6181550000000001E-2</v>
      </c>
      <c r="X88" s="45"/>
      <c r="Y88" s="1">
        <v>0.22576299999999999</v>
      </c>
      <c r="Z88" s="44">
        <f t="shared" si="25"/>
        <v>82.839991340371114</v>
      </c>
      <c r="AA88" s="1">
        <v>0.16477600000000001</v>
      </c>
      <c r="AB88" s="44">
        <f t="shared" si="26"/>
        <v>70.589797688789872</v>
      </c>
      <c r="AD88" s="1">
        <v>0.13169900000000001</v>
      </c>
      <c r="AE88" s="44">
        <f t="shared" si="27"/>
        <v>83.907961760105508</v>
      </c>
      <c r="AF88" s="1">
        <v>0.45220199999999999</v>
      </c>
      <c r="AG88" s="44">
        <f t="shared" si="28"/>
        <v>153.67273493439541</v>
      </c>
      <c r="AH88" s="1">
        <v>0.24995500000000001</v>
      </c>
      <c r="AI88" s="44">
        <f t="shared" si="29"/>
        <v>123.37912345563228</v>
      </c>
    </row>
    <row r="89" spans="2:35" x14ac:dyDescent="0.25">
      <c r="B89" s="1">
        <v>0.17291300000000001</v>
      </c>
      <c r="C89" s="44">
        <f t="shared" si="15"/>
        <v>229.76135980860423</v>
      </c>
      <c r="D89" s="1">
        <v>0.163968</v>
      </c>
      <c r="E89" s="44">
        <f t="shared" si="16"/>
        <v>91.534989658435279</v>
      </c>
      <c r="F89" s="1">
        <v>0.154281</v>
      </c>
      <c r="G89" s="44">
        <f t="shared" si="32"/>
        <v>67.95876161508933</v>
      </c>
      <c r="I89" s="1">
        <v>6.8741300000000005E-2</v>
      </c>
      <c r="J89" s="44">
        <f t="shared" si="31"/>
        <v>31.872262985244177</v>
      </c>
      <c r="K89" s="1">
        <v>0.168327</v>
      </c>
      <c r="L89" s="44">
        <f t="shared" si="19"/>
        <v>97.513599314096368</v>
      </c>
      <c r="M89" s="1">
        <v>0.32997700000000002</v>
      </c>
      <c r="N89" s="44">
        <f t="shared" si="20"/>
        <v>202.20046202962138</v>
      </c>
      <c r="P89" s="1">
        <v>2.9619900000000001E-2</v>
      </c>
      <c r="Q89" s="44">
        <f t="shared" si="30"/>
        <v>32.324172604243628</v>
      </c>
      <c r="R89" s="1">
        <v>0.16742499999999999</v>
      </c>
      <c r="S89" s="44">
        <f t="shared" si="22"/>
        <v>85.654939899572554</v>
      </c>
      <c r="T89" s="1">
        <v>0.19298100000000001</v>
      </c>
      <c r="U89" s="44">
        <f t="shared" si="23"/>
        <v>118.00376670865489</v>
      </c>
      <c r="W89" s="1">
        <v>1.9185600000000001E-2</v>
      </c>
      <c r="X89" s="44">
        <f>W89/$W$174*100</f>
        <v>23.412234019834795</v>
      </c>
      <c r="Y89" s="1">
        <v>0.35239700000000002</v>
      </c>
      <c r="Z89" s="44">
        <f t="shared" si="25"/>
        <v>129.30623896906383</v>
      </c>
      <c r="AA89" s="1">
        <v>0.235514</v>
      </c>
      <c r="AB89" s="44">
        <f t="shared" si="26"/>
        <v>100.8938535519594</v>
      </c>
      <c r="AD89" s="1">
        <v>0.15956200000000001</v>
      </c>
      <c r="AE89" s="44">
        <f t="shared" si="27"/>
        <v>101.66001408033436</v>
      </c>
      <c r="AF89" s="1">
        <v>0.25517200000000001</v>
      </c>
      <c r="AG89" s="44">
        <f t="shared" si="28"/>
        <v>86.71562513805678</v>
      </c>
      <c r="AH89" s="1">
        <v>0.145699</v>
      </c>
      <c r="AI89" s="44">
        <f t="shared" si="29"/>
        <v>71.917804838319569</v>
      </c>
    </row>
    <row r="90" spans="2:35" x14ac:dyDescent="0.25">
      <c r="B90" s="1">
        <v>0.30118099999999998</v>
      </c>
      <c r="C90" s="44">
        <f t="shared" si="15"/>
        <v>400.19984679298386</v>
      </c>
      <c r="D90" s="1">
        <v>0.166575</v>
      </c>
      <c r="E90" s="44">
        <f t="shared" si="16"/>
        <v>92.990345081685803</v>
      </c>
      <c r="F90" s="1">
        <v>0.197237</v>
      </c>
      <c r="G90" s="44">
        <f t="shared" si="32"/>
        <v>86.880317502967785</v>
      </c>
      <c r="I90" s="1">
        <v>0.45068399999999997</v>
      </c>
      <c r="J90" s="44">
        <f t="shared" si="31"/>
        <v>208.96199186285079</v>
      </c>
      <c r="K90" s="1">
        <v>0.18415899999999999</v>
      </c>
      <c r="L90" s="44">
        <f t="shared" si="19"/>
        <v>106.68524322351536</v>
      </c>
      <c r="M90" s="1">
        <v>0.19098300000000001</v>
      </c>
      <c r="N90" s="44">
        <f t="shared" si="20"/>
        <v>117.02891668147531</v>
      </c>
      <c r="P90" s="1">
        <v>5.4263100000000002E-2</v>
      </c>
      <c r="Q90" s="44">
        <f t="shared" si="30"/>
        <v>59.217276575590482</v>
      </c>
      <c r="R90" s="1">
        <v>9.6680600000000005E-2</v>
      </c>
      <c r="S90" s="44">
        <f t="shared" si="22"/>
        <v>49.461973913421623</v>
      </c>
      <c r="T90" s="1">
        <v>0.33067000000000002</v>
      </c>
      <c r="U90" s="44">
        <f t="shared" si="23"/>
        <v>202.19765436779221</v>
      </c>
      <c r="W90" s="1">
        <v>0.40491899999999997</v>
      </c>
      <c r="X90" s="44">
        <f t="shared" ref="X90:X153" si="33">W90/$W$174*100</f>
        <v>494.1236337189082</v>
      </c>
      <c r="Y90" s="1">
        <v>0.40190999999999999</v>
      </c>
      <c r="Z90" s="44">
        <f t="shared" si="25"/>
        <v>147.47421375339871</v>
      </c>
      <c r="AA90" s="1">
        <v>0.114825</v>
      </c>
      <c r="AB90" s="44">
        <f t="shared" si="26"/>
        <v>49.190862259159687</v>
      </c>
      <c r="AD90" s="1">
        <v>6.06581E-2</v>
      </c>
      <c r="AE90" s="44">
        <f t="shared" si="27"/>
        <v>38.646440255739648</v>
      </c>
      <c r="AF90" s="1">
        <v>0.24368100000000001</v>
      </c>
      <c r="AG90" s="44">
        <f t="shared" si="28"/>
        <v>82.810614994069937</v>
      </c>
      <c r="AH90" s="1">
        <v>0.10674500000000001</v>
      </c>
      <c r="AI90" s="44">
        <f t="shared" si="29"/>
        <v>52.689902315502671</v>
      </c>
    </row>
    <row r="91" spans="2:35" x14ac:dyDescent="0.25">
      <c r="B91" s="1">
        <v>4.7929199999999998E-2</v>
      </c>
      <c r="C91" s="44">
        <f t="shared" si="15"/>
        <v>63.686814563037771</v>
      </c>
      <c r="D91" s="1">
        <v>0.24085200000000001</v>
      </c>
      <c r="E91" s="44">
        <f t="shared" si="16"/>
        <v>134.4554140394068</v>
      </c>
      <c r="F91" s="1">
        <v>0.20832899999999999</v>
      </c>
      <c r="G91" s="44">
        <f t="shared" si="32"/>
        <v>91.76619835566234</v>
      </c>
      <c r="I91" s="1">
        <v>0.16308500000000001</v>
      </c>
      <c r="J91" s="44">
        <f t="shared" si="31"/>
        <v>75.615212527964218</v>
      </c>
      <c r="K91" s="1">
        <v>0.161105</v>
      </c>
      <c r="L91" s="44">
        <f t="shared" si="19"/>
        <v>93.329818849605203</v>
      </c>
      <c r="M91" s="1">
        <v>0.214723</v>
      </c>
      <c r="N91" s="44">
        <f t="shared" si="20"/>
        <v>131.57610926939267</v>
      </c>
      <c r="P91" s="1">
        <v>1.6952999999999999E-2</v>
      </c>
      <c r="Q91" s="44">
        <f t="shared" si="30"/>
        <v>18.500795011453185</v>
      </c>
      <c r="R91" s="1">
        <v>0.206122</v>
      </c>
      <c r="S91" s="44">
        <f t="shared" si="22"/>
        <v>105.45239672677135</v>
      </c>
      <c r="T91" s="1">
        <v>0.21482999999999999</v>
      </c>
      <c r="U91" s="44">
        <f t="shared" si="23"/>
        <v>131.36396433856353</v>
      </c>
      <c r="W91" s="1">
        <v>0.17838200000000001</v>
      </c>
      <c r="X91" s="44">
        <f t="shared" si="33"/>
        <v>217.67998545399522</v>
      </c>
      <c r="Y91" s="1">
        <v>0.26071800000000001</v>
      </c>
      <c r="Z91" s="44">
        <f t="shared" si="25"/>
        <v>95.666149290534207</v>
      </c>
      <c r="AA91" s="1">
        <v>0.23047500000000001</v>
      </c>
      <c r="AB91" s="44">
        <f t="shared" si="26"/>
        <v>98.735153313127199</v>
      </c>
      <c r="AD91" s="1">
        <v>0.35942299999999999</v>
      </c>
      <c r="AE91" s="44">
        <f t="shared" si="27"/>
        <v>228.99529487469459</v>
      </c>
      <c r="AF91" s="1">
        <v>0.30023899999999998</v>
      </c>
      <c r="AG91" s="44">
        <f t="shared" si="28"/>
        <v>102.03083636067053</v>
      </c>
      <c r="AH91" s="1">
        <v>0.188552</v>
      </c>
      <c r="AI91" s="44">
        <f t="shared" si="29"/>
        <v>93.070274592652197</v>
      </c>
    </row>
    <row r="92" spans="2:35" x14ac:dyDescent="0.25">
      <c r="B92" s="1">
        <v>0.13143199999999999</v>
      </c>
      <c r="C92" s="44">
        <f t="shared" si="15"/>
        <v>174.64271074103431</v>
      </c>
      <c r="D92" s="1">
        <v>0.14291599999999999</v>
      </c>
      <c r="E92" s="44">
        <f t="shared" si="16"/>
        <v>79.782729447361291</v>
      </c>
      <c r="F92" s="1">
        <v>0.179004</v>
      </c>
      <c r="G92" s="44">
        <f t="shared" si="32"/>
        <v>78.848919595721114</v>
      </c>
      <c r="I92" s="1">
        <v>8.9401099999999997E-2</v>
      </c>
      <c r="J92" s="44">
        <f t="shared" si="31"/>
        <v>41.451287222821108</v>
      </c>
      <c r="K92" s="1">
        <v>6.5054000000000001E-2</v>
      </c>
      <c r="L92" s="44">
        <f t="shared" si="19"/>
        <v>37.686465568680163</v>
      </c>
      <c r="M92" s="1">
        <v>0.11605600000000001</v>
      </c>
      <c r="N92" s="44">
        <f t="shared" si="20"/>
        <v>71.11579540789127</v>
      </c>
      <c r="P92" s="1">
        <v>1.6835800000000001E-2</v>
      </c>
      <c r="Q92" s="44">
        <f t="shared" si="30"/>
        <v>18.372894747467917</v>
      </c>
      <c r="R92" s="1">
        <v>0.67144499999999996</v>
      </c>
      <c r="S92" s="44">
        <f t="shared" si="22"/>
        <v>343.51250482824247</v>
      </c>
      <c r="T92" s="1">
        <v>0.20291600000000001</v>
      </c>
      <c r="U92" s="44">
        <f t="shared" si="23"/>
        <v>124.07880737198695</v>
      </c>
      <c r="W92" s="1">
        <v>0.641212</v>
      </c>
      <c r="X92" s="44">
        <f t="shared" si="33"/>
        <v>782.47255234792283</v>
      </c>
      <c r="Y92" s="1">
        <v>0.29469800000000002</v>
      </c>
      <c r="Z92" s="44">
        <f t="shared" si="25"/>
        <v>108.13454714911073</v>
      </c>
      <c r="AA92" s="1">
        <v>0.12509799999999999</v>
      </c>
      <c r="AB92" s="44">
        <f t="shared" si="26"/>
        <v>53.591800451960445</v>
      </c>
      <c r="AD92" s="1">
        <v>0.201594</v>
      </c>
      <c r="AE92" s="44">
        <f t="shared" si="27"/>
        <v>128.43940837110918</v>
      </c>
      <c r="AF92" s="1">
        <v>0.39080900000000002</v>
      </c>
      <c r="AG92" s="44">
        <f t="shared" si="28"/>
        <v>132.80942558187746</v>
      </c>
      <c r="AH92" s="1">
        <v>0.101046</v>
      </c>
      <c r="AI92" s="44">
        <f t="shared" si="29"/>
        <v>49.876845466975332</v>
      </c>
    </row>
    <row r="93" spans="2:35" x14ac:dyDescent="0.25">
      <c r="B93" s="1">
        <v>3.6550399999999997E-2</v>
      </c>
      <c r="C93" s="44">
        <f t="shared" si="15"/>
        <v>48.56702275449738</v>
      </c>
      <c r="D93" s="1">
        <v>0.28485899999999997</v>
      </c>
      <c r="E93" s="44">
        <f t="shared" si="16"/>
        <v>159.02228251312582</v>
      </c>
      <c r="F93" s="1">
        <v>0.26263599999999998</v>
      </c>
      <c r="G93" s="44">
        <f t="shared" si="32"/>
        <v>115.68772120702224</v>
      </c>
      <c r="I93" s="1">
        <v>0.39043699999999998</v>
      </c>
      <c r="J93" s="44">
        <f t="shared" si="31"/>
        <v>181.02815546359727</v>
      </c>
      <c r="K93" s="1">
        <v>3.7998400000000002E-2</v>
      </c>
      <c r="L93" s="44">
        <f t="shared" si="19"/>
        <v>22.012872279413045</v>
      </c>
      <c r="M93" s="1">
        <v>0.31473200000000001</v>
      </c>
      <c r="N93" s="44">
        <f t="shared" si="20"/>
        <v>192.85876232436442</v>
      </c>
      <c r="P93" s="1">
        <v>4.9193700000000002E-3</v>
      </c>
      <c r="Q93" s="44">
        <f t="shared" si="30"/>
        <v>5.3685044508637088</v>
      </c>
      <c r="R93" s="1">
        <v>9.9963800000000005E-2</v>
      </c>
      <c r="S93" s="44">
        <f t="shared" si="22"/>
        <v>51.141665110544373</v>
      </c>
      <c r="T93" s="1">
        <v>0.16344500000000001</v>
      </c>
      <c r="U93" s="44">
        <f t="shared" si="23"/>
        <v>99.943132482970327</v>
      </c>
      <c r="W93" s="1">
        <v>4.57895E-3</v>
      </c>
      <c r="X93" s="44">
        <f t="shared" si="33"/>
        <v>5.5877037447420213</v>
      </c>
      <c r="Y93" s="1">
        <v>0.31285400000000002</v>
      </c>
      <c r="Z93" s="44">
        <f t="shared" si="25"/>
        <v>114.79659045459383</v>
      </c>
      <c r="AA93" s="1">
        <v>0.204573</v>
      </c>
      <c r="AB93" s="44">
        <f t="shared" si="26"/>
        <v>87.63877435177946</v>
      </c>
      <c r="AD93" s="1">
        <v>8.2109100000000004E-2</v>
      </c>
      <c r="AE93" s="44">
        <f t="shared" si="27"/>
        <v>52.313284253917494</v>
      </c>
      <c r="AF93" s="1">
        <v>0.21642800000000001</v>
      </c>
      <c r="AG93" s="44">
        <f t="shared" si="28"/>
        <v>73.549171999198009</v>
      </c>
      <c r="AH93" s="1">
        <v>0.118717</v>
      </c>
      <c r="AI93" s="44">
        <f t="shared" si="29"/>
        <v>58.599345479315467</v>
      </c>
    </row>
    <row r="94" spans="2:35" x14ac:dyDescent="0.25">
      <c r="B94" s="45">
        <f>MEDIAN(B4:B93)</f>
        <v>7.5257649999999995E-2</v>
      </c>
      <c r="C94" s="47"/>
      <c r="D94" s="1">
        <v>0.49369299999999999</v>
      </c>
      <c r="E94" s="44">
        <f t="shared" si="16"/>
        <v>275.603676628622</v>
      </c>
      <c r="F94" s="1">
        <v>0.25854700000000003</v>
      </c>
      <c r="G94" s="44">
        <f t="shared" si="32"/>
        <v>113.88657021471535</v>
      </c>
      <c r="I94" s="1">
        <v>4.8735599999999997E-2</v>
      </c>
      <c r="J94" s="44">
        <f t="shared" si="31"/>
        <v>22.596515630976803</v>
      </c>
      <c r="K94" s="1">
        <v>0.143257</v>
      </c>
      <c r="L94" s="44">
        <f t="shared" si="19"/>
        <v>82.990284962837237</v>
      </c>
      <c r="M94" s="1">
        <v>0.105869</v>
      </c>
      <c r="N94" s="44">
        <f t="shared" si="20"/>
        <v>64.873493348366665</v>
      </c>
      <c r="P94" s="1">
        <v>7.0703199999999994E-2</v>
      </c>
      <c r="Q94" s="44">
        <f t="shared" si="30"/>
        <v>77.158344237230978</v>
      </c>
      <c r="R94" s="1">
        <v>4.3677800000000003E-2</v>
      </c>
      <c r="S94" s="44">
        <f t="shared" si="22"/>
        <v>22.345643326537559</v>
      </c>
      <c r="T94" s="1">
        <v>0.31936199999999998</v>
      </c>
      <c r="U94" s="44">
        <f t="shared" si="23"/>
        <v>195.28305347992517</v>
      </c>
      <c r="W94" s="1">
        <v>0.24012700000000001</v>
      </c>
      <c r="X94" s="44">
        <f t="shared" si="33"/>
        <v>293.02755808944573</v>
      </c>
      <c r="Y94" s="1">
        <v>0.23381199999999999</v>
      </c>
      <c r="Z94" s="44">
        <f t="shared" si="25"/>
        <v>85.793438496453575</v>
      </c>
      <c r="AA94" s="1">
        <v>0.27793899999999999</v>
      </c>
      <c r="AB94" s="44">
        <f t="shared" si="26"/>
        <v>119.06866157586403</v>
      </c>
      <c r="AD94" s="1">
        <v>0.76745799999999997</v>
      </c>
      <c r="AE94" s="44">
        <f t="shared" si="27"/>
        <v>488.96222838812025</v>
      </c>
      <c r="AF94" s="1">
        <v>0.26693899999999998</v>
      </c>
      <c r="AG94" s="44">
        <f t="shared" si="28"/>
        <v>90.714428929223175</v>
      </c>
      <c r="AH94" s="1">
        <v>0.20949400000000001</v>
      </c>
      <c r="AI94" s="44">
        <f t="shared" si="29"/>
        <v>103.40735768123955</v>
      </c>
    </row>
    <row r="95" spans="2:35" x14ac:dyDescent="0.25">
      <c r="B95" s="1">
        <v>0.53977600000000003</v>
      </c>
      <c r="C95" s="44">
        <f>B95/$B$155*100</f>
        <v>695.66293258548603</v>
      </c>
      <c r="D95" s="1">
        <v>0.32269999999999999</v>
      </c>
      <c r="E95" s="44">
        <f t="shared" si="16"/>
        <v>180.14698699000456</v>
      </c>
      <c r="F95" s="1">
        <v>0.28230899999999998</v>
      </c>
      <c r="G95" s="44">
        <f t="shared" si="32"/>
        <v>124.3534202707673</v>
      </c>
      <c r="I95" s="1">
        <v>0.237257</v>
      </c>
      <c r="J95" s="44">
        <f t="shared" si="31"/>
        <v>110.00544794890519</v>
      </c>
      <c r="K95" s="1">
        <v>0.18340400000000001</v>
      </c>
      <c r="L95" s="44">
        <f t="shared" si="19"/>
        <v>106.24786379251417</v>
      </c>
      <c r="M95" s="1">
        <v>0.22382099999999999</v>
      </c>
      <c r="N95" s="44">
        <f t="shared" si="20"/>
        <v>137.15110329487169</v>
      </c>
      <c r="P95" s="1">
        <v>7.7166700000000005E-2</v>
      </c>
      <c r="Q95" s="44">
        <f t="shared" si="30"/>
        <v>84.211956492084269</v>
      </c>
      <c r="R95" s="1">
        <v>0.152726</v>
      </c>
      <c r="S95" s="44">
        <f t="shared" si="22"/>
        <v>78.134904292083746</v>
      </c>
      <c r="T95" s="1">
        <v>0.12346500000000001</v>
      </c>
      <c r="U95" s="44">
        <f t="shared" si="23"/>
        <v>75.496214946984807</v>
      </c>
      <c r="W95" s="1">
        <v>0.29811399999999999</v>
      </c>
      <c r="X95" s="44">
        <f t="shared" si="33"/>
        <v>363.78923424803133</v>
      </c>
      <c r="Y95" s="1">
        <v>0.23072100000000001</v>
      </c>
      <c r="Z95" s="44">
        <f t="shared" si="25"/>
        <v>84.659247272767303</v>
      </c>
      <c r="AA95" s="1">
        <v>0.18751499999999999</v>
      </c>
      <c r="AB95" s="44">
        <f t="shared" si="26"/>
        <v>80.331152070771424</v>
      </c>
      <c r="AD95" s="1">
        <v>0.26853300000000002</v>
      </c>
      <c r="AE95" s="44">
        <f t="shared" si="27"/>
        <v>171.08753062154165</v>
      </c>
      <c r="AF95" s="1">
        <v>0.430062</v>
      </c>
      <c r="AG95" s="44">
        <f t="shared" si="28"/>
        <v>146.14885323673042</v>
      </c>
      <c r="AH95" s="1">
        <v>0.31948700000000002</v>
      </c>
      <c r="AI95" s="44">
        <f t="shared" si="29"/>
        <v>157.70049015010542</v>
      </c>
    </row>
    <row r="96" spans="2:35" x14ac:dyDescent="0.25">
      <c r="B96" s="1">
        <v>3.8961900000000001E-2</v>
      </c>
      <c r="C96" s="44">
        <f t="shared" ref="C96:C154" si="34">B96/$B$155*100</f>
        <v>50.214069564231181</v>
      </c>
      <c r="D96" s="1">
        <v>0.24412200000000001</v>
      </c>
      <c r="E96" s="44">
        <f t="shared" si="16"/>
        <v>136.28088862092932</v>
      </c>
      <c r="F96" s="1">
        <v>0.33257900000000001</v>
      </c>
      <c r="G96" s="44">
        <f t="shared" si="32"/>
        <v>146.49669744936054</v>
      </c>
      <c r="I96" s="1">
        <v>4.1205899999999997E-2</v>
      </c>
      <c r="J96" s="44">
        <f t="shared" si="31"/>
        <v>19.105330875960636</v>
      </c>
      <c r="K96" s="1">
        <v>0.18446699999999999</v>
      </c>
      <c r="L96" s="44">
        <f t="shared" si="19"/>
        <v>106.86367085894368</v>
      </c>
      <c r="M96" s="1">
        <v>0.16708600000000001</v>
      </c>
      <c r="N96" s="44">
        <f t="shared" si="20"/>
        <v>102.38551898672125</v>
      </c>
      <c r="P96" s="1">
        <v>0.14868899999999999</v>
      </c>
      <c r="Q96" s="44">
        <f t="shared" si="30"/>
        <v>162.26418388827716</v>
      </c>
      <c r="R96" s="1">
        <v>0.16961300000000001</v>
      </c>
      <c r="S96" s="44">
        <f t="shared" si="22"/>
        <v>86.77432474950696</v>
      </c>
      <c r="T96" s="1">
        <v>0.17382800000000001</v>
      </c>
      <c r="U96" s="44">
        <f t="shared" si="23"/>
        <v>106.29211559392925</v>
      </c>
      <c r="W96" s="1">
        <v>2.39971E-2</v>
      </c>
      <c r="X96" s="44">
        <f t="shared" si="33"/>
        <v>29.283719091265198</v>
      </c>
      <c r="Y96" s="1">
        <v>0.25300699999999998</v>
      </c>
      <c r="Z96" s="44">
        <f t="shared" si="25"/>
        <v>92.836725632868408</v>
      </c>
      <c r="AA96" s="1">
        <v>0.30178100000000002</v>
      </c>
      <c r="AB96" s="44">
        <f t="shared" si="26"/>
        <v>129.28253954654014</v>
      </c>
      <c r="AD96" s="1">
        <v>4.5809599999999999E-2</v>
      </c>
      <c r="AE96" s="44">
        <f t="shared" si="27"/>
        <v>29.18617578755897</v>
      </c>
      <c r="AF96" s="1">
        <v>0.28160400000000002</v>
      </c>
      <c r="AG96" s="44">
        <f t="shared" si="28"/>
        <v>95.698066015775012</v>
      </c>
      <c r="AH96" s="1">
        <v>0.11092399999999999</v>
      </c>
      <c r="AI96" s="44">
        <f t="shared" si="29"/>
        <v>54.752679042997968</v>
      </c>
    </row>
    <row r="97" spans="2:35" x14ac:dyDescent="0.25">
      <c r="B97" s="1">
        <v>0.18299699999999999</v>
      </c>
      <c r="C97" s="44">
        <f t="shared" si="34"/>
        <v>235.84640605426355</v>
      </c>
      <c r="D97" s="1">
        <v>0.20616300000000001</v>
      </c>
      <c r="E97" s="44">
        <f t="shared" si="16"/>
        <v>115.09031074936568</v>
      </c>
      <c r="F97" s="1">
        <v>0.41616700000000001</v>
      </c>
      <c r="G97" s="44">
        <f t="shared" si="32"/>
        <v>183.31611763643534</v>
      </c>
      <c r="I97" s="1">
        <v>0.336065</v>
      </c>
      <c r="J97" s="44">
        <f t="shared" si="31"/>
        <v>155.8182935169408</v>
      </c>
      <c r="K97" s="1">
        <v>9.1547400000000001E-2</v>
      </c>
      <c r="L97" s="44">
        <f t="shared" si="19"/>
        <v>53.034370492240136</v>
      </c>
      <c r="M97" s="1">
        <v>0.22380900000000001</v>
      </c>
      <c r="N97" s="44">
        <f t="shared" si="20"/>
        <v>137.14375003829821</v>
      </c>
      <c r="P97" s="1">
        <v>0.220856</v>
      </c>
      <c r="Q97" s="44">
        <f t="shared" si="30"/>
        <v>241.01997186630712</v>
      </c>
      <c r="R97" s="1">
        <v>0.19176199999999999</v>
      </c>
      <c r="S97" s="44">
        <f t="shared" si="22"/>
        <v>98.10579414676323</v>
      </c>
      <c r="T97" s="1">
        <v>0.24517</v>
      </c>
      <c r="U97" s="44">
        <f t="shared" si="23"/>
        <v>149.91622742114984</v>
      </c>
      <c r="W97" s="1">
        <v>1.0861600000000001E-2</v>
      </c>
      <c r="X97" s="44">
        <f t="shared" si="33"/>
        <v>13.254436714506589</v>
      </c>
      <c r="Y97" s="1">
        <v>0.24704699999999999</v>
      </c>
      <c r="Z97" s="44">
        <f t="shared" si="25"/>
        <v>90.649802406349394</v>
      </c>
      <c r="AA97" s="1">
        <v>8.74085E-2</v>
      </c>
      <c r="AB97" s="44">
        <f t="shared" si="26"/>
        <v>37.445673710252649</v>
      </c>
      <c r="AD97" s="1">
        <v>0.83601899999999996</v>
      </c>
      <c r="AE97" s="44">
        <f t="shared" si="27"/>
        <v>532.64375798389995</v>
      </c>
      <c r="AF97" s="1">
        <v>0.27246100000000001</v>
      </c>
      <c r="AG97" s="44">
        <f t="shared" si="28"/>
        <v>92.59098153692446</v>
      </c>
      <c r="AH97" s="1">
        <v>3.3038400000000002E-2</v>
      </c>
      <c r="AI97" s="44">
        <f t="shared" si="29"/>
        <v>16.307930757042516</v>
      </c>
    </row>
    <row r="98" spans="2:35" x14ac:dyDescent="0.25">
      <c r="B98" s="1">
        <v>5.62123E-2</v>
      </c>
      <c r="C98" s="44">
        <f t="shared" si="34"/>
        <v>72.446373061001438</v>
      </c>
      <c r="D98" s="1">
        <v>0.58793499999999999</v>
      </c>
      <c r="E98" s="44">
        <f t="shared" si="16"/>
        <v>328.21418901756527</v>
      </c>
      <c r="F98" s="1">
        <v>0.26864700000000002</v>
      </c>
      <c r="G98" s="44">
        <f t="shared" si="32"/>
        <v>118.33548804848881</v>
      </c>
      <c r="I98" s="1">
        <v>0.38768799999999998</v>
      </c>
      <c r="J98" s="44">
        <f t="shared" si="31"/>
        <v>179.75356724739484</v>
      </c>
      <c r="K98" s="1">
        <v>0.36720700000000001</v>
      </c>
      <c r="L98" s="44">
        <f t="shared" si="19"/>
        <v>212.72687247637862</v>
      </c>
      <c r="M98" s="1">
        <v>1.16098E-2</v>
      </c>
      <c r="N98" s="44">
        <f t="shared" si="20"/>
        <v>7.1141531805898532</v>
      </c>
      <c r="P98" s="1">
        <v>0.42238700000000001</v>
      </c>
      <c r="Q98" s="44">
        <f t="shared" si="30"/>
        <v>460.95058706439431</v>
      </c>
      <c r="R98" s="1">
        <v>0.201263</v>
      </c>
      <c r="S98" s="44">
        <f t="shared" si="22"/>
        <v>102.96652333288144</v>
      </c>
      <c r="T98" s="1">
        <v>0.237621</v>
      </c>
      <c r="U98" s="44">
        <f t="shared" si="23"/>
        <v>145.30017488290184</v>
      </c>
      <c r="W98" s="1">
        <v>3.4060699999999999E-2</v>
      </c>
      <c r="X98" s="44">
        <f t="shared" si="33"/>
        <v>41.564354478326813</v>
      </c>
      <c r="Y98" s="1">
        <v>0.85480299999999998</v>
      </c>
      <c r="Z98" s="44">
        <f t="shared" si="25"/>
        <v>313.65579442921671</v>
      </c>
      <c r="AA98" s="1">
        <v>0.216392</v>
      </c>
      <c r="AB98" s="44">
        <f t="shared" si="26"/>
        <v>92.702016686123102</v>
      </c>
      <c r="AD98" s="1">
        <v>3.4158000000000001E-2</v>
      </c>
      <c r="AE98" s="44">
        <f t="shared" si="27"/>
        <v>21.762717695667273</v>
      </c>
      <c r="AF98" s="1">
        <v>0.28357100000000002</v>
      </c>
      <c r="AG98" s="44">
        <f t="shared" si="28"/>
        <v>96.366515667956904</v>
      </c>
      <c r="AH98" s="1">
        <v>0.2339</v>
      </c>
      <c r="AI98" s="44">
        <f t="shared" si="29"/>
        <v>115.45428967723146</v>
      </c>
    </row>
    <row r="99" spans="2:35" x14ac:dyDescent="0.25">
      <c r="B99" s="1">
        <v>0.31807600000000003</v>
      </c>
      <c r="C99" s="44">
        <f t="shared" si="34"/>
        <v>409.93612710654241</v>
      </c>
      <c r="D99" s="1">
        <v>0.37377700000000003</v>
      </c>
      <c r="E99" s="44">
        <f t="shared" si="16"/>
        <v>208.6606766537432</v>
      </c>
      <c r="F99" s="1">
        <v>0.24255199999999999</v>
      </c>
      <c r="G99" s="44">
        <f t="shared" si="32"/>
        <v>106.84098202152659</v>
      </c>
      <c r="I99" s="1">
        <v>0.27072800000000002</v>
      </c>
      <c r="J99" s="44">
        <f t="shared" si="31"/>
        <v>125.52445201747982</v>
      </c>
      <c r="K99" s="1">
        <v>0.46494200000000002</v>
      </c>
      <c r="L99" s="44">
        <f t="shared" si="19"/>
        <v>269.34578464711302</v>
      </c>
      <c r="M99" s="45">
        <f>MEDIAN(M4:M98)</f>
        <v>0.163193</v>
      </c>
      <c r="N99" s="45"/>
      <c r="P99" s="1">
        <v>1.35855E-2</v>
      </c>
      <c r="Q99" s="44">
        <f t="shared" si="30"/>
        <v>14.825845020238146</v>
      </c>
      <c r="R99" s="1">
        <v>0.25462000000000001</v>
      </c>
      <c r="S99" s="44">
        <f t="shared" si="22"/>
        <v>130.26406329538102</v>
      </c>
      <c r="T99" s="1">
        <v>0.15312999999999999</v>
      </c>
      <c r="U99" s="44">
        <f t="shared" si="23"/>
        <v>93.63572992209761</v>
      </c>
      <c r="W99" s="1">
        <v>0.27540300000000001</v>
      </c>
      <c r="X99" s="44">
        <f t="shared" si="33"/>
        <v>336.0749460931408</v>
      </c>
      <c r="Y99" s="1">
        <v>0.30887900000000001</v>
      </c>
      <c r="Z99" s="44">
        <f t="shared" si="25"/>
        <v>113.33803008120236</v>
      </c>
      <c r="AA99" s="1">
        <v>9.1220999999999997E-2</v>
      </c>
      <c r="AB99" s="44">
        <f t="shared" si="26"/>
        <v>39.078943140803887</v>
      </c>
      <c r="AD99" s="1">
        <v>3.0941099999999999E-2</v>
      </c>
      <c r="AE99" s="44">
        <f t="shared" si="27"/>
        <v>19.713168935341958</v>
      </c>
      <c r="AF99" s="1">
        <v>0.245675</v>
      </c>
      <c r="AG99" s="44">
        <f t="shared" si="28"/>
        <v>83.488240111736772</v>
      </c>
      <c r="AH99" s="1">
        <v>0.14324200000000001</v>
      </c>
      <c r="AI99" s="44">
        <f t="shared" si="29"/>
        <v>70.705016511098719</v>
      </c>
    </row>
    <row r="100" spans="2:35" x14ac:dyDescent="0.25">
      <c r="B100" s="1">
        <v>3.2411799999999998E-2</v>
      </c>
      <c r="C100" s="44">
        <f t="shared" si="34"/>
        <v>41.772305249537311</v>
      </c>
      <c r="D100" s="1">
        <v>0.24888299999999999</v>
      </c>
      <c r="E100" s="44">
        <f t="shared" si="16"/>
        <v>138.93871262173317</v>
      </c>
      <c r="F100" s="1">
        <v>0.40336499999999997</v>
      </c>
      <c r="G100" s="44">
        <f t="shared" si="32"/>
        <v>177.67700416039892</v>
      </c>
      <c r="I100" s="1">
        <v>0.35181499999999999</v>
      </c>
      <c r="J100" s="44">
        <f t="shared" si="31"/>
        <v>163.12086332603076</v>
      </c>
      <c r="K100" s="1">
        <v>7.9495200000000002E-2</v>
      </c>
      <c r="L100" s="44">
        <f t="shared" si="19"/>
        <v>46.052404428249503</v>
      </c>
      <c r="M100" s="1">
        <v>0.181538</v>
      </c>
      <c r="N100" s="44">
        <f>M100/$M$237*100</f>
        <v>82.774626566233195</v>
      </c>
      <c r="P100" s="1">
        <v>1.8574400000000001E-2</v>
      </c>
      <c r="Q100" s="44">
        <f t="shared" si="30"/>
        <v>20.270227503140216</v>
      </c>
      <c r="R100" s="1">
        <v>0.28865299999999999</v>
      </c>
      <c r="S100" s="44">
        <f t="shared" si="22"/>
        <v>147.67540908963008</v>
      </c>
      <c r="T100" s="1">
        <v>0.226632</v>
      </c>
      <c r="U100" s="44">
        <f t="shared" si="23"/>
        <v>138.58063569323338</v>
      </c>
      <c r="W100" s="1">
        <v>0.71284700000000001</v>
      </c>
      <c r="X100" s="44">
        <f t="shared" si="33"/>
        <v>869.88891587113119</v>
      </c>
      <c r="Y100" s="1">
        <v>0.217585</v>
      </c>
      <c r="Z100" s="44">
        <f t="shared" si="25"/>
        <v>79.839209772171031</v>
      </c>
      <c r="AA100" s="1">
        <v>0.114986</v>
      </c>
      <c r="AB100" s="44">
        <f t="shared" si="26"/>
        <v>49.259834423964612</v>
      </c>
      <c r="AD100" s="1">
        <v>3.6664700000000001E-2</v>
      </c>
      <c r="AE100" s="44">
        <f t="shared" si="27"/>
        <v>23.359784398862107</v>
      </c>
      <c r="AF100" s="1">
        <v>0.30029299999999998</v>
      </c>
      <c r="AG100" s="44">
        <f t="shared" si="28"/>
        <v>102.04918729164048</v>
      </c>
      <c r="AH100" s="1">
        <v>7.0178900000000002E-2</v>
      </c>
      <c r="AI100" s="44">
        <f t="shared" si="29"/>
        <v>34.640679990720223</v>
      </c>
    </row>
    <row r="101" spans="2:35" x14ac:dyDescent="0.25">
      <c r="B101" s="1">
        <v>0.20194200000000001</v>
      </c>
      <c r="C101" s="44">
        <f t="shared" si="34"/>
        <v>260.26270884992704</v>
      </c>
      <c r="D101" s="1">
        <v>0.193189</v>
      </c>
      <c r="E101" s="44">
        <f t="shared" si="16"/>
        <v>107.84758682867054</v>
      </c>
      <c r="F101" s="1">
        <v>0.17214299999999999</v>
      </c>
      <c r="G101" s="44">
        <f t="shared" si="32"/>
        <v>75.82673887715481</v>
      </c>
      <c r="I101" s="1">
        <v>0.32935799999999998</v>
      </c>
      <c r="J101" s="44">
        <f t="shared" si="31"/>
        <v>152.70855791633343</v>
      </c>
      <c r="K101" s="1">
        <v>0.306421</v>
      </c>
      <c r="L101" s="44">
        <f t="shared" si="19"/>
        <v>177.51290414149082</v>
      </c>
      <c r="M101" s="1">
        <v>0.20020199999999999</v>
      </c>
      <c r="N101" s="44">
        <f t="shared" ref="N101:N164" si="35">M101/$M$237*100</f>
        <v>91.284721588940158</v>
      </c>
      <c r="P101" s="1">
        <v>6.7693500000000004E-2</v>
      </c>
      <c r="Q101" s="44">
        <f t="shared" si="30"/>
        <v>73.873861092892497</v>
      </c>
      <c r="R101" s="1">
        <v>0.19502</v>
      </c>
      <c r="S101" s="44">
        <f t="shared" si="22"/>
        <v>99.772592977241402</v>
      </c>
      <c r="T101" s="1">
        <v>0.114014</v>
      </c>
      <c r="U101" s="44">
        <f t="shared" si="23"/>
        <v>69.717129963678175</v>
      </c>
      <c r="W101" s="1">
        <v>0.26063399999999998</v>
      </c>
      <c r="X101" s="44">
        <f t="shared" si="33"/>
        <v>318.05229972091678</v>
      </c>
      <c r="Y101" s="1">
        <v>0.40498800000000001</v>
      </c>
      <c r="Z101" s="44">
        <f t="shared" si="25"/>
        <v>148.60363484253051</v>
      </c>
      <c r="AA101" s="1">
        <v>0.15565100000000001</v>
      </c>
      <c r="AB101" s="44">
        <f t="shared" si="26"/>
        <v>66.680661018945926</v>
      </c>
      <c r="AD101" s="1">
        <v>0.45760800000000001</v>
      </c>
      <c r="AE101" s="44">
        <f t="shared" si="27"/>
        <v>291.55084370510298</v>
      </c>
      <c r="AF101" s="1">
        <v>0.278534</v>
      </c>
      <c r="AG101" s="44">
        <f t="shared" si="28"/>
        <v>94.654781606929859</v>
      </c>
      <c r="AH101" s="1">
        <v>0.124515</v>
      </c>
      <c r="AI101" s="44">
        <f t="shared" si="29"/>
        <v>61.461269256778436</v>
      </c>
    </row>
    <row r="102" spans="2:35" x14ac:dyDescent="0.25">
      <c r="B102" s="1">
        <v>0.17718700000000001</v>
      </c>
      <c r="C102" s="44">
        <f t="shared" si="34"/>
        <v>228.35848210373285</v>
      </c>
      <c r="D102" s="1">
        <v>0.25642799999999999</v>
      </c>
      <c r="E102" s="44">
        <f t="shared" si="16"/>
        <v>143.15070213781496</v>
      </c>
      <c r="F102" s="1">
        <v>0.324015</v>
      </c>
      <c r="G102" s="44">
        <f t="shared" si="32"/>
        <v>142.72436751585204</v>
      </c>
      <c r="I102" s="1">
        <v>0.35342000000000001</v>
      </c>
      <c r="J102" s="44">
        <f t="shared" si="31"/>
        <v>163.865029963719</v>
      </c>
      <c r="K102" s="1">
        <v>0.19161400000000001</v>
      </c>
      <c r="L102" s="44">
        <f t="shared" si="19"/>
        <v>111.00400303558706</v>
      </c>
      <c r="M102" s="1">
        <v>0.15718499999999999</v>
      </c>
      <c r="N102" s="44">
        <f t="shared" si="35"/>
        <v>71.670557551660607</v>
      </c>
      <c r="P102" s="1">
        <v>3.5975600000000003E-2</v>
      </c>
      <c r="Q102" s="44">
        <f t="shared" si="30"/>
        <v>39.260142807410801</v>
      </c>
      <c r="R102" s="1">
        <v>0.25797999999999999</v>
      </c>
      <c r="S102" s="44">
        <f t="shared" si="22"/>
        <v>131.98304551465867</v>
      </c>
      <c r="T102" s="1">
        <v>0.135855</v>
      </c>
      <c r="U102" s="44">
        <f t="shared" si="23"/>
        <v>83.072435764164908</v>
      </c>
      <c r="W102" s="1">
        <v>7.8329499999999996E-2</v>
      </c>
      <c r="X102" s="44">
        <f t="shared" si="33"/>
        <v>95.585678042732553</v>
      </c>
      <c r="Y102" s="1">
        <v>0.35188599999999998</v>
      </c>
      <c r="Z102" s="44">
        <f t="shared" si="25"/>
        <v>129.11873598772974</v>
      </c>
      <c r="AA102" s="1">
        <v>7.7339400000000003E-2</v>
      </c>
      <c r="AB102" s="44">
        <f t="shared" si="26"/>
        <v>33.132085979586812</v>
      </c>
      <c r="AD102" s="45">
        <f>MEDIAN(AD4:AD101)</f>
        <v>0.1569565</v>
      </c>
      <c r="AE102" s="45"/>
      <c r="AF102" s="1">
        <v>0.20165</v>
      </c>
      <c r="AG102" s="44">
        <f t="shared" si="28"/>
        <v>68.527133890431344</v>
      </c>
      <c r="AH102" s="1">
        <v>0.20259099999999999</v>
      </c>
      <c r="AI102" s="44">
        <f t="shared" si="29"/>
        <v>100</v>
      </c>
    </row>
    <row r="103" spans="2:35" x14ac:dyDescent="0.25">
      <c r="B103" s="1">
        <v>2.8931100000000001E-2</v>
      </c>
      <c r="C103" s="44">
        <f t="shared" si="34"/>
        <v>37.286381515524873</v>
      </c>
      <c r="D103" s="1">
        <v>0.250141</v>
      </c>
      <c r="E103" s="44">
        <f t="shared" si="16"/>
        <v>139.64098999896723</v>
      </c>
      <c r="F103" s="1">
        <v>0.30604599999999998</v>
      </c>
      <c r="G103" s="44">
        <f t="shared" si="32"/>
        <v>134.80925815396338</v>
      </c>
      <c r="I103" s="1">
        <v>0.38216499999999998</v>
      </c>
      <c r="J103" s="44">
        <f t="shared" si="31"/>
        <v>177.1927994343406</v>
      </c>
      <c r="K103" s="1">
        <v>9.0402300000000005E-2</v>
      </c>
      <c r="L103" s="44">
        <f t="shared" si="19"/>
        <v>52.371002033379874</v>
      </c>
      <c r="M103" s="1">
        <v>0.150808</v>
      </c>
      <c r="N103" s="44">
        <f t="shared" si="35"/>
        <v>68.762880957157705</v>
      </c>
      <c r="P103" s="1">
        <v>2.0614500000000001E-2</v>
      </c>
      <c r="Q103" s="44">
        <f t="shared" si="30"/>
        <v>22.49658696181217</v>
      </c>
      <c r="R103" s="1">
        <v>0.195688</v>
      </c>
      <c r="S103" s="44">
        <f t="shared" si="22"/>
        <v>100.11434301369304</v>
      </c>
      <c r="T103" s="1">
        <v>0.16484399999999999</v>
      </c>
      <c r="U103" s="44">
        <f t="shared" si="23"/>
        <v>100.79859115312648</v>
      </c>
      <c r="W103" s="1">
        <v>4.1644E-2</v>
      </c>
      <c r="X103" s="44">
        <f t="shared" si="33"/>
        <v>50.818273784609303</v>
      </c>
      <c r="Y103" s="1">
        <v>0.22651299999999999</v>
      </c>
      <c r="Z103" s="44">
        <f t="shared" si="25"/>
        <v>83.11519141082232</v>
      </c>
      <c r="AA103" s="1">
        <v>0.28608099999999997</v>
      </c>
      <c r="AB103" s="44">
        <f t="shared" si="26"/>
        <v>122.55668248171273</v>
      </c>
      <c r="AD103" s="1">
        <v>0.296514</v>
      </c>
      <c r="AE103" s="44">
        <f>AD103/$AD$194*100</f>
        <v>178.70255415064548</v>
      </c>
      <c r="AF103" s="1">
        <v>0.28348600000000002</v>
      </c>
      <c r="AG103" s="44">
        <f t="shared" si="28"/>
        <v>96.337629943282039</v>
      </c>
      <c r="AH103" s="1">
        <v>0.14283699999999999</v>
      </c>
      <c r="AI103" s="44">
        <f t="shared" si="29"/>
        <v>70.505106347271095</v>
      </c>
    </row>
    <row r="104" spans="2:35" x14ac:dyDescent="0.25">
      <c r="B104" s="1">
        <v>0.40784599999999999</v>
      </c>
      <c r="C104" s="44">
        <f t="shared" si="34"/>
        <v>525.63164053840876</v>
      </c>
      <c r="D104" s="1">
        <v>0.28142099999999998</v>
      </c>
      <c r="E104" s="44">
        <f t="shared" si="16"/>
        <v>157.10302208154343</v>
      </c>
      <c r="F104" s="1">
        <v>0.10981200000000001</v>
      </c>
      <c r="G104" s="44">
        <f t="shared" si="32"/>
        <v>48.370749025973311</v>
      </c>
      <c r="I104" s="1">
        <v>7.7767600000000006E-2</v>
      </c>
      <c r="J104" s="44">
        <f t="shared" si="31"/>
        <v>36.057354151452984</v>
      </c>
      <c r="K104" s="1">
        <v>0.28549099999999999</v>
      </c>
      <c r="L104" s="44">
        <f t="shared" si="19"/>
        <v>165.38793527943042</v>
      </c>
      <c r="M104" s="1">
        <v>7.0152900000000004E-2</v>
      </c>
      <c r="N104" s="44">
        <f t="shared" si="35"/>
        <v>31.987132721734852</v>
      </c>
      <c r="P104" s="1">
        <v>0.26127800000000001</v>
      </c>
      <c r="Q104" s="44">
        <f t="shared" si="30"/>
        <v>285.13246735105679</v>
      </c>
      <c r="R104" s="1">
        <v>0.184005</v>
      </c>
      <c r="S104" s="44">
        <f t="shared" si="22"/>
        <v>94.137298588746305</v>
      </c>
      <c r="T104" s="1">
        <v>0.144372</v>
      </c>
      <c r="U104" s="44">
        <f t="shared" si="23"/>
        <v>88.280399662463765</v>
      </c>
      <c r="W104" s="1">
        <v>5.2325299999999998E-2</v>
      </c>
      <c r="X104" s="44">
        <f t="shared" si="33"/>
        <v>63.852689973629261</v>
      </c>
      <c r="Y104" s="1">
        <v>0.30144199999999999</v>
      </c>
      <c r="Z104" s="44">
        <f t="shared" si="25"/>
        <v>110.60914618260809</v>
      </c>
      <c r="AA104" s="1">
        <v>0.14069699999999999</v>
      </c>
      <c r="AB104" s="44">
        <f t="shared" si="26"/>
        <v>60.274389264332605</v>
      </c>
      <c r="AD104" s="1">
        <v>9.0818300000000005E-2</v>
      </c>
      <c r="AE104" s="44">
        <f t="shared" ref="AE104:AE167" si="36">AD104/$AD$194*100</f>
        <v>54.734218868652299</v>
      </c>
      <c r="AF104" s="1">
        <v>0.21276900000000001</v>
      </c>
      <c r="AG104" s="44">
        <f t="shared" si="28"/>
        <v>72.305726509958774</v>
      </c>
      <c r="AH104" s="1">
        <v>0.280503</v>
      </c>
      <c r="AI104" s="44">
        <f t="shared" si="29"/>
        <v>138.45777946700494</v>
      </c>
    </row>
    <row r="105" spans="2:35" x14ac:dyDescent="0.25">
      <c r="B105" s="1">
        <v>0.20385600000000001</v>
      </c>
      <c r="C105" s="44">
        <f t="shared" si="34"/>
        <v>262.72947071590221</v>
      </c>
      <c r="D105" s="1">
        <v>0.17637800000000001</v>
      </c>
      <c r="E105" s="44">
        <f t="shared" si="16"/>
        <v>98.462861082500851</v>
      </c>
      <c r="F105" s="1">
        <v>0.28828900000000002</v>
      </c>
      <c r="G105" s="44">
        <f t="shared" si="32"/>
        <v>126.98753201789259</v>
      </c>
      <c r="I105" s="1">
        <v>6.2728699999999998E-2</v>
      </c>
      <c r="J105" s="44">
        <f t="shared" si="31"/>
        <v>29.084489573553107</v>
      </c>
      <c r="K105" s="1">
        <v>7.1167900000000006E-2</v>
      </c>
      <c r="L105" s="44">
        <f t="shared" si="19"/>
        <v>41.228312062982639</v>
      </c>
      <c r="M105" s="1">
        <v>0.294012</v>
      </c>
      <c r="N105" s="44">
        <f t="shared" si="35"/>
        <v>134.05861861423699</v>
      </c>
      <c r="P105" s="1">
        <v>8.4564200000000006E-2</v>
      </c>
      <c r="Q105" s="44">
        <f t="shared" si="30"/>
        <v>92.284842181768994</v>
      </c>
      <c r="R105" s="1">
        <v>3.6160499999999998E-2</v>
      </c>
      <c r="S105" s="44">
        <f t="shared" si="22"/>
        <v>18.499778732199452</v>
      </c>
      <c r="T105" s="1">
        <v>0.106436</v>
      </c>
      <c r="U105" s="44">
        <f t="shared" si="23"/>
        <v>65.083344543775766</v>
      </c>
      <c r="W105" s="1">
        <v>5.5103699999999997E-3</v>
      </c>
      <c r="X105" s="44">
        <f t="shared" si="33"/>
        <v>6.7243178204422618</v>
      </c>
      <c r="Y105" s="1">
        <v>0.25123899999999999</v>
      </c>
      <c r="Z105" s="44">
        <f t="shared" si="25"/>
        <v>92.187987333458082</v>
      </c>
      <c r="AA105" s="1">
        <v>0.14083100000000001</v>
      </c>
      <c r="AB105" s="44">
        <f t="shared" si="26"/>
        <v>60.331794668580187</v>
      </c>
      <c r="AD105" s="1">
        <v>0.22417899999999999</v>
      </c>
      <c r="AE105" s="44">
        <f t="shared" si="36"/>
        <v>135.10781914829502</v>
      </c>
      <c r="AF105" s="1">
        <v>0.31103500000000001</v>
      </c>
      <c r="AG105" s="44">
        <f t="shared" si="28"/>
        <v>105.6996632264335</v>
      </c>
      <c r="AH105" s="1">
        <v>0.20485800000000001</v>
      </c>
      <c r="AI105" s="44">
        <f t="shared" si="29"/>
        <v>101.11900331209185</v>
      </c>
    </row>
    <row r="106" spans="2:35" x14ac:dyDescent="0.25">
      <c r="B106" s="1">
        <v>1.2787E-2</v>
      </c>
      <c r="C106" s="44">
        <f t="shared" si="34"/>
        <v>16.479876687682683</v>
      </c>
      <c r="D106" s="1">
        <v>0.23221</v>
      </c>
      <c r="E106" s="44">
        <f t="shared" si="16"/>
        <v>129.63102525239839</v>
      </c>
      <c r="F106" s="1">
        <v>0.13119800000000001</v>
      </c>
      <c r="G106" s="44">
        <f t="shared" si="32"/>
        <v>57.79100217380293</v>
      </c>
      <c r="I106" s="1">
        <v>0.14307500000000001</v>
      </c>
      <c r="J106" s="44">
        <f t="shared" si="31"/>
        <v>66.33747145622516</v>
      </c>
      <c r="K106" s="1">
        <v>0.121757</v>
      </c>
      <c r="L106" s="44">
        <f t="shared" si="19"/>
        <v>70.535109113133558</v>
      </c>
      <c r="M106" s="1">
        <v>0.239952</v>
      </c>
      <c r="N106" s="44">
        <f t="shared" si="35"/>
        <v>109.40925422677779</v>
      </c>
      <c r="P106" s="1">
        <v>0.30043900000000001</v>
      </c>
      <c r="Q106" s="44">
        <f t="shared" si="30"/>
        <v>327.86883456886591</v>
      </c>
      <c r="R106" s="1">
        <v>0.34714600000000001</v>
      </c>
      <c r="S106" s="44">
        <f t="shared" si="22"/>
        <v>177.60053615873983</v>
      </c>
      <c r="T106" s="1">
        <v>0.162352</v>
      </c>
      <c r="U106" s="44">
        <f t="shared" si="23"/>
        <v>99.274786288202137</v>
      </c>
      <c r="W106" s="1">
        <v>1.5178199999999999E-2</v>
      </c>
      <c r="X106" s="44">
        <f t="shared" si="33"/>
        <v>18.52199412058296</v>
      </c>
      <c r="Y106" s="1">
        <v>0.207314</v>
      </c>
      <c r="Z106" s="44">
        <f t="shared" si="25"/>
        <v>76.07043654069841</v>
      </c>
      <c r="AA106" s="1">
        <v>0.14230899999999999</v>
      </c>
      <c r="AB106" s="44">
        <f t="shared" si="26"/>
        <v>60.964967709460105</v>
      </c>
      <c r="AD106" s="1">
        <v>2.7990899999999999E-2</v>
      </c>
      <c r="AE106" s="44">
        <f t="shared" si="36"/>
        <v>16.8695080939696</v>
      </c>
      <c r="AF106" s="1">
        <v>0.21848999999999999</v>
      </c>
      <c r="AG106" s="44">
        <f t="shared" si="28"/>
        <v>74.249905696604728</v>
      </c>
      <c r="AH106" s="1">
        <v>0.10255599999999999</v>
      </c>
      <c r="AI106" s="44">
        <f t="shared" si="29"/>
        <v>50.622189534579519</v>
      </c>
    </row>
    <row r="107" spans="2:35" x14ac:dyDescent="0.25">
      <c r="B107" s="1">
        <v>4.0473200000000001E-2</v>
      </c>
      <c r="C107" s="44">
        <f t="shared" si="34"/>
        <v>52.161831950881279</v>
      </c>
      <c r="D107" s="1">
        <v>0.206593</v>
      </c>
      <c r="E107" s="44">
        <f t="shared" si="16"/>
        <v>115.33035786559036</v>
      </c>
      <c r="F107" s="1">
        <v>0.388432</v>
      </c>
      <c r="G107" s="44">
        <f t="shared" si="32"/>
        <v>171.09921307012772</v>
      </c>
      <c r="I107" s="1">
        <v>0.10181900000000001</v>
      </c>
      <c r="J107" s="44">
        <f t="shared" si="31"/>
        <v>47.208911453443228</v>
      </c>
      <c r="K107" s="1">
        <v>0.47068399999999999</v>
      </c>
      <c r="L107" s="44">
        <f t="shared" si="19"/>
        <v>272.67218556474086</v>
      </c>
      <c r="M107" s="1">
        <v>0.12817500000000001</v>
      </c>
      <c r="N107" s="44">
        <f t="shared" si="35"/>
        <v>58.443068449178362</v>
      </c>
      <c r="P107" s="1">
        <v>0.15142</v>
      </c>
      <c r="Q107" s="44">
        <f t="shared" si="30"/>
        <v>165.24452195093738</v>
      </c>
      <c r="R107" s="1">
        <v>0.33406400000000003</v>
      </c>
      <c r="S107" s="44">
        <f t="shared" si="22"/>
        <v>170.90776074427839</v>
      </c>
      <c r="T107" s="1">
        <v>0.18043600000000001</v>
      </c>
      <c r="U107" s="44">
        <f t="shared" si="23"/>
        <v>110.33276669642531</v>
      </c>
      <c r="W107" s="1">
        <v>3.7854799999999999E-3</v>
      </c>
      <c r="X107" s="44">
        <f t="shared" si="33"/>
        <v>4.6194303872385651</v>
      </c>
      <c r="Y107" s="1">
        <v>0.767625</v>
      </c>
      <c r="Z107" s="44">
        <f t="shared" si="25"/>
        <v>281.66727210682166</v>
      </c>
      <c r="AA107" s="1">
        <v>0.34963699999999998</v>
      </c>
      <c r="AB107" s="44">
        <f t="shared" si="26"/>
        <v>149.78398003662804</v>
      </c>
      <c r="AD107" s="1">
        <v>1.9331600000000001E-2</v>
      </c>
      <c r="AE107" s="44">
        <f t="shared" si="36"/>
        <v>11.650735870207201</v>
      </c>
      <c r="AF107" s="1">
        <v>0.25311499999999998</v>
      </c>
      <c r="AG107" s="44">
        <f t="shared" si="28"/>
        <v>86.016590600925014</v>
      </c>
      <c r="AH107" s="1">
        <v>0.148289</v>
      </c>
      <c r="AI107" s="44">
        <f t="shared" si="29"/>
        <v>73.196242676130723</v>
      </c>
    </row>
    <row r="108" spans="2:35" x14ac:dyDescent="0.25">
      <c r="B108" s="1">
        <v>2.5530799999999999E-2</v>
      </c>
      <c r="C108" s="44">
        <f t="shared" si="34"/>
        <v>32.904077245475023</v>
      </c>
      <c r="D108" s="1">
        <v>0.12945699999999999</v>
      </c>
      <c r="E108" s="44">
        <f t="shared" si="16"/>
        <v>72.269254709529037</v>
      </c>
      <c r="F108" s="1">
        <v>0.10269</v>
      </c>
      <c r="G108" s="44">
        <f t="shared" si="32"/>
        <v>45.233601222791684</v>
      </c>
      <c r="I108" s="1">
        <v>0.38608999999999999</v>
      </c>
      <c r="J108" s="44">
        <f t="shared" si="31"/>
        <v>179.01264619628844</v>
      </c>
      <c r="K108" s="1">
        <v>0.67961099999999997</v>
      </c>
      <c r="L108" s="44">
        <f t="shared" si="19"/>
        <v>393.70579136711484</v>
      </c>
      <c r="M108" s="1">
        <v>0.16650400000000001</v>
      </c>
      <c r="N108" s="44">
        <f t="shared" si="35"/>
        <v>75.919677542906129</v>
      </c>
      <c r="P108" s="1">
        <v>0.6855</v>
      </c>
      <c r="Q108" s="44">
        <f t="shared" si="30"/>
        <v>748.08558841214892</v>
      </c>
      <c r="R108" s="1">
        <v>0.25977699999999998</v>
      </c>
      <c r="S108" s="44">
        <f t="shared" si="22"/>
        <v>132.90239404086165</v>
      </c>
      <c r="T108" s="1">
        <v>0.210729</v>
      </c>
      <c r="U108" s="44">
        <f t="shared" si="23"/>
        <v>128.8562902811579</v>
      </c>
      <c r="W108" s="1">
        <v>0.13575599999999999</v>
      </c>
      <c r="X108" s="44">
        <f t="shared" si="33"/>
        <v>165.6633746975175</v>
      </c>
      <c r="Y108" s="1">
        <v>0.148198</v>
      </c>
      <c r="Z108" s="44">
        <f t="shared" si="25"/>
        <v>54.37880005430614</v>
      </c>
      <c r="AA108" s="1">
        <v>0.373471</v>
      </c>
      <c r="AB108" s="44">
        <f t="shared" si="26"/>
        <v>159.99443081899091</v>
      </c>
      <c r="AD108" s="1">
        <v>0.90501500000000001</v>
      </c>
      <c r="AE108" s="44">
        <f t="shared" si="36"/>
        <v>545.43290382459645</v>
      </c>
      <c r="AF108" s="1">
        <v>0.219108</v>
      </c>
      <c r="AG108" s="44">
        <f t="shared" si="28"/>
        <v>74.459921906593763</v>
      </c>
      <c r="AH108" s="1">
        <v>0.10290299999999999</v>
      </c>
      <c r="AI108" s="44">
        <f t="shared" si="29"/>
        <v>50.793470588525643</v>
      </c>
    </row>
    <row r="109" spans="2:35" x14ac:dyDescent="0.25">
      <c r="B109" s="1">
        <v>0.114838</v>
      </c>
      <c r="C109" s="44">
        <f t="shared" si="34"/>
        <v>148.00313435990492</v>
      </c>
      <c r="D109" s="1">
        <v>0.253855</v>
      </c>
      <c r="E109" s="44">
        <f t="shared" si="16"/>
        <v>141.7143271842194</v>
      </c>
      <c r="F109" s="1">
        <v>0.134101</v>
      </c>
      <c r="G109" s="44">
        <f t="shared" si="32"/>
        <v>59.069735685827119</v>
      </c>
      <c r="I109" s="1">
        <v>0.252668</v>
      </c>
      <c r="J109" s="44">
        <f t="shared" si="31"/>
        <v>117.15083863638998</v>
      </c>
      <c r="K109" s="1">
        <v>0.150863</v>
      </c>
      <c r="L109" s="44">
        <f t="shared" si="19"/>
        <v>87.39652066110915</v>
      </c>
      <c r="M109" s="1">
        <v>0.250834</v>
      </c>
      <c r="N109" s="44">
        <f t="shared" si="35"/>
        <v>114.37104452023563</v>
      </c>
      <c r="P109" s="1">
        <v>0.13159299999999999</v>
      </c>
      <c r="Q109" s="44">
        <f t="shared" si="30"/>
        <v>143.60733309397503</v>
      </c>
      <c r="R109" s="1">
        <v>0.22382299999999999</v>
      </c>
      <c r="S109" s="44">
        <f t="shared" si="22"/>
        <v>114.50826109088862</v>
      </c>
      <c r="T109" s="1">
        <v>0.19724700000000001</v>
      </c>
      <c r="U109" s="44">
        <f t="shared" si="23"/>
        <v>120.61233474788735</v>
      </c>
      <c r="W109" s="1">
        <v>1.54392E-2</v>
      </c>
      <c r="X109" s="44">
        <f t="shared" si="33"/>
        <v>18.840493050987895</v>
      </c>
      <c r="Y109" s="1">
        <v>0.25086399999999998</v>
      </c>
      <c r="Z109" s="44">
        <f t="shared" si="25"/>
        <v>92.050387298232465</v>
      </c>
      <c r="AA109" s="1">
        <v>0.77961800000000003</v>
      </c>
      <c r="AB109" s="44">
        <f t="shared" si="26"/>
        <v>333.98721230360604</v>
      </c>
      <c r="AD109" s="1">
        <v>0.23614299999999999</v>
      </c>
      <c r="AE109" s="44">
        <f t="shared" si="36"/>
        <v>142.3182623579186</v>
      </c>
      <c r="AF109" s="1">
        <v>0.34753099999999998</v>
      </c>
      <c r="AG109" s="44">
        <f t="shared" si="28"/>
        <v>118.10217390565583</v>
      </c>
      <c r="AH109" s="1">
        <v>0.18698000000000001</v>
      </c>
      <c r="AI109" s="44">
        <f t="shared" si="29"/>
        <v>92.29432699379538</v>
      </c>
    </row>
    <row r="110" spans="2:35" x14ac:dyDescent="0.25">
      <c r="B110" s="1">
        <v>1.32389E-2</v>
      </c>
      <c r="C110" s="44">
        <f t="shared" si="34"/>
        <v>17.06228509271622</v>
      </c>
      <c r="D110" s="1">
        <v>0.25875500000000001</v>
      </c>
      <c r="E110" s="44">
        <f t="shared" si="16"/>
        <v>144.44974781096568</v>
      </c>
      <c r="F110" s="1">
        <v>0.15035799999999999</v>
      </c>
      <c r="G110" s="44">
        <f t="shared" si="32"/>
        <v>66.230731450545434</v>
      </c>
      <c r="I110" s="1">
        <v>0.37459700000000001</v>
      </c>
      <c r="J110" s="44">
        <f t="shared" si="31"/>
        <v>173.68385668416965</v>
      </c>
      <c r="K110" s="1">
        <v>5.3165799999999999E-2</v>
      </c>
      <c r="L110" s="44">
        <f t="shared" si="19"/>
        <v>30.799506427450051</v>
      </c>
      <c r="M110" s="1">
        <v>0.23830299999999999</v>
      </c>
      <c r="N110" s="44">
        <f t="shared" si="35"/>
        <v>108.65737109923579</v>
      </c>
      <c r="P110" s="1">
        <v>5.0210699999999997E-2</v>
      </c>
      <c r="Q110" s="44">
        <f t="shared" si="30"/>
        <v>54.794895775471744</v>
      </c>
      <c r="R110" s="1">
        <v>0.11967999999999999</v>
      </c>
      <c r="S110" s="44">
        <f t="shared" si="22"/>
        <v>61.228509524747466</v>
      </c>
      <c r="T110" s="1">
        <v>0.15032499999999999</v>
      </c>
      <c r="U110" s="44">
        <f t="shared" si="23"/>
        <v>91.920532231041093</v>
      </c>
      <c r="W110" s="1">
        <v>2.88857E-3</v>
      </c>
      <c r="X110" s="44">
        <f t="shared" si="33"/>
        <v>3.5249289478918664</v>
      </c>
      <c r="Y110" s="1">
        <v>0.31644099999999997</v>
      </c>
      <c r="Z110" s="44">
        <f t="shared" si="25"/>
        <v>116.11278065820517</v>
      </c>
      <c r="AA110" s="1">
        <v>0.31445400000000001</v>
      </c>
      <c r="AB110" s="44">
        <f t="shared" si="26"/>
        <v>134.71163423332726</v>
      </c>
      <c r="AD110" s="1">
        <v>0.37412899999999999</v>
      </c>
      <c r="AE110" s="44">
        <f t="shared" si="36"/>
        <v>225.47943058953993</v>
      </c>
      <c r="AF110" s="1">
        <v>0.30282599999999998</v>
      </c>
      <c r="AG110" s="44">
        <f t="shared" si="28"/>
        <v>102.90998188695146</v>
      </c>
      <c r="AH110" s="1">
        <v>0.185946</v>
      </c>
      <c r="AI110" s="44">
        <f t="shared" si="29"/>
        <v>91.783939069356492</v>
      </c>
    </row>
    <row r="111" spans="2:35" x14ac:dyDescent="0.25">
      <c r="B111" s="1">
        <v>0.33107700000000001</v>
      </c>
      <c r="C111" s="44">
        <f t="shared" si="34"/>
        <v>426.6918068450708</v>
      </c>
      <c r="D111" s="1">
        <v>0.240151</v>
      </c>
      <c r="E111" s="44">
        <f t="shared" si="16"/>
        <v>134.06408141504983</v>
      </c>
      <c r="F111" s="1">
        <v>0.25941599999999998</v>
      </c>
      <c r="G111" s="44">
        <f t="shared" si="32"/>
        <v>114.26935334318556</v>
      </c>
      <c r="I111" s="1">
        <v>0.31695000000000001</v>
      </c>
      <c r="J111" s="44">
        <f t="shared" si="31"/>
        <v>146.95552387244845</v>
      </c>
      <c r="K111" s="1">
        <v>0.20079900000000001</v>
      </c>
      <c r="L111" s="44">
        <f t="shared" si="19"/>
        <v>116.32497002068138</v>
      </c>
      <c r="M111" s="1">
        <v>0.26416699999999999</v>
      </c>
      <c r="N111" s="44">
        <f t="shared" si="35"/>
        <v>120.45040033558882</v>
      </c>
      <c r="P111" s="1">
        <v>0.44125999999999999</v>
      </c>
      <c r="Q111" s="44">
        <f t="shared" si="30"/>
        <v>481.54667650290992</v>
      </c>
      <c r="R111" s="1">
        <v>8.8179199999999999E-2</v>
      </c>
      <c r="S111" s="44">
        <f t="shared" si="22"/>
        <v>45.112641937538534</v>
      </c>
      <c r="T111" s="1">
        <v>0.224716</v>
      </c>
      <c r="U111" s="44">
        <f t="shared" si="23"/>
        <v>137.40904254668641</v>
      </c>
      <c r="W111" s="1">
        <v>0.25630900000000001</v>
      </c>
      <c r="X111" s="44">
        <f t="shared" si="33"/>
        <v>312.77449177455156</v>
      </c>
      <c r="Y111" s="1">
        <v>0.25236700000000001</v>
      </c>
      <c r="Z111" s="44">
        <f t="shared" si="25"/>
        <v>92.601888239416724</v>
      </c>
      <c r="AA111" s="1">
        <v>0.21750800000000001</v>
      </c>
      <c r="AB111" s="44">
        <f t="shared" si="26"/>
        <v>93.180109455826752</v>
      </c>
      <c r="AD111" s="1">
        <v>0.18582699999999999</v>
      </c>
      <c r="AE111" s="44">
        <f t="shared" si="36"/>
        <v>111.99390089557997</v>
      </c>
      <c r="AF111" s="1">
        <v>0.23014699999999999</v>
      </c>
      <c r="AG111" s="44">
        <f t="shared" si="28"/>
        <v>78.21132796172131</v>
      </c>
      <c r="AH111" s="1">
        <v>0.31344300000000003</v>
      </c>
      <c r="AI111" s="44">
        <f t="shared" si="29"/>
        <v>154.71713945831752</v>
      </c>
    </row>
    <row r="112" spans="2:35" x14ac:dyDescent="0.25">
      <c r="B112" s="1">
        <v>5.6096800000000002E-2</v>
      </c>
      <c r="C112" s="44">
        <f t="shared" si="34"/>
        <v>72.297516741502946</v>
      </c>
      <c r="D112" s="1">
        <v>0.30424600000000002</v>
      </c>
      <c r="E112" s="44">
        <f t="shared" si="16"/>
        <v>169.84505796021358</v>
      </c>
      <c r="F112" s="1">
        <v>0.18753800000000001</v>
      </c>
      <c r="G112" s="44">
        <f t="shared" si="32"/>
        <v>82.60803492180257</v>
      </c>
      <c r="I112" s="1">
        <v>0.210509</v>
      </c>
      <c r="J112" s="44">
        <f t="shared" si="31"/>
        <v>97.603597964553558</v>
      </c>
      <c r="K112" s="1">
        <v>0.52612199999999998</v>
      </c>
      <c r="L112" s="44">
        <f t="shared" si="19"/>
        <v>304.78800132082796</v>
      </c>
      <c r="M112" s="1">
        <v>0.24065400000000001</v>
      </c>
      <c r="N112" s="44">
        <f t="shared" si="35"/>
        <v>109.72934031260829</v>
      </c>
      <c r="P112" s="1">
        <v>0.2273</v>
      </c>
      <c r="Q112" s="44">
        <f t="shared" si="30"/>
        <v>248.05230378713557</v>
      </c>
      <c r="R112" s="1">
        <v>0.23610400000000001</v>
      </c>
      <c r="S112" s="44">
        <f t="shared" si="22"/>
        <v>120.79124342271872</v>
      </c>
      <c r="T112" s="1">
        <v>0.14430200000000001</v>
      </c>
      <c r="U112" s="44">
        <f t="shared" si="23"/>
        <v>88.237596155022089</v>
      </c>
      <c r="W112" s="1">
        <v>0.104683</v>
      </c>
      <c r="X112" s="44">
        <f t="shared" si="33"/>
        <v>127.74491774551568</v>
      </c>
      <c r="Y112" s="1">
        <v>0.20702799999999999</v>
      </c>
      <c r="Z112" s="44">
        <f t="shared" si="25"/>
        <v>75.965493580499682</v>
      </c>
      <c r="AA112" s="1">
        <v>8.12914E-2</v>
      </c>
      <c r="AB112" s="44">
        <f t="shared" si="26"/>
        <v>34.825117006351007</v>
      </c>
      <c r="AD112" s="1">
        <v>0.131741</v>
      </c>
      <c r="AE112" s="44">
        <f t="shared" si="36"/>
        <v>79.397442233284721</v>
      </c>
      <c r="AF112" s="1">
        <v>0.31539800000000001</v>
      </c>
      <c r="AG112" s="44">
        <f t="shared" si="28"/>
        <v>107.1823504823916</v>
      </c>
      <c r="AH112" s="1">
        <v>0.25526300000000002</v>
      </c>
      <c r="AI112" s="44">
        <f t="shared" si="29"/>
        <v>125.999180615131</v>
      </c>
    </row>
    <row r="113" spans="2:35" x14ac:dyDescent="0.25">
      <c r="B113" s="1">
        <v>2.8900100000000001E-2</v>
      </c>
      <c r="C113" s="44">
        <f t="shared" si="34"/>
        <v>37.246428737131339</v>
      </c>
      <c r="D113" s="1">
        <v>0.221831</v>
      </c>
      <c r="E113" s="44">
        <f t="shared" si="16"/>
        <v>123.83695776566377</v>
      </c>
      <c r="F113" s="1">
        <v>0.23199400000000001</v>
      </c>
      <c r="G113" s="44">
        <f t="shared" si="32"/>
        <v>102.19032118103353</v>
      </c>
      <c r="I113" s="1">
        <v>0.29737599999999997</v>
      </c>
      <c r="J113" s="44">
        <f t="shared" si="31"/>
        <v>137.87993647923403</v>
      </c>
      <c r="K113" s="1">
        <v>0.334874</v>
      </c>
      <c r="L113" s="44">
        <f t="shared" si="19"/>
        <v>193.99602592993818</v>
      </c>
      <c r="M113" s="1">
        <v>0.226299</v>
      </c>
      <c r="N113" s="44">
        <f t="shared" si="35"/>
        <v>103.18399022415146</v>
      </c>
      <c r="P113" s="1">
        <v>0.16339500000000001</v>
      </c>
      <c r="Q113" s="44">
        <f t="shared" si="30"/>
        <v>178.31282964055882</v>
      </c>
      <c r="R113" s="1">
        <v>0.14002300000000001</v>
      </c>
      <c r="S113" s="44">
        <f t="shared" si="22"/>
        <v>71.636025979142005</v>
      </c>
      <c r="T113" s="1">
        <v>7.5034600000000007E-2</v>
      </c>
      <c r="U113" s="44">
        <f t="shared" si="23"/>
        <v>45.882057992637804</v>
      </c>
      <c r="W113" s="1">
        <v>5.9809599999999997E-2</v>
      </c>
      <c r="X113" s="44">
        <f t="shared" si="33"/>
        <v>72.985799340792639</v>
      </c>
      <c r="Y113" s="1">
        <v>0.34809899999999999</v>
      </c>
      <c r="Z113" s="44">
        <f t="shared" si="25"/>
        <v>127.72915909866471</v>
      </c>
      <c r="AA113" s="1">
        <v>0.48019800000000001</v>
      </c>
      <c r="AB113" s="44">
        <f t="shared" si="26"/>
        <v>205.71612170802496</v>
      </c>
      <c r="AD113" s="1">
        <v>0.26523999999999998</v>
      </c>
      <c r="AE113" s="44">
        <f t="shared" si="36"/>
        <v>159.85439292214602</v>
      </c>
      <c r="AF113" s="1">
        <v>0.29752800000000001</v>
      </c>
      <c r="AG113" s="44">
        <f t="shared" si="28"/>
        <v>101.10955165956985</v>
      </c>
      <c r="AH113" s="1">
        <v>0.13470399999999999</v>
      </c>
      <c r="AI113" s="44">
        <f t="shared" si="29"/>
        <v>66.490614094406951</v>
      </c>
    </row>
    <row r="114" spans="2:35" x14ac:dyDescent="0.25">
      <c r="B114" s="1">
        <v>4.3276799999999997E-2</v>
      </c>
      <c r="C114" s="44">
        <f t="shared" si="34"/>
        <v>55.775109676820676</v>
      </c>
      <c r="D114" s="1">
        <v>0.26230700000000001</v>
      </c>
      <c r="E114" s="44">
        <f t="shared" si="16"/>
        <v>146.432648640803</v>
      </c>
      <c r="F114" s="1">
        <v>0.19352</v>
      </c>
      <c r="G114" s="44">
        <f t="shared" si="32"/>
        <v>85.243027642756303</v>
      </c>
      <c r="I114" s="1">
        <v>0.40108300000000002</v>
      </c>
      <c r="J114" s="44">
        <f t="shared" si="31"/>
        <v>185.96422899931613</v>
      </c>
      <c r="K114" s="1">
        <v>0.13252900000000001</v>
      </c>
      <c r="L114" s="44">
        <f t="shared" si="19"/>
        <v>76.77544186908743</v>
      </c>
      <c r="M114" s="1">
        <v>0.15814500000000001</v>
      </c>
      <c r="N114" s="44">
        <f t="shared" si="35"/>
        <v>72.108282113480087</v>
      </c>
      <c r="P114" s="1">
        <v>4.2925199999999997E-2</v>
      </c>
      <c r="Q114" s="44">
        <f t="shared" si="30"/>
        <v>46.844235594032341</v>
      </c>
      <c r="R114" s="1">
        <v>0.220275</v>
      </c>
      <c r="S114" s="44">
        <f t="shared" si="22"/>
        <v>112.69309772362757</v>
      </c>
      <c r="T114" s="1">
        <v>8.6705900000000002E-2</v>
      </c>
      <c r="U114" s="44">
        <f t="shared" si="23"/>
        <v>53.018809084127241</v>
      </c>
      <c r="W114" s="1">
        <v>5.1751900000000003E-2</v>
      </c>
      <c r="X114" s="44">
        <f t="shared" si="33"/>
        <v>63.152968568670687</v>
      </c>
      <c r="Y114" s="1">
        <v>0.30671399999999999</v>
      </c>
      <c r="Z114" s="44">
        <f t="shared" si="25"/>
        <v>112.54361921116652</v>
      </c>
      <c r="AA114" s="1">
        <v>0.10238</v>
      </c>
      <c r="AB114" s="44">
        <f t="shared" si="26"/>
        <v>43.859442439301276</v>
      </c>
      <c r="AD114" s="1">
        <v>0.247364</v>
      </c>
      <c r="AE114" s="44">
        <f t="shared" si="36"/>
        <v>149.08091558887696</v>
      </c>
      <c r="AF114" s="1">
        <v>0.413273</v>
      </c>
      <c r="AG114" s="44">
        <f t="shared" si="28"/>
        <v>140.44341286536195</v>
      </c>
      <c r="AH114" s="1">
        <v>0.25342500000000001</v>
      </c>
      <c r="AI114" s="44">
        <f t="shared" si="29"/>
        <v>125.09193399509357</v>
      </c>
    </row>
    <row r="115" spans="2:35" x14ac:dyDescent="0.25">
      <c r="B115" s="1">
        <v>0.368616</v>
      </c>
      <c r="C115" s="44">
        <f t="shared" si="34"/>
        <v>475.07204388103855</v>
      </c>
      <c r="D115" s="1">
        <v>0.21055699999999999</v>
      </c>
      <c r="E115" s="44">
        <f t="shared" si="16"/>
        <v>117.54325732771736</v>
      </c>
      <c r="F115" s="1">
        <v>5.2776200000000002E-2</v>
      </c>
      <c r="G115" s="44">
        <f t="shared" si="32"/>
        <v>23.247225483048965</v>
      </c>
      <c r="I115" s="1">
        <v>0.12185699999999999</v>
      </c>
      <c r="J115" s="44">
        <f t="shared" si="31"/>
        <v>56.499634871509542</v>
      </c>
      <c r="K115" s="1">
        <v>3.60691E-2</v>
      </c>
      <c r="L115" s="44">
        <f t="shared" si="19"/>
        <v>20.895208522816144</v>
      </c>
      <c r="M115" s="1">
        <v>0.17271700000000001</v>
      </c>
      <c r="N115" s="44">
        <f t="shared" si="35"/>
        <v>78.752576191431544</v>
      </c>
      <c r="P115" s="1">
        <v>0.32796999999999998</v>
      </c>
      <c r="Q115" s="44">
        <f t="shared" si="30"/>
        <v>357.9133923144164</v>
      </c>
      <c r="R115" s="1">
        <v>9.13466E-2</v>
      </c>
      <c r="S115" s="44">
        <f t="shared" si="22"/>
        <v>46.733089640318319</v>
      </c>
      <c r="T115" s="1">
        <v>0.13961399999999999</v>
      </c>
      <c r="U115" s="44">
        <f t="shared" si="23"/>
        <v>85.370984113783948</v>
      </c>
      <c r="W115" s="1">
        <v>4.1567600000000003E-2</v>
      </c>
      <c r="X115" s="44">
        <f t="shared" si="33"/>
        <v>50.725042680076982</v>
      </c>
      <c r="Y115" s="1">
        <v>0.28320600000000001</v>
      </c>
      <c r="Z115" s="44">
        <f t="shared" si="25"/>
        <v>103.91774820294353</v>
      </c>
      <c r="AA115" s="1">
        <v>0.52767799999999998</v>
      </c>
      <c r="AB115" s="44">
        <f t="shared" si="26"/>
        <v>226.05648434738836</v>
      </c>
      <c r="AD115" s="1">
        <v>0.21465300000000001</v>
      </c>
      <c r="AE115" s="44">
        <f t="shared" si="36"/>
        <v>129.36670563986357</v>
      </c>
      <c r="AF115" s="1">
        <v>0.29391</v>
      </c>
      <c r="AG115" s="44">
        <f t="shared" si="28"/>
        <v>99.880039284585564</v>
      </c>
      <c r="AH115" s="1">
        <v>0.407192</v>
      </c>
      <c r="AI115" s="44">
        <f t="shared" si="29"/>
        <v>200.9921467389963</v>
      </c>
    </row>
    <row r="116" spans="2:35" x14ac:dyDescent="0.25">
      <c r="B116" s="1">
        <v>0.38042599999999999</v>
      </c>
      <c r="C116" s="44">
        <f t="shared" si="34"/>
        <v>490.29276364967336</v>
      </c>
      <c r="D116" s="1">
        <v>0.21340200000000001</v>
      </c>
      <c r="E116" s="44">
        <f t="shared" si="16"/>
        <v>119.13147603855269</v>
      </c>
      <c r="F116" s="1">
        <v>0.32807999999999998</v>
      </c>
      <c r="G116" s="44">
        <f t="shared" si="32"/>
        <v>144.51494682221727</v>
      </c>
      <c r="I116" s="1">
        <v>0.13558600000000001</v>
      </c>
      <c r="J116" s="44">
        <f t="shared" si="31"/>
        <v>62.865157468906133</v>
      </c>
      <c r="K116" s="1">
        <v>0.21446100000000001</v>
      </c>
      <c r="L116" s="44">
        <f t="shared" si="19"/>
        <v>124.23951013503729</v>
      </c>
      <c r="M116" s="1">
        <v>0.12034599999999999</v>
      </c>
      <c r="N116" s="44">
        <f t="shared" si="35"/>
        <v>54.87333345492349</v>
      </c>
      <c r="P116" s="1">
        <v>9.8974600000000003E-3</v>
      </c>
      <c r="Q116" s="44">
        <f t="shared" si="30"/>
        <v>10.801089989621747</v>
      </c>
      <c r="R116" s="1">
        <v>0.26352700000000001</v>
      </c>
      <c r="S116" s="44">
        <f t="shared" si="22"/>
        <v>134.82090098201977</v>
      </c>
      <c r="T116" s="1">
        <v>0.13872399999999999</v>
      </c>
      <c r="U116" s="44">
        <f t="shared" si="23"/>
        <v>84.826768090596687</v>
      </c>
      <c r="W116" s="1">
        <v>0.11529300000000001</v>
      </c>
      <c r="X116" s="44">
        <f t="shared" si="33"/>
        <v>140.69232637232159</v>
      </c>
      <c r="Y116" s="1">
        <v>0.21751200000000001</v>
      </c>
      <c r="Z116" s="44">
        <f t="shared" si="25"/>
        <v>79.812423631980451</v>
      </c>
      <c r="AA116" s="1">
        <v>0.25448100000000001</v>
      </c>
      <c r="AB116" s="44">
        <f t="shared" si="26"/>
        <v>109.01928864422572</v>
      </c>
      <c r="AD116" s="1">
        <v>0.124028</v>
      </c>
      <c r="AE116" s="44">
        <f t="shared" si="36"/>
        <v>74.748984487060497</v>
      </c>
      <c r="AF116" s="1">
        <v>0.40389799999999998</v>
      </c>
      <c r="AG116" s="44">
        <f t="shared" si="28"/>
        <v>137.25748734975173</v>
      </c>
      <c r="AH116" s="1">
        <v>0.104784</v>
      </c>
      <c r="AI116" s="44">
        <f t="shared" si="29"/>
        <v>51.721942238302788</v>
      </c>
    </row>
    <row r="117" spans="2:35" x14ac:dyDescent="0.25">
      <c r="B117" s="1">
        <v>2.77284E-2</v>
      </c>
      <c r="C117" s="44">
        <f t="shared" si="34"/>
        <v>35.73634259378592</v>
      </c>
      <c r="D117" s="1">
        <v>0.24025299999999999</v>
      </c>
      <c r="E117" s="44">
        <f t="shared" si="16"/>
        <v>134.12102282401477</v>
      </c>
      <c r="F117" s="1">
        <v>0.16527800000000001</v>
      </c>
      <c r="G117" s="44">
        <f t="shared" si="32"/>
        <v>72.802796210931575</v>
      </c>
      <c r="I117" s="1">
        <v>2.8664599999999998E-2</v>
      </c>
      <c r="J117" s="44">
        <f t="shared" si="31"/>
        <v>13.290491590453337</v>
      </c>
      <c r="K117" s="1">
        <v>5.1305900000000002E-2</v>
      </c>
      <c r="L117" s="44">
        <f t="shared" si="19"/>
        <v>29.722046819874986</v>
      </c>
      <c r="M117" s="1">
        <v>0.220665</v>
      </c>
      <c r="N117" s="44">
        <f t="shared" si="35"/>
        <v>100.61509420197341</v>
      </c>
      <c r="P117" s="1">
        <v>4.1293000000000003E-2</v>
      </c>
      <c r="Q117" s="44">
        <f t="shared" si="30"/>
        <v>45.063017071193094</v>
      </c>
      <c r="R117" s="1">
        <v>0.28994900000000001</v>
      </c>
      <c r="S117" s="44">
        <f t="shared" si="22"/>
        <v>148.33844508849435</v>
      </c>
      <c r="T117" s="1">
        <v>0.242808</v>
      </c>
      <c r="U117" s="44">
        <f t="shared" si="23"/>
        <v>148.47191478433149</v>
      </c>
      <c r="W117" s="1">
        <v>0.26514399999999999</v>
      </c>
      <c r="X117" s="44">
        <f t="shared" si="33"/>
        <v>323.55586361412082</v>
      </c>
      <c r="Y117" s="1">
        <v>0.227357</v>
      </c>
      <c r="Z117" s="44">
        <f t="shared" si="25"/>
        <v>83.424883223436765</v>
      </c>
      <c r="AA117" s="1">
        <v>0.48156199999999999</v>
      </c>
      <c r="AB117" s="44">
        <f t="shared" si="26"/>
        <v>206.30045731544055</v>
      </c>
      <c r="AD117" s="1">
        <v>0.11663999999999999</v>
      </c>
      <c r="AE117" s="44">
        <f t="shared" si="36"/>
        <v>70.29639718910839</v>
      </c>
      <c r="AF117" s="1">
        <v>0.104501</v>
      </c>
      <c r="AG117" s="44">
        <f t="shared" si="28"/>
        <v>35.512789579389867</v>
      </c>
      <c r="AH117" s="1">
        <v>0.17758599999999999</v>
      </c>
      <c r="AI117" s="44">
        <f t="shared" si="29"/>
        <v>87.657398403680318</v>
      </c>
    </row>
    <row r="118" spans="2:35" x14ac:dyDescent="0.25">
      <c r="B118" s="1">
        <v>0.37821500000000002</v>
      </c>
      <c r="C118" s="44">
        <f t="shared" si="34"/>
        <v>487.44322839070202</v>
      </c>
      <c r="D118" s="1">
        <v>0.25159599999999999</v>
      </c>
      <c r="E118" s="44">
        <f t="shared" si="16"/>
        <v>140.45324245037861</v>
      </c>
      <c r="F118" s="1">
        <v>0.153416</v>
      </c>
      <c r="G118" s="44">
        <f t="shared" si="32"/>
        <v>67.577740434276052</v>
      </c>
      <c r="I118" s="1">
        <v>0.36003499999999999</v>
      </c>
      <c r="J118" s="44">
        <f t="shared" si="31"/>
        <v>166.93210928353676</v>
      </c>
      <c r="K118" s="1">
        <v>0.208228</v>
      </c>
      <c r="L118" s="44">
        <f t="shared" si="19"/>
        <v>120.62866775963248</v>
      </c>
      <c r="M118" s="1">
        <v>0.14901200000000001</v>
      </c>
      <c r="N118" s="44">
        <f t="shared" si="35"/>
        <v>67.94397125608711</v>
      </c>
      <c r="P118" s="1">
        <v>0.28315099999999999</v>
      </c>
      <c r="Q118" s="44">
        <f t="shared" si="30"/>
        <v>309.00245433185756</v>
      </c>
      <c r="R118" s="1">
        <v>0.25542900000000002</v>
      </c>
      <c r="S118" s="44">
        <f t="shared" si="22"/>
        <v>130.67794919282022</v>
      </c>
      <c r="T118" s="1">
        <v>0.19409999999999999</v>
      </c>
      <c r="U118" s="44">
        <f t="shared" si="23"/>
        <v>118.68801134904426</v>
      </c>
      <c r="W118" s="1">
        <v>0.32073699999999999</v>
      </c>
      <c r="X118" s="44">
        <f t="shared" si="33"/>
        <v>391.39613579037155</v>
      </c>
      <c r="Y118" s="1">
        <v>0.227018</v>
      </c>
      <c r="Z118" s="44">
        <f t="shared" si="25"/>
        <v>83.300492791592816</v>
      </c>
      <c r="AA118" s="45">
        <f>MEDIAN(AA4:AA117)</f>
        <v>0.23342750000000001</v>
      </c>
      <c r="AB118" s="45"/>
      <c r="AD118" s="1">
        <v>0.73730300000000004</v>
      </c>
      <c r="AE118" s="44">
        <f t="shared" si="36"/>
        <v>444.35652037655348</v>
      </c>
      <c r="AF118" s="1">
        <v>0.25491399999999997</v>
      </c>
      <c r="AG118" s="44">
        <f t="shared" si="28"/>
        <v>86.627948467867171</v>
      </c>
      <c r="AH118" s="1">
        <v>0.23019200000000001</v>
      </c>
      <c r="AI118" s="44">
        <f t="shared" si="29"/>
        <v>113.62400106618755</v>
      </c>
    </row>
    <row r="119" spans="2:35" x14ac:dyDescent="0.25">
      <c r="B119" s="1">
        <v>0.10385800000000001</v>
      </c>
      <c r="C119" s="44">
        <f t="shared" si="34"/>
        <v>133.85211801277455</v>
      </c>
      <c r="D119" s="1">
        <v>0.175482</v>
      </c>
      <c r="E119" s="44">
        <f t="shared" si="16"/>
        <v>97.96266988218153</v>
      </c>
      <c r="F119" s="1">
        <v>0.42748399999999998</v>
      </c>
      <c r="G119" s="44">
        <f t="shared" si="32"/>
        <v>188.30110804483274</v>
      </c>
      <c r="I119" s="1">
        <v>0.22320000000000001</v>
      </c>
      <c r="J119" s="44">
        <f t="shared" si="31"/>
        <v>103.48784643738918</v>
      </c>
      <c r="K119" s="1">
        <v>0.17875199999999999</v>
      </c>
      <c r="L119" s="44">
        <f t="shared" si="19"/>
        <v>103.55291132494106</v>
      </c>
      <c r="M119" s="1">
        <v>0.17929600000000001</v>
      </c>
      <c r="N119" s="44">
        <f t="shared" si="35"/>
        <v>81.752357329150641</v>
      </c>
      <c r="P119" s="1">
        <v>4.08344E-2</v>
      </c>
      <c r="Q119" s="44">
        <f t="shared" si="30"/>
        <v>44.56254726689577</v>
      </c>
      <c r="R119" s="1">
        <v>0.37615199999999999</v>
      </c>
      <c r="S119" s="44">
        <f t="shared" si="22"/>
        <v>192.44005944813509</v>
      </c>
      <c r="T119" s="1">
        <v>0.32041599999999998</v>
      </c>
      <c r="U119" s="44">
        <f t="shared" si="23"/>
        <v>195.92755200626155</v>
      </c>
      <c r="W119" s="1">
        <v>0.16891900000000001</v>
      </c>
      <c r="X119" s="44">
        <f t="shared" si="33"/>
        <v>206.13226369758954</v>
      </c>
      <c r="Y119" s="1">
        <v>0.327488</v>
      </c>
      <c r="Z119" s="44">
        <f t="shared" si="25"/>
        <v>120.16629422923799</v>
      </c>
      <c r="AA119" s="1">
        <v>0.66617099999999996</v>
      </c>
      <c r="AB119" s="44">
        <f>AA119/$AA$263*100</f>
        <v>243.11301853534633</v>
      </c>
      <c r="AD119" s="1">
        <v>0.198545</v>
      </c>
      <c r="AE119" s="44">
        <f t="shared" si="36"/>
        <v>119.65876354519484</v>
      </c>
      <c r="AF119" s="1">
        <v>0.25981100000000001</v>
      </c>
      <c r="AG119" s="44">
        <f t="shared" si="28"/>
        <v>88.292106041194458</v>
      </c>
      <c r="AH119" s="1">
        <v>0.179759</v>
      </c>
      <c r="AI119" s="44">
        <f t="shared" si="29"/>
        <v>88.730002813550456</v>
      </c>
    </row>
    <row r="120" spans="2:35" x14ac:dyDescent="0.25">
      <c r="B120" s="1">
        <v>8.3207600000000007E-2</v>
      </c>
      <c r="C120" s="44">
        <f t="shared" si="34"/>
        <v>107.23789688574537</v>
      </c>
      <c r="D120" s="1">
        <v>0.20013600000000001</v>
      </c>
      <c r="E120" s="44">
        <f t="shared" si="16"/>
        <v>111.72574337846777</v>
      </c>
      <c r="F120" s="1">
        <v>0.19134399999999999</v>
      </c>
      <c r="G120" s="44">
        <f t="shared" si="32"/>
        <v>84.284528117380958</v>
      </c>
      <c r="I120" s="1">
        <v>0.17721200000000001</v>
      </c>
      <c r="J120" s="44">
        <f t="shared" si="31"/>
        <v>82.165269905298416</v>
      </c>
      <c r="K120" s="1">
        <v>5.1444499999999997E-2</v>
      </c>
      <c r="L120" s="44">
        <f t="shared" si="19"/>
        <v>29.802339255817721</v>
      </c>
      <c r="M120" s="1">
        <v>0.27441100000000002</v>
      </c>
      <c r="N120" s="44">
        <f t="shared" si="35"/>
        <v>125.12128618067082</v>
      </c>
      <c r="P120" s="1">
        <v>0.41188200000000003</v>
      </c>
      <c r="Q120" s="44">
        <f t="shared" si="30"/>
        <v>449.48648917049263</v>
      </c>
      <c r="R120" s="1">
        <v>0.21335799999999999</v>
      </c>
      <c r="S120" s="44">
        <f t="shared" si="22"/>
        <v>109.15434772043007</v>
      </c>
      <c r="T120" s="1">
        <v>0.14621700000000001</v>
      </c>
      <c r="U120" s="44">
        <f t="shared" si="23"/>
        <v>89.408577822891331</v>
      </c>
      <c r="W120" s="1">
        <v>3.4688999999999998E-2</v>
      </c>
      <c r="X120" s="44">
        <f t="shared" si="33"/>
        <v>42.331070485887807</v>
      </c>
      <c r="Y120" s="1">
        <v>0.22631100000000001</v>
      </c>
      <c r="Z120" s="44">
        <f t="shared" si="25"/>
        <v>83.041070858514146</v>
      </c>
      <c r="AA120" s="1">
        <v>0.19658700000000001</v>
      </c>
      <c r="AB120" s="44">
        <f t="shared" ref="AB120:AB183" si="37">AA120/$AA$263*100</f>
        <v>71.742629106953217</v>
      </c>
      <c r="AD120" s="1">
        <v>0.57191999999999998</v>
      </c>
      <c r="AE120" s="44">
        <f t="shared" si="36"/>
        <v>344.68377469474348</v>
      </c>
      <c r="AF120" s="1">
        <v>0.22667000000000001</v>
      </c>
      <c r="AG120" s="44">
        <f t="shared" si="28"/>
        <v>77.029731906491818</v>
      </c>
      <c r="AH120" s="1">
        <v>0.348163</v>
      </c>
      <c r="AI120" s="44">
        <f t="shared" si="29"/>
        <v>171.85511695978596</v>
      </c>
    </row>
    <row r="121" spans="2:35" x14ac:dyDescent="0.25">
      <c r="B121" s="1">
        <v>0.14816599999999999</v>
      </c>
      <c r="C121" s="44">
        <f t="shared" si="34"/>
        <v>190.9562375308667</v>
      </c>
      <c r="D121" s="1">
        <v>0.190887</v>
      </c>
      <c r="E121" s="44">
        <f t="shared" si="16"/>
        <v>106.56249738320732</v>
      </c>
      <c r="F121" s="1">
        <v>0.26219900000000002</v>
      </c>
      <c r="G121" s="44">
        <f t="shared" si="32"/>
        <v>115.49522842550158</v>
      </c>
      <c r="I121" s="1">
        <v>2.9963199999999999E-2</v>
      </c>
      <c r="J121" s="44">
        <f t="shared" si="31"/>
        <v>13.89259426690313</v>
      </c>
      <c r="K121" s="1">
        <v>0.37435600000000002</v>
      </c>
      <c r="L121" s="44">
        <f t="shared" si="19"/>
        <v>216.86836327403128</v>
      </c>
      <c r="M121" s="1">
        <v>0.14205400000000001</v>
      </c>
      <c r="N121" s="44">
        <f t="shared" si="35"/>
        <v>64.771380109066371</v>
      </c>
      <c r="P121" s="1">
        <v>6.5605399999999994E-2</v>
      </c>
      <c r="Q121" s="44">
        <f t="shared" si="30"/>
        <v>71.595119273543958</v>
      </c>
      <c r="R121" s="1">
        <v>0.130939</v>
      </c>
      <c r="S121" s="44">
        <f t="shared" si="22"/>
        <v>66.988634764880587</v>
      </c>
      <c r="T121" s="1">
        <v>0.21557899999999999</v>
      </c>
      <c r="U121" s="44">
        <f t="shared" si="23"/>
        <v>131.82196186818967</v>
      </c>
      <c r="W121" s="1">
        <v>0.27081</v>
      </c>
      <c r="X121" s="44">
        <f t="shared" si="33"/>
        <v>330.4700970994632</v>
      </c>
      <c r="Y121" s="1">
        <v>0.256608</v>
      </c>
      <c r="Z121" s="44">
        <f t="shared" si="25"/>
        <v>94.158052904461542</v>
      </c>
      <c r="AA121" s="1">
        <v>0.38096999999999998</v>
      </c>
      <c r="AB121" s="44">
        <f t="shared" si="37"/>
        <v>139.03151994219337</v>
      </c>
      <c r="AD121" s="1">
        <v>0.22353500000000001</v>
      </c>
      <c r="AE121" s="44">
        <f t="shared" si="36"/>
        <v>134.71969432156504</v>
      </c>
      <c r="AF121" s="1">
        <v>0.15404000000000001</v>
      </c>
      <c r="AG121" s="44">
        <f t="shared" si="28"/>
        <v>52.347729751956585</v>
      </c>
      <c r="AH121" s="1">
        <v>0.60073699999999997</v>
      </c>
      <c r="AI121" s="44">
        <f t="shared" si="29"/>
        <v>296.52699280817012</v>
      </c>
    </row>
    <row r="122" spans="2:35" x14ac:dyDescent="0.25">
      <c r="B122" s="1">
        <v>0.247554</v>
      </c>
      <c r="C122" s="44">
        <f t="shared" si="34"/>
        <v>319.04742265915377</v>
      </c>
      <c r="D122" s="1">
        <v>0.20587</v>
      </c>
      <c r="E122" s="44">
        <f t="shared" si="16"/>
        <v>114.92674376086842</v>
      </c>
      <c r="F122" s="1">
        <v>0.42802499999999999</v>
      </c>
      <c r="G122" s="44">
        <f t="shared" si="32"/>
        <v>188.53941146543389</v>
      </c>
      <c r="I122" s="1">
        <v>2.0728799999999999E-2</v>
      </c>
      <c r="J122" s="44">
        <f t="shared" si="31"/>
        <v>9.6110164481691402</v>
      </c>
      <c r="K122" s="1">
        <v>4.5015799999999998E-3</v>
      </c>
      <c r="L122" s="44">
        <f t="shared" si="19"/>
        <v>2.6078125814655397</v>
      </c>
      <c r="M122" s="1">
        <v>9.0119199999999997E-2</v>
      </c>
      <c r="N122" s="44">
        <f t="shared" si="35"/>
        <v>41.09102847033504</v>
      </c>
      <c r="P122" s="1">
        <v>0.24281900000000001</v>
      </c>
      <c r="Q122" s="44">
        <f t="shared" si="30"/>
        <v>264.9881757733765</v>
      </c>
      <c r="R122" s="1">
        <v>0.150613</v>
      </c>
      <c r="S122" s="44">
        <f t="shared" si="22"/>
        <v>77.053889580972509</v>
      </c>
      <c r="T122" s="1">
        <v>9.6983799999999995E-2</v>
      </c>
      <c r="U122" s="44">
        <f t="shared" si="23"/>
        <v>59.303525786055843</v>
      </c>
      <c r="W122" s="1">
        <v>5.1948300000000003E-2</v>
      </c>
      <c r="X122" s="44">
        <f t="shared" si="33"/>
        <v>63.392635963044363</v>
      </c>
      <c r="Y122" s="1">
        <v>0.28497800000000001</v>
      </c>
      <c r="Z122" s="44">
        <f t="shared" si="25"/>
        <v>104.56795423606296</v>
      </c>
      <c r="AA122" s="1">
        <v>0.35269800000000001</v>
      </c>
      <c r="AB122" s="44">
        <f t="shared" si="37"/>
        <v>128.71391191057489</v>
      </c>
      <c r="AD122" s="1">
        <v>9.0472700000000003E-2</v>
      </c>
      <c r="AE122" s="44">
        <f t="shared" si="36"/>
        <v>54.525933247351233</v>
      </c>
      <c r="AF122" s="1">
        <v>0.69162000000000001</v>
      </c>
      <c r="AG122" s="44">
        <f t="shared" si="28"/>
        <v>235.0346458780071</v>
      </c>
      <c r="AH122" s="1">
        <v>0.44339899999999999</v>
      </c>
      <c r="AI122" s="44">
        <f t="shared" si="29"/>
        <v>218.8641153851849</v>
      </c>
    </row>
    <row r="123" spans="2:35" x14ac:dyDescent="0.25">
      <c r="B123" s="1">
        <v>1.30446E-2</v>
      </c>
      <c r="C123" s="44">
        <f t="shared" si="34"/>
        <v>16.811871388139952</v>
      </c>
      <c r="D123" s="1">
        <v>0.14588200000000001</v>
      </c>
      <c r="E123" s="44">
        <f t="shared" si="16"/>
        <v>81.438496300204051</v>
      </c>
      <c r="F123" s="1">
        <v>0.30305900000000002</v>
      </c>
      <c r="G123" s="44">
        <f t="shared" si="32"/>
        <v>133.49352374114346</v>
      </c>
      <c r="I123" s="1">
        <v>0.39379599999999998</v>
      </c>
      <c r="J123" s="44">
        <f t="shared" si="31"/>
        <v>182.5855733676438</v>
      </c>
      <c r="K123" s="1">
        <v>0.14283399999999999</v>
      </c>
      <c r="L123" s="44">
        <f t="shared" si="19"/>
        <v>82.745236619375618</v>
      </c>
      <c r="M123" s="1">
        <v>0.140458</v>
      </c>
      <c r="N123" s="44">
        <f t="shared" si="35"/>
        <v>64.043663025041482</v>
      </c>
      <c r="P123" s="1">
        <v>0.118045</v>
      </c>
      <c r="Q123" s="44">
        <f t="shared" si="30"/>
        <v>128.82241179301548</v>
      </c>
      <c r="R123" s="1">
        <v>0.265766</v>
      </c>
      <c r="S123" s="44">
        <f t="shared" si="22"/>
        <v>135.96637752635391</v>
      </c>
      <c r="T123" s="1">
        <v>0.10437100000000001</v>
      </c>
      <c r="U123" s="44">
        <f t="shared" si="23"/>
        <v>63.820641074245756</v>
      </c>
      <c r="W123" s="1">
        <v>1.9028E-2</v>
      </c>
      <c r="X123" s="44">
        <f t="shared" si="33"/>
        <v>23.219914359176492</v>
      </c>
      <c r="Y123" s="1">
        <v>0.35006599999999999</v>
      </c>
      <c r="Z123" s="44">
        <f t="shared" si="25"/>
        <v>128.45091715010145</v>
      </c>
      <c r="AA123" s="1">
        <v>0.36949700000000002</v>
      </c>
      <c r="AB123" s="44">
        <f t="shared" si="37"/>
        <v>134.84455344011502</v>
      </c>
      <c r="AD123" s="1">
        <v>0.33445799999999998</v>
      </c>
      <c r="AE123" s="44">
        <f t="shared" si="36"/>
        <v>201.57057965599122</v>
      </c>
      <c r="AF123" s="1">
        <v>0.61027200000000004</v>
      </c>
      <c r="AG123" s="44">
        <f t="shared" si="28"/>
        <v>207.38998786799567</v>
      </c>
      <c r="AH123" s="1">
        <v>0.23041400000000001</v>
      </c>
      <c r="AI123" s="44">
        <f t="shared" si="29"/>
        <v>113.73358145228565</v>
      </c>
    </row>
    <row r="124" spans="2:35" x14ac:dyDescent="0.25">
      <c r="B124" s="1">
        <v>1.3781E-2</v>
      </c>
      <c r="C124" s="44">
        <f t="shared" si="34"/>
        <v>17.760943194881918</v>
      </c>
      <c r="D124" s="1">
        <v>0.21817300000000001</v>
      </c>
      <c r="E124" s="44">
        <f t="shared" si="16"/>
        <v>121.79488253043156</v>
      </c>
      <c r="F124" s="1">
        <v>0.33208599999999999</v>
      </c>
      <c r="G124" s="44">
        <f t="shared" si="32"/>
        <v>146.27953740064268</v>
      </c>
      <c r="I124" s="1">
        <v>0.16832900000000001</v>
      </c>
      <c r="J124" s="44">
        <f t="shared" si="31"/>
        <v>78.046620532971687</v>
      </c>
      <c r="K124" s="1">
        <v>0.29250599999999999</v>
      </c>
      <c r="L124" s="44">
        <f t="shared" si="19"/>
        <v>169.45179846946164</v>
      </c>
      <c r="M124" s="1">
        <v>0.45278800000000002</v>
      </c>
      <c r="N124" s="44">
        <f t="shared" si="35"/>
        <v>206.45461343449637</v>
      </c>
      <c r="P124" s="1">
        <v>0.25606899999999999</v>
      </c>
      <c r="Q124" s="44">
        <f t="shared" si="30"/>
        <v>279.44788991846906</v>
      </c>
      <c r="R124" s="1">
        <v>0.203571</v>
      </c>
      <c r="S124" s="44">
        <f t="shared" si="22"/>
        <v>104.14730040493288</v>
      </c>
      <c r="T124" s="1">
        <v>9.5401100000000003E-2</v>
      </c>
      <c r="U124" s="44">
        <f t="shared" si="23"/>
        <v>58.335738482799115</v>
      </c>
      <c r="W124" s="1">
        <v>0.14244000000000001</v>
      </c>
      <c r="X124" s="44">
        <f t="shared" si="33"/>
        <v>173.81987604168066</v>
      </c>
      <c r="Y124" s="1">
        <v>0.406246</v>
      </c>
      <c r="Z124" s="44">
        <f t="shared" si="25"/>
        <v>149.06523709403402</v>
      </c>
      <c r="AA124" s="1">
        <v>0.33514100000000002</v>
      </c>
      <c r="AB124" s="44">
        <f t="shared" si="37"/>
        <v>122.30664520814403</v>
      </c>
      <c r="AD124" s="1">
        <v>6.4008499999999996E-2</v>
      </c>
      <c r="AE124" s="44">
        <f t="shared" si="36"/>
        <v>38.576534117618699</v>
      </c>
      <c r="AF124" s="1">
        <v>0.24704400000000001</v>
      </c>
      <c r="AG124" s="44">
        <f t="shared" si="28"/>
        <v>83.953470195029624</v>
      </c>
      <c r="AH124" s="1">
        <v>0.18740200000000001</v>
      </c>
      <c r="AI124" s="44">
        <f t="shared" si="29"/>
        <v>92.502628448450324</v>
      </c>
    </row>
    <row r="125" spans="2:35" x14ac:dyDescent="0.25">
      <c r="B125" s="1">
        <v>0.44586500000000001</v>
      </c>
      <c r="C125" s="44">
        <f t="shared" si="34"/>
        <v>574.63050123982487</v>
      </c>
      <c r="D125" s="1">
        <v>0.19769400000000001</v>
      </c>
      <c r="E125" s="44">
        <f t="shared" si="16"/>
        <v>110.36249905795464</v>
      </c>
      <c r="F125" s="1">
        <v>0.24945800000000001</v>
      </c>
      <c r="G125" s="44">
        <f t="shared" si="32"/>
        <v>109.8829846512335</v>
      </c>
      <c r="I125" s="1">
        <v>0.244002</v>
      </c>
      <c r="J125" s="44">
        <f t="shared" si="31"/>
        <v>113.1328024480996</v>
      </c>
      <c r="K125" s="1">
        <v>0.25006899999999999</v>
      </c>
      <c r="L125" s="44">
        <f t="shared" si="19"/>
        <v>144.86759858416511</v>
      </c>
      <c r="M125" s="1">
        <v>6.4842499999999997E-2</v>
      </c>
      <c r="N125" s="44">
        <f t="shared" si="35"/>
        <v>29.565786353936787</v>
      </c>
      <c r="P125" s="1">
        <v>2.87409E-2</v>
      </c>
      <c r="Q125" s="44">
        <f t="shared" si="30"/>
        <v>31.364920624354092</v>
      </c>
      <c r="R125" s="1">
        <v>0.26499600000000001</v>
      </c>
      <c r="S125" s="44">
        <f t="shared" si="22"/>
        <v>135.57244410110277</v>
      </c>
      <c r="T125" s="1">
        <v>0.107449</v>
      </c>
      <c r="U125" s="44">
        <f t="shared" si="23"/>
        <v>65.702772444324879</v>
      </c>
      <c r="W125" s="1">
        <v>0.203315</v>
      </c>
      <c r="X125" s="44">
        <f t="shared" si="33"/>
        <v>248.10578557578137</v>
      </c>
      <c r="Y125" s="1">
        <v>0.21118200000000001</v>
      </c>
      <c r="Z125" s="44">
        <f t="shared" si="25"/>
        <v>77.489735037372171</v>
      </c>
      <c r="AA125" s="1">
        <v>0.38519199999999998</v>
      </c>
      <c r="AB125" s="44">
        <f t="shared" si="37"/>
        <v>140.57230025874304</v>
      </c>
      <c r="AD125" s="1">
        <v>2.7978599999999999E-2</v>
      </c>
      <c r="AE125" s="44">
        <f t="shared" si="36"/>
        <v>16.862095150850379</v>
      </c>
      <c r="AF125" s="1">
        <v>0.33156400000000003</v>
      </c>
      <c r="AG125" s="44">
        <f t="shared" si="28"/>
        <v>112.67607548349608</v>
      </c>
      <c r="AH125" s="45">
        <f>MEDIAN(AH4:AH124)</f>
        <v>0.20259099999999999</v>
      </c>
    </row>
    <row r="126" spans="2:35" x14ac:dyDescent="0.25">
      <c r="B126" s="1">
        <v>0.49008800000000002</v>
      </c>
      <c r="C126" s="44">
        <f t="shared" si="34"/>
        <v>631.62507281716057</v>
      </c>
      <c r="D126" s="1">
        <v>0.16520899999999999</v>
      </c>
      <c r="E126" s="44">
        <f t="shared" si="16"/>
        <v>92.227776800841838</v>
      </c>
      <c r="F126" s="1">
        <v>0.25147900000000001</v>
      </c>
      <c r="G126" s="44">
        <f t="shared" si="32"/>
        <v>110.77320870490242</v>
      </c>
      <c r="I126" s="1">
        <v>3.2323600000000001E-2</v>
      </c>
      <c r="J126" s="44">
        <f t="shared" si="31"/>
        <v>14.98700606229208</v>
      </c>
      <c r="K126" s="1">
        <v>0.16916</v>
      </c>
      <c r="L126" s="44">
        <f t="shared" si="19"/>
        <v>97.996164964459311</v>
      </c>
      <c r="M126" s="1">
        <v>0.22819900000000001</v>
      </c>
      <c r="N126" s="44">
        <f t="shared" si="35"/>
        <v>104.05032008608583</v>
      </c>
      <c r="P126" s="1">
        <v>0.213036</v>
      </c>
      <c r="Q126" s="44">
        <f t="shared" si="30"/>
        <v>232.4860122727506</v>
      </c>
      <c r="R126" s="1">
        <v>8.9651700000000001E-2</v>
      </c>
      <c r="S126" s="44">
        <f t="shared" si="22"/>
        <v>45.865975663099952</v>
      </c>
      <c r="T126" s="1">
        <v>0.237566</v>
      </c>
      <c r="U126" s="44">
        <f t="shared" si="23"/>
        <v>145.26654355562621</v>
      </c>
      <c r="W126" s="1">
        <v>5.1533600000000001E-3</v>
      </c>
      <c r="X126" s="44">
        <f t="shared" si="33"/>
        <v>6.2886576551400966</v>
      </c>
      <c r="Y126" s="1">
        <v>0.20391599999999999</v>
      </c>
      <c r="Z126" s="44">
        <f t="shared" si="25"/>
        <v>74.823596754840764</v>
      </c>
      <c r="AA126" s="1">
        <v>0.309419</v>
      </c>
      <c r="AB126" s="44">
        <f t="shared" si="37"/>
        <v>112.91963637292577</v>
      </c>
      <c r="AD126" s="1">
        <v>4.9075500000000001E-2</v>
      </c>
      <c r="AE126" s="44">
        <f t="shared" si="36"/>
        <v>29.576739028241505</v>
      </c>
      <c r="AF126" s="1">
        <v>0.34836499999999998</v>
      </c>
      <c r="AG126" s="44">
        <f t="shared" si="28"/>
        <v>118.38559383952449</v>
      </c>
      <c r="AH126" s="1">
        <v>0.16411600000000001</v>
      </c>
      <c r="AI126" s="44">
        <f>AH126/$AH$268*100</f>
        <v>79.691365668072422</v>
      </c>
    </row>
    <row r="127" spans="2:35" x14ac:dyDescent="0.25">
      <c r="B127" s="1">
        <v>1.9389400000000001E-2</v>
      </c>
      <c r="C127" s="44">
        <f t="shared" si="34"/>
        <v>24.989045205924352</v>
      </c>
      <c r="D127" s="1">
        <v>0.14675099999999999</v>
      </c>
      <c r="E127" s="44">
        <f t="shared" si="16"/>
        <v>81.923614774620873</v>
      </c>
      <c r="F127" s="1">
        <v>0.31511</v>
      </c>
      <c r="G127" s="44">
        <f t="shared" si="32"/>
        <v>138.80183154458939</v>
      </c>
      <c r="I127" s="1">
        <v>0.35561599999999999</v>
      </c>
      <c r="J127" s="44">
        <f t="shared" si="31"/>
        <v>164.88321683995781</v>
      </c>
      <c r="K127" s="1">
        <v>0.14041000000000001</v>
      </c>
      <c r="L127" s="44">
        <f t="shared" si="19"/>
        <v>81.340987956134612</v>
      </c>
      <c r="M127" s="1">
        <v>0.17447099999999999</v>
      </c>
      <c r="N127" s="44">
        <f t="shared" si="35"/>
        <v>79.552335442922526</v>
      </c>
      <c r="P127" s="1">
        <v>0.12839500000000001</v>
      </c>
      <c r="Q127" s="44">
        <f t="shared" si="30"/>
        <v>140.11735831389913</v>
      </c>
      <c r="R127" s="1">
        <v>0.35276099999999999</v>
      </c>
      <c r="S127" s="44">
        <f t="shared" si="22"/>
        <v>180.47318055196723</v>
      </c>
      <c r="T127" s="45">
        <f>MEDIAN(T4:T126)</f>
        <v>0.16353799999999999</v>
      </c>
      <c r="U127" s="45"/>
      <c r="W127" s="1">
        <v>1.3503599999999999E-2</v>
      </c>
      <c r="X127" s="44">
        <f t="shared" si="33"/>
        <v>16.478475695846942</v>
      </c>
      <c r="Y127" s="1">
        <v>0.21004200000000001</v>
      </c>
      <c r="Z127" s="44">
        <f t="shared" si="25"/>
        <v>77.071430930286311</v>
      </c>
      <c r="AA127" s="1">
        <v>0.42402299999999998</v>
      </c>
      <c r="AB127" s="44">
        <f t="shared" si="37"/>
        <v>154.74331884518114</v>
      </c>
      <c r="AD127" s="1">
        <v>0.16381100000000001</v>
      </c>
      <c r="AE127" s="44">
        <f t="shared" si="36"/>
        <v>98.725335390475294</v>
      </c>
      <c r="AF127" s="1">
        <v>0.270146</v>
      </c>
      <c r="AG127" s="44">
        <f t="shared" si="28"/>
        <v>91.804270329603114</v>
      </c>
      <c r="AH127" s="1">
        <v>9.3787300000000004E-2</v>
      </c>
      <c r="AI127" s="44">
        <f t="shared" ref="AI127:AI190" si="38">AH127/$AH$268*100</f>
        <v>45.541190495266818</v>
      </c>
    </row>
    <row r="128" spans="2:35" x14ac:dyDescent="0.25">
      <c r="B128" s="1">
        <v>0.284271</v>
      </c>
      <c r="C128" s="44">
        <f t="shared" si="34"/>
        <v>366.36826666804131</v>
      </c>
      <c r="D128" s="1">
        <v>0.16888300000000001</v>
      </c>
      <c r="E128" s="44">
        <f t="shared" si="16"/>
        <v>94.278784021794053</v>
      </c>
      <c r="F128" s="1">
        <v>0.36859500000000001</v>
      </c>
      <c r="G128" s="44">
        <f t="shared" si="32"/>
        <v>162.36127415244812</v>
      </c>
      <c r="I128" s="1">
        <v>0.31044899999999997</v>
      </c>
      <c r="J128" s="44">
        <f t="shared" si="31"/>
        <v>143.94130124839168</v>
      </c>
      <c r="K128" s="1">
        <v>6.2300099999999997E-2</v>
      </c>
      <c r="L128" s="44">
        <f t="shared" si="19"/>
        <v>36.091102369959273</v>
      </c>
      <c r="M128" s="1">
        <v>0.259436</v>
      </c>
      <c r="N128" s="44">
        <f t="shared" si="35"/>
        <v>118.29323897937223</v>
      </c>
      <c r="P128" s="1">
        <v>0.18371299999999999</v>
      </c>
      <c r="Q128" s="44">
        <f t="shared" si="30"/>
        <v>200.48584639527513</v>
      </c>
      <c r="R128" s="1">
        <v>0.2261</v>
      </c>
      <c r="S128" s="44">
        <f t="shared" si="22"/>
        <v>115.67317850555985</v>
      </c>
      <c r="T128" s="1">
        <v>0.187113</v>
      </c>
      <c r="U128" s="44">
        <f>T128/$T$288*100</f>
        <v>132.9253261630158</v>
      </c>
      <c r="W128" s="1">
        <v>8.5846000000000006E-2</v>
      </c>
      <c r="X128" s="44">
        <f t="shared" si="33"/>
        <v>104.75808114767003</v>
      </c>
      <c r="Y128" s="1">
        <v>0.34736800000000001</v>
      </c>
      <c r="Z128" s="44">
        <f t="shared" si="25"/>
        <v>127.4609307633316</v>
      </c>
      <c r="AA128" s="1">
        <v>0.37815300000000002</v>
      </c>
      <c r="AB128" s="44">
        <f t="shared" si="37"/>
        <v>138.00348153581712</v>
      </c>
      <c r="AD128" s="1">
        <v>0.25602200000000003</v>
      </c>
      <c r="AE128" s="44">
        <f t="shared" si="36"/>
        <v>154.29890433084631</v>
      </c>
      <c r="AF128" s="1">
        <v>0.41994100000000001</v>
      </c>
      <c r="AG128" s="44">
        <f t="shared" si="28"/>
        <v>142.70941300809142</v>
      </c>
      <c r="AH128" s="1">
        <v>0.213367</v>
      </c>
      <c r="AI128" s="44">
        <f t="shared" si="38"/>
        <v>103.60664175643819</v>
      </c>
    </row>
    <row r="129" spans="2:35" x14ac:dyDescent="0.25">
      <c r="B129" s="1">
        <v>4.8285300000000003E-2</v>
      </c>
      <c r="C129" s="44">
        <f t="shared" si="34"/>
        <v>62.230060985983016</v>
      </c>
      <c r="D129" s="1">
        <v>0.17563100000000001</v>
      </c>
      <c r="E129" s="44">
        <f t="shared" si="16"/>
        <v>98.04584899919891</v>
      </c>
      <c r="F129" s="1">
        <v>0.28853400000000001</v>
      </c>
      <c r="G129" s="44">
        <f t="shared" si="32"/>
        <v>127.09545131188015</v>
      </c>
      <c r="I129" s="1">
        <v>0.22060399999999999</v>
      </c>
      <c r="J129" s="44">
        <f t="shared" si="31"/>
        <v>102.28419747076074</v>
      </c>
      <c r="K129" s="1">
        <v>0.33954299999999998</v>
      </c>
      <c r="L129" s="44">
        <f t="shared" si="19"/>
        <v>196.70082667609012</v>
      </c>
      <c r="M129" s="1">
        <v>0.200206</v>
      </c>
      <c r="N129" s="44">
        <f t="shared" si="35"/>
        <v>91.286545441281064</v>
      </c>
      <c r="P129" s="1">
        <v>1.31629E-2</v>
      </c>
      <c r="Q129" s="44">
        <f t="shared" si="30"/>
        <v>14.364661986448249</v>
      </c>
      <c r="R129" s="1">
        <v>0.147559</v>
      </c>
      <c r="S129" s="44">
        <f t="shared" si="22"/>
        <v>75.491457528093349</v>
      </c>
      <c r="T129" s="1">
        <v>0.110412</v>
      </c>
      <c r="U129" s="44">
        <f t="shared" ref="U129:U192" si="39">T129/$T$288*100</f>
        <v>78.436832888740497</v>
      </c>
      <c r="W129" s="1">
        <v>2.5514999999999999E-2</v>
      </c>
      <c r="X129" s="44">
        <f t="shared" si="33"/>
        <v>31.136016127516719</v>
      </c>
      <c r="Y129" s="1">
        <v>0.219584</v>
      </c>
      <c r="Z129" s="44">
        <f t="shared" si="25"/>
        <v>80.572709693280345</v>
      </c>
      <c r="AA129" s="1">
        <v>0.29966199999999998</v>
      </c>
      <c r="AB129" s="44">
        <f t="shared" si="37"/>
        <v>109.35890838889557</v>
      </c>
      <c r="AD129" s="1">
        <v>8.7654200000000002E-2</v>
      </c>
      <c r="AE129" s="44">
        <f t="shared" si="36"/>
        <v>52.827284452105161</v>
      </c>
      <c r="AF129" s="1">
        <v>0.31895299999999999</v>
      </c>
      <c r="AG129" s="44">
        <f t="shared" si="28"/>
        <v>108.39045343791098</v>
      </c>
      <c r="AH129" s="1">
        <v>0.13847300000000001</v>
      </c>
      <c r="AI129" s="44">
        <f t="shared" si="38"/>
        <v>67.239650479873944</v>
      </c>
    </row>
    <row r="130" spans="2:35" x14ac:dyDescent="0.25">
      <c r="B130" s="1">
        <v>4.7356500000000003E-2</v>
      </c>
      <c r="C130" s="44">
        <f t="shared" si="34"/>
        <v>61.033024193340509</v>
      </c>
      <c r="D130" s="1">
        <v>0.17092599999999999</v>
      </c>
      <c r="E130" s="44">
        <f t="shared" si="16"/>
        <v>95.419286948414992</v>
      </c>
      <c r="F130" s="1">
        <v>0.15079500000000001</v>
      </c>
      <c r="G130" s="44">
        <f t="shared" si="32"/>
        <v>66.423224232066133</v>
      </c>
      <c r="I130" s="1">
        <v>0.141871</v>
      </c>
      <c r="J130" s="44">
        <f t="shared" si="31"/>
        <v>65.779230564152499</v>
      </c>
      <c r="K130" s="1">
        <v>0.21121599999999999</v>
      </c>
      <c r="L130" s="44">
        <f t="shared" si="19"/>
        <v>122.35964754748898</v>
      </c>
      <c r="M130" s="1">
        <v>0.28781000000000001</v>
      </c>
      <c r="N130" s="44">
        <f t="shared" si="35"/>
        <v>131.23073555964908</v>
      </c>
      <c r="P130" s="1">
        <v>3.29898E-2</v>
      </c>
      <c r="Q130" s="44">
        <f t="shared" si="30"/>
        <v>36.0017417134925</v>
      </c>
      <c r="R130" s="1">
        <v>0.292153</v>
      </c>
      <c r="S130" s="44">
        <f t="shared" si="22"/>
        <v>149.46601556804433</v>
      </c>
      <c r="T130" s="1">
        <v>0.43257000000000001</v>
      </c>
      <c r="U130" s="44">
        <f t="shared" si="39"/>
        <v>307.29830817920589</v>
      </c>
      <c r="W130" s="1">
        <v>0.28692200000000001</v>
      </c>
      <c r="X130" s="44">
        <f t="shared" si="33"/>
        <v>350.13160961549488</v>
      </c>
      <c r="Y130" s="1">
        <v>0.12764900000000001</v>
      </c>
      <c r="Z130" s="44">
        <f t="shared" si="25"/>
        <v>46.838685057370043</v>
      </c>
      <c r="AA130" s="1">
        <v>0.26454</v>
      </c>
      <c r="AB130" s="44">
        <f t="shared" si="37"/>
        <v>96.541455457143172</v>
      </c>
      <c r="AD130" s="1">
        <v>6.61442E-2</v>
      </c>
      <c r="AE130" s="44">
        <f t="shared" si="36"/>
        <v>39.863674168002603</v>
      </c>
      <c r="AF130" s="1">
        <v>0.31483100000000003</v>
      </c>
      <c r="AG130" s="44">
        <f t="shared" si="28"/>
        <v>106.98966570720752</v>
      </c>
      <c r="AH130" s="1">
        <v>0.108519</v>
      </c>
      <c r="AI130" s="44">
        <f t="shared" si="38"/>
        <v>52.694602055458041</v>
      </c>
    </row>
    <row r="131" spans="2:35" x14ac:dyDescent="0.25">
      <c r="B131" s="1">
        <v>0.30116399999999999</v>
      </c>
      <c r="C131" s="44">
        <f t="shared" si="34"/>
        <v>388.13995329391321</v>
      </c>
      <c r="D131" s="1">
        <v>0.185451</v>
      </c>
      <c r="E131" s="44">
        <f t="shared" si="16"/>
        <v>103.52785523484145</v>
      </c>
      <c r="F131" s="1">
        <v>0.30722500000000003</v>
      </c>
      <c r="G131" s="44">
        <f t="shared" si="32"/>
        <v>135.32859222584648</v>
      </c>
      <c r="I131" s="1">
        <v>0.13891400000000001</v>
      </c>
      <c r="J131" s="44">
        <f t="shared" si="31"/>
        <v>64.408202060947488</v>
      </c>
      <c r="K131" s="1">
        <v>0.13583100000000001</v>
      </c>
      <c r="L131" s="44">
        <f t="shared" si="19"/>
        <v>78.688325155400051</v>
      </c>
      <c r="M131" s="1">
        <v>0.23191600000000001</v>
      </c>
      <c r="N131" s="44">
        <f t="shared" si="35"/>
        <v>105.74513487388062</v>
      </c>
      <c r="P131" s="1">
        <v>2.5407200000000001E-2</v>
      </c>
      <c r="Q131" s="44">
        <f t="shared" si="30"/>
        <v>27.726856545448797</v>
      </c>
      <c r="R131" s="1">
        <v>0.26697500000000002</v>
      </c>
      <c r="S131" s="44">
        <f t="shared" si="22"/>
        <v>136.58490416418329</v>
      </c>
      <c r="T131" s="1">
        <v>0.188247</v>
      </c>
      <c r="U131" s="44">
        <f t="shared" si="39"/>
        <v>133.7309212839794</v>
      </c>
      <c r="W131" s="1">
        <v>3.03626E-2</v>
      </c>
      <c r="X131" s="44">
        <f t="shared" si="33"/>
        <v>37.051554116141062</v>
      </c>
      <c r="Y131" s="1">
        <v>7.5103299999999998E-2</v>
      </c>
      <c r="Z131" s="44">
        <f t="shared" si="25"/>
        <v>27.557911268158612</v>
      </c>
      <c r="AA131" s="1">
        <v>0.29079899999999997</v>
      </c>
      <c r="AB131" s="44">
        <f t="shared" si="37"/>
        <v>106.12443753489747</v>
      </c>
      <c r="AD131" s="1">
        <v>0.14818100000000001</v>
      </c>
      <c r="AE131" s="44">
        <f t="shared" si="36"/>
        <v>89.305473524342176</v>
      </c>
      <c r="AF131" s="1">
        <v>0.229101</v>
      </c>
      <c r="AG131" s="44">
        <f t="shared" si="28"/>
        <v>77.855863632192964</v>
      </c>
      <c r="AH131" s="1">
        <v>0.128107</v>
      </c>
      <c r="AI131" s="44">
        <f t="shared" si="38"/>
        <v>62.206133354698835</v>
      </c>
    </row>
    <row r="132" spans="2:35" x14ac:dyDescent="0.25">
      <c r="B132" s="1">
        <v>1.55826E-2</v>
      </c>
      <c r="C132" s="44">
        <f t="shared" si="34"/>
        <v>20.08284401919795</v>
      </c>
      <c r="D132" s="1">
        <v>0.25551499999999999</v>
      </c>
      <c r="E132" s="44">
        <f t="shared" si="16"/>
        <v>142.64102070266816</v>
      </c>
      <c r="F132" s="1">
        <v>0.39462599999999998</v>
      </c>
      <c r="G132" s="44">
        <f t="shared" si="32"/>
        <v>173.82758901689928</v>
      </c>
      <c r="I132" s="1">
        <v>0.27789900000000001</v>
      </c>
      <c r="J132" s="44">
        <f t="shared" si="31"/>
        <v>128.84932364293911</v>
      </c>
      <c r="K132" s="1">
        <v>6.4224600000000007E-2</v>
      </c>
      <c r="L132" s="44">
        <f t="shared" si="19"/>
        <v>37.205985436133922</v>
      </c>
      <c r="M132" s="1">
        <v>0.15667200000000001</v>
      </c>
      <c r="N132" s="44">
        <f t="shared" si="35"/>
        <v>71.436648488938332</v>
      </c>
      <c r="P132" s="1">
        <v>1.4768999999999999E-2</v>
      </c>
      <c r="Q132" s="44">
        <f t="shared" si="30"/>
        <v>16.117397600669623</v>
      </c>
      <c r="R132" s="1">
        <v>0.141485</v>
      </c>
      <c r="S132" s="44">
        <f t="shared" si="22"/>
        <v>72.383987885268169</v>
      </c>
      <c r="T132" s="1">
        <v>0.245228</v>
      </c>
      <c r="U132" s="44">
        <f t="shared" si="39"/>
        <v>174.21030010904661</v>
      </c>
      <c r="W132" s="1">
        <v>0.108039</v>
      </c>
      <c r="X132" s="44">
        <f t="shared" si="33"/>
        <v>131.84025265141207</v>
      </c>
      <c r="Y132" s="1">
        <v>0.29047800000000001</v>
      </c>
      <c r="Z132" s="44">
        <f t="shared" si="25"/>
        <v>106.58608808603856</v>
      </c>
      <c r="AA132" s="1">
        <v>0.32264399999999999</v>
      </c>
      <c r="AB132" s="44">
        <f t="shared" si="37"/>
        <v>117.74597926406025</v>
      </c>
      <c r="AD132" s="1">
        <v>0.89802700000000002</v>
      </c>
      <c r="AE132" s="44">
        <f t="shared" si="36"/>
        <v>541.22138784759477</v>
      </c>
      <c r="AF132" s="1">
        <v>0.33134999999999998</v>
      </c>
      <c r="AG132" s="44">
        <f t="shared" si="28"/>
        <v>112.60335142372639</v>
      </c>
      <c r="AH132" s="1">
        <v>0.17192099999999999</v>
      </c>
      <c r="AI132" s="44">
        <f t="shared" si="38"/>
        <v>83.481313686786649</v>
      </c>
    </row>
    <row r="133" spans="2:35" x14ac:dyDescent="0.25">
      <c r="B133" s="1">
        <v>0.19378699999999999</v>
      </c>
      <c r="C133" s="44">
        <f t="shared" si="34"/>
        <v>249.75255053382062</v>
      </c>
      <c r="D133" s="1">
        <v>0.134245</v>
      </c>
      <c r="E133" s="44">
        <f t="shared" ref="E133" si="40">D133/$D$134*100</f>
        <v>74.942151436235392</v>
      </c>
      <c r="F133" s="1">
        <v>0.16730800000000001</v>
      </c>
      <c r="G133" s="44">
        <f t="shared" si="32"/>
        <v>73.696984646828611</v>
      </c>
      <c r="I133" s="1">
        <v>0.28613699999999997</v>
      </c>
      <c r="J133" s="44">
        <f t="shared" si="31"/>
        <v>132.66891539451265</v>
      </c>
      <c r="K133" s="1">
        <v>0.190832</v>
      </c>
      <c r="L133" s="44">
        <f t="shared" ref="L133:L136" si="41">K133/$K$137*100</f>
        <v>110.55098222096062</v>
      </c>
      <c r="M133" s="1">
        <v>4.3320299999999999E-2</v>
      </c>
      <c r="N133" s="44">
        <f t="shared" si="35"/>
        <v>19.75245764102938</v>
      </c>
      <c r="P133" s="1">
        <v>0.580924</v>
      </c>
      <c r="Q133" s="44">
        <f t="shared" si="30"/>
        <v>633.96188528481275</v>
      </c>
      <c r="R133" s="1">
        <v>0.152168</v>
      </c>
      <c r="S133" s="44">
        <f t="shared" ref="S133:S157" si="42">R133/$R$158*100</f>
        <v>77.849430459239414</v>
      </c>
      <c r="T133" s="1">
        <v>0.27071499999999998</v>
      </c>
      <c r="U133" s="44">
        <f t="shared" si="39"/>
        <v>192.31629909317269</v>
      </c>
      <c r="W133" s="1">
        <v>0.112014</v>
      </c>
      <c r="X133" s="44">
        <f t="shared" si="33"/>
        <v>136.69095475240672</v>
      </c>
      <c r="Y133" s="1">
        <v>0.37223200000000001</v>
      </c>
      <c r="Z133" s="44">
        <f t="shared" ref="Z133:Z158" si="43">Y133/$Y$159*100</f>
        <v>136.58436349893037</v>
      </c>
      <c r="AA133" s="1">
        <v>0.38990000000000002</v>
      </c>
      <c r="AB133" s="44">
        <f t="shared" si="37"/>
        <v>142.29044183390081</v>
      </c>
      <c r="AD133" s="1">
        <v>0.53958700000000004</v>
      </c>
      <c r="AE133" s="44">
        <f t="shared" si="36"/>
        <v>325.19737714402811</v>
      </c>
      <c r="AF133" s="1">
        <v>0.21946199999999999</v>
      </c>
      <c r="AG133" s="44">
        <f t="shared" ref="AG133:AG152" si="44">AF133/$AF$153*100</f>
        <v>74.58022245406319</v>
      </c>
      <c r="AH133" s="1">
        <v>0.17357700000000001</v>
      </c>
      <c r="AI133" s="44">
        <f t="shared" si="38"/>
        <v>84.285433343287721</v>
      </c>
    </row>
    <row r="134" spans="2:35" x14ac:dyDescent="0.25">
      <c r="B134" s="1">
        <v>6.7311200000000002E-2</v>
      </c>
      <c r="C134" s="44">
        <f t="shared" si="34"/>
        <v>86.750627645260565</v>
      </c>
      <c r="D134" s="45">
        <f>MEDIAN(D4:D133)</f>
        <v>0.1791315</v>
      </c>
      <c r="E134" s="46"/>
      <c r="F134" s="1">
        <v>0.36449199999999998</v>
      </c>
      <c r="G134" s="44">
        <f t="shared" si="32"/>
        <v>160.55395634334192</v>
      </c>
      <c r="I134" s="1">
        <v>8.2080700000000006E-2</v>
      </c>
      <c r="J134" s="44">
        <f t="shared" si="31"/>
        <v>38.057145506601294</v>
      </c>
      <c r="K134" s="1">
        <v>0.35359200000000002</v>
      </c>
      <c r="L134" s="44">
        <f t="shared" si="41"/>
        <v>204.8395599557407</v>
      </c>
      <c r="M134" s="1">
        <v>0.26754499999999998</v>
      </c>
      <c r="N134" s="44">
        <f t="shared" si="35"/>
        <v>121.9906436374911</v>
      </c>
      <c r="P134" s="1">
        <v>0.27058100000000002</v>
      </c>
      <c r="Q134" s="44">
        <f t="shared" si="30"/>
        <v>295.28482362968293</v>
      </c>
      <c r="R134" s="1">
        <v>0.24135799999999999</v>
      </c>
      <c r="S134" s="44">
        <f t="shared" si="42"/>
        <v>123.47919954774396</v>
      </c>
      <c r="T134" s="1">
        <v>7.2684600000000002E-2</v>
      </c>
      <c r="U134" s="44">
        <f t="shared" si="39"/>
        <v>51.635237327328078</v>
      </c>
      <c r="W134" s="1">
        <v>2.7713999999999999E-2</v>
      </c>
      <c r="X134" s="44">
        <f t="shared" si="33"/>
        <v>33.819461138859431</v>
      </c>
      <c r="Y134" s="1">
        <v>8.2081899999999999E-2</v>
      </c>
      <c r="Z134" s="44">
        <f t="shared" si="43"/>
        <v>30.118592883693108</v>
      </c>
      <c r="AA134" s="1">
        <v>0.34845300000000001</v>
      </c>
      <c r="AB134" s="44">
        <f t="shared" si="37"/>
        <v>127.16473795421453</v>
      </c>
      <c r="AD134" s="1">
        <v>0.14019400000000001</v>
      </c>
      <c r="AE134" s="44">
        <f t="shared" si="36"/>
        <v>84.491881923267016</v>
      </c>
      <c r="AF134" s="1">
        <v>0.40606900000000001</v>
      </c>
      <c r="AG134" s="44">
        <f t="shared" si="44"/>
        <v>137.99526274115331</v>
      </c>
      <c r="AH134" s="1">
        <v>0.36293700000000001</v>
      </c>
      <c r="AI134" s="44">
        <f t="shared" si="38"/>
        <v>176.23476797797412</v>
      </c>
    </row>
    <row r="135" spans="2:35" x14ac:dyDescent="0.25">
      <c r="B135" s="1">
        <v>4.4041799999999999E-2</v>
      </c>
      <c r="C135" s="44">
        <f t="shared" si="34"/>
        <v>56.761041143628944</v>
      </c>
      <c r="D135" s="1">
        <v>0.35414400000000001</v>
      </c>
      <c r="E135" s="44">
        <f>D135/$D$250*100</f>
        <v>184.05983150301185</v>
      </c>
      <c r="F135" s="1">
        <v>0.22921</v>
      </c>
      <c r="G135" s="44">
        <f t="shared" si="32"/>
        <v>100.9640056118033</v>
      </c>
      <c r="I135" s="1">
        <v>0.51019199999999998</v>
      </c>
      <c r="J135" s="44">
        <f t="shared" si="31"/>
        <v>236.55318705010956</v>
      </c>
      <c r="K135" s="1">
        <v>0.15659300000000001</v>
      </c>
      <c r="L135" s="44">
        <f t="shared" si="41"/>
        <v>90.71596985268134</v>
      </c>
      <c r="M135" s="1">
        <v>0.27471499999999999</v>
      </c>
      <c r="N135" s="44">
        <f t="shared" si="35"/>
        <v>125.25989895858029</v>
      </c>
      <c r="P135" s="1">
        <v>1.6975299999999999E-2</v>
      </c>
      <c r="Q135" s="44">
        <f t="shared" si="30"/>
        <v>18.52513098318417</v>
      </c>
      <c r="R135" s="1">
        <v>0.241179</v>
      </c>
      <c r="S135" s="44">
        <f t="shared" si="42"/>
        <v>123.38762281641935</v>
      </c>
      <c r="T135" s="1">
        <v>9.1203500000000007E-2</v>
      </c>
      <c r="U135" s="44">
        <f t="shared" si="39"/>
        <v>64.791088725575534</v>
      </c>
      <c r="W135" s="1">
        <v>0.19218499999999999</v>
      </c>
      <c r="X135" s="44">
        <f t="shared" si="33"/>
        <v>234.52381969299631</v>
      </c>
      <c r="Y135" s="1">
        <v>0.31967400000000001</v>
      </c>
      <c r="Z135" s="44">
        <f t="shared" si="43"/>
        <v>117.29907642856357</v>
      </c>
      <c r="AA135" s="1">
        <v>0.30595299999999997</v>
      </c>
      <c r="AB135" s="44">
        <f t="shared" si="37"/>
        <v>111.65475134754412</v>
      </c>
      <c r="AD135" s="1">
        <v>0.58069099999999996</v>
      </c>
      <c r="AE135" s="44">
        <f t="shared" si="36"/>
        <v>349.96986608488123</v>
      </c>
      <c r="AF135" s="1">
        <v>0.40116299999999999</v>
      </c>
      <c r="AG135" s="44">
        <f t="shared" si="44"/>
        <v>136.32804667933107</v>
      </c>
      <c r="AH135" s="1">
        <v>0.119131</v>
      </c>
      <c r="AI135" s="44">
        <f t="shared" si="38"/>
        <v>57.847571738301781</v>
      </c>
    </row>
    <row r="136" spans="2:35" x14ac:dyDescent="0.25">
      <c r="B136" s="1">
        <v>7.1975600000000001E-2</v>
      </c>
      <c r="C136" s="44">
        <f t="shared" si="34"/>
        <v>92.762103114254629</v>
      </c>
      <c r="D136" s="1">
        <v>0.13789499999999999</v>
      </c>
      <c r="E136" s="44">
        <f t="shared" ref="E136:E199" si="45">D136/$D$250*100</f>
        <v>71.668390443175142</v>
      </c>
      <c r="F136" s="1">
        <v>0.24638399999999999</v>
      </c>
      <c r="G136" s="44">
        <f t="shared" si="32"/>
        <v>108.52892787687509</v>
      </c>
      <c r="I136" s="1">
        <v>8.4752800000000003E-2</v>
      </c>
      <c r="J136" s="44">
        <f t="shared" si="31"/>
        <v>39.296078635926328</v>
      </c>
      <c r="K136" s="1">
        <v>0.131824</v>
      </c>
      <c r="L136" s="44">
        <f t="shared" si="41"/>
        <v>76.367027963318051</v>
      </c>
      <c r="M136" s="1">
        <v>0.31463200000000002</v>
      </c>
      <c r="N136" s="44">
        <f t="shared" si="35"/>
        <v>143.46057743165113</v>
      </c>
      <c r="P136" s="1">
        <v>1.6371299999999998E-2</v>
      </c>
      <c r="Q136" s="44">
        <f t="shared" si="30"/>
        <v>17.865986278004101</v>
      </c>
      <c r="R136" s="1">
        <v>0.22524</v>
      </c>
      <c r="S136" s="44">
        <f t="shared" si="42"/>
        <v>115.23320091372091</v>
      </c>
      <c r="T136" s="1">
        <v>0.103075</v>
      </c>
      <c r="U136" s="44">
        <f t="shared" si="39"/>
        <v>73.224618248079253</v>
      </c>
      <c r="W136" s="1">
        <v>0.103506</v>
      </c>
      <c r="X136" s="44">
        <f t="shared" si="33"/>
        <v>126.30862180265514</v>
      </c>
      <c r="Y136" s="1">
        <v>0.32312099999999999</v>
      </c>
      <c r="Z136" s="44">
        <f t="shared" si="43"/>
        <v>118.56389595235734</v>
      </c>
      <c r="AA136" s="1">
        <v>0.16147500000000001</v>
      </c>
      <c r="AB136" s="44">
        <f t="shared" si="37"/>
        <v>58.928825583814145</v>
      </c>
      <c r="AD136" s="1">
        <v>0.53858600000000001</v>
      </c>
      <c r="AE136" s="44">
        <f t="shared" si="36"/>
        <v>324.59409616334995</v>
      </c>
      <c r="AF136" s="1">
        <v>0.23871700000000001</v>
      </c>
      <c r="AG136" s="44">
        <f t="shared" si="44"/>
        <v>81.123688673057785</v>
      </c>
      <c r="AH136" s="1">
        <v>0.180446</v>
      </c>
      <c r="AI136" s="44">
        <f t="shared" si="38"/>
        <v>87.620878947457868</v>
      </c>
    </row>
    <row r="137" spans="2:35" x14ac:dyDescent="0.25">
      <c r="B137" s="1">
        <v>0.25282700000000002</v>
      </c>
      <c r="C137" s="44">
        <f t="shared" si="34"/>
        <v>325.8432613839642</v>
      </c>
      <c r="D137" s="1">
        <v>0.14941099999999999</v>
      </c>
      <c r="E137" s="44">
        <f t="shared" si="45"/>
        <v>77.653619670802001</v>
      </c>
      <c r="F137" s="1">
        <v>0.117849</v>
      </c>
      <c r="G137" s="44">
        <f t="shared" si="32"/>
        <v>51.910942355679964</v>
      </c>
      <c r="I137" s="1">
        <v>0.178623</v>
      </c>
      <c r="J137" s="44">
        <f t="shared" si="31"/>
        <v>82.819487429147685</v>
      </c>
      <c r="K137" s="45">
        <f>MEDIAN(K4:K136)</f>
        <v>0.17261899999999999</v>
      </c>
      <c r="L137" s="45"/>
      <c r="M137" s="1">
        <v>0.158663</v>
      </c>
      <c r="N137" s="44">
        <f t="shared" si="35"/>
        <v>72.344470991628512</v>
      </c>
      <c r="P137" s="1">
        <v>0.15039</v>
      </c>
      <c r="Q137" s="44">
        <f t="shared" si="30"/>
        <v>164.12048379475283</v>
      </c>
      <c r="R137" s="1">
        <v>0.29170800000000002</v>
      </c>
      <c r="S137" s="44">
        <f t="shared" si="42"/>
        <v>149.23835274436027</v>
      </c>
      <c r="T137" s="1">
        <v>0.23772399999999999</v>
      </c>
      <c r="U137" s="44">
        <f t="shared" si="39"/>
        <v>168.87944844439866</v>
      </c>
      <c r="W137" s="1">
        <v>0.165044</v>
      </c>
      <c r="X137" s="44">
        <f t="shared" si="33"/>
        <v>201.4035918381293</v>
      </c>
      <c r="Y137" s="1">
        <v>0.30315500000000001</v>
      </c>
      <c r="Z137" s="44">
        <f t="shared" si="43"/>
        <v>111.23770314351866</v>
      </c>
      <c r="AA137" s="1">
        <v>0.40787600000000002</v>
      </c>
      <c r="AB137" s="44">
        <f t="shared" si="37"/>
        <v>148.85061875723039</v>
      </c>
      <c r="AD137" s="1">
        <v>0.22958799999999999</v>
      </c>
      <c r="AE137" s="44">
        <f t="shared" si="36"/>
        <v>138.3677060858455</v>
      </c>
      <c r="AF137" s="1">
        <v>0.281418</v>
      </c>
      <c r="AG137" s="44">
        <f t="shared" si="44"/>
        <v>95.634857253545306</v>
      </c>
      <c r="AH137" s="1">
        <v>0.20103799999999999</v>
      </c>
      <c r="AI137" s="44">
        <f t="shared" si="38"/>
        <v>97.61993206742757</v>
      </c>
    </row>
    <row r="138" spans="2:35" x14ac:dyDescent="0.25">
      <c r="B138" s="1">
        <v>0.15948899999999999</v>
      </c>
      <c r="C138" s="44">
        <f t="shared" si="34"/>
        <v>205.54931203893202</v>
      </c>
      <c r="D138" s="1">
        <v>0.230127</v>
      </c>
      <c r="E138" s="44">
        <f t="shared" si="45"/>
        <v>119.60427635169199</v>
      </c>
      <c r="F138" s="1">
        <v>0.20730000000000001</v>
      </c>
      <c r="G138" s="44">
        <f t="shared" si="32"/>
        <v>91.312937320914543</v>
      </c>
      <c r="I138" s="1">
        <v>0.31986700000000001</v>
      </c>
      <c r="J138" s="44">
        <f t="shared" si="31"/>
        <v>148.30800616661452</v>
      </c>
      <c r="K138" s="1">
        <v>0.26607700000000001</v>
      </c>
      <c r="L138" s="44">
        <f>K138/$K$261*100</f>
        <v>125.52222893157716</v>
      </c>
      <c r="M138" s="1">
        <v>0.19656599999999999</v>
      </c>
      <c r="N138" s="44">
        <f t="shared" si="35"/>
        <v>89.626839811048882</v>
      </c>
      <c r="P138" s="1">
        <v>0.288076</v>
      </c>
      <c r="Q138" s="44">
        <f t="shared" si="30"/>
        <v>314.37710279710893</v>
      </c>
      <c r="R138" s="1">
        <v>0.270173</v>
      </c>
      <c r="S138" s="44">
        <f t="shared" si="42"/>
        <v>138.22100688360291</v>
      </c>
      <c r="T138" s="1">
        <v>8.8548199999999994E-2</v>
      </c>
      <c r="U138" s="44">
        <f t="shared" si="39"/>
        <v>62.904760044186972</v>
      </c>
      <c r="W138" s="1">
        <v>0.914798</v>
      </c>
      <c r="X138" s="44">
        <f t="shared" si="33"/>
        <v>1116.3302089523825</v>
      </c>
      <c r="Y138" s="1">
        <v>0.225134</v>
      </c>
      <c r="Z138" s="44">
        <f t="shared" si="43"/>
        <v>82.60919021461936</v>
      </c>
      <c r="AA138" s="1">
        <v>0.28829199999999999</v>
      </c>
      <c r="AB138" s="44">
        <f t="shared" si="37"/>
        <v>105.20953079553456</v>
      </c>
      <c r="AD138" s="1">
        <v>0.423514</v>
      </c>
      <c r="AE138" s="44">
        <f t="shared" si="36"/>
        <v>255.24269855236673</v>
      </c>
      <c r="AF138" s="1">
        <v>0.211899</v>
      </c>
      <c r="AG138" s="44">
        <f t="shared" si="44"/>
        <v>72.010072622110158</v>
      </c>
      <c r="AH138" s="1">
        <v>0.24166199999999999</v>
      </c>
      <c r="AI138" s="44">
        <f t="shared" si="38"/>
        <v>117.34611378584488</v>
      </c>
    </row>
    <row r="139" spans="2:35" x14ac:dyDescent="0.25">
      <c r="B139" s="1">
        <v>0.12956999999999999</v>
      </c>
      <c r="C139" s="44">
        <f t="shared" si="34"/>
        <v>166.98972569195632</v>
      </c>
      <c r="D139" s="1">
        <v>0.241148</v>
      </c>
      <c r="E139" s="44">
        <f t="shared" si="45"/>
        <v>125.33223843207368</v>
      </c>
      <c r="F139" s="1">
        <v>0.35454599999999997</v>
      </c>
      <c r="G139" s="44">
        <f t="shared" si="32"/>
        <v>156.17287349436066</v>
      </c>
      <c r="I139" s="1">
        <v>0.34286</v>
      </c>
      <c r="J139" s="44">
        <f t="shared" si="31"/>
        <v>158.96883077743391</v>
      </c>
      <c r="K139" s="1">
        <v>0.30975900000000001</v>
      </c>
      <c r="L139" s="44">
        <f t="shared" ref="L139:L202" si="46">K139/$K$261*100</f>
        <v>146.12927878627769</v>
      </c>
      <c r="M139" s="1">
        <v>7.3761300000000002E-2</v>
      </c>
      <c r="N139" s="44">
        <f t="shared" si="35"/>
        <v>33.632429918473797</v>
      </c>
      <c r="P139" s="1">
        <v>9.6536300000000005E-2</v>
      </c>
      <c r="Q139" s="44">
        <f t="shared" si="30"/>
        <v>105.34998510376622</v>
      </c>
      <c r="R139" s="1">
        <v>0.229132</v>
      </c>
      <c r="S139" s="44">
        <f t="shared" si="42"/>
        <v>117.22435531771755</v>
      </c>
      <c r="T139" s="1">
        <v>0.12672</v>
      </c>
      <c r="U139" s="44">
        <f t="shared" si="39"/>
        <v>90.022057961645444</v>
      </c>
      <c r="W139" s="1">
        <v>2.3693800000000001E-2</v>
      </c>
      <c r="X139" s="44">
        <f t="shared" si="33"/>
        <v>28.913601368691189</v>
      </c>
      <c r="Y139" s="1">
        <v>0.35500900000000002</v>
      </c>
      <c r="Z139" s="44">
        <f t="shared" si="43"/>
        <v>130.26466908108861</v>
      </c>
      <c r="AA139" s="1">
        <v>0.27632899999999999</v>
      </c>
      <c r="AB139" s="44">
        <f t="shared" si="37"/>
        <v>100.84374327140286</v>
      </c>
      <c r="AD139" s="1">
        <v>0.36729200000000001</v>
      </c>
      <c r="AE139" s="44">
        <f t="shared" si="36"/>
        <v>221.35891903619688</v>
      </c>
      <c r="AF139" s="1">
        <v>0.29366900000000001</v>
      </c>
      <c r="AG139" s="44">
        <f t="shared" si="44"/>
        <v>99.798139759330937</v>
      </c>
      <c r="AH139" s="1">
        <v>0.17788300000000001</v>
      </c>
      <c r="AI139" s="44">
        <f t="shared" si="38"/>
        <v>86.376338681991555</v>
      </c>
    </row>
    <row r="140" spans="2:35" x14ac:dyDescent="0.25">
      <c r="B140" s="1">
        <v>0.194859</v>
      </c>
      <c r="C140" s="44">
        <f t="shared" si="34"/>
        <v>251.13414338665524</v>
      </c>
      <c r="D140" s="1">
        <v>0.30981199999999998</v>
      </c>
      <c r="E140" s="44">
        <f t="shared" si="45"/>
        <v>161.01908974205719</v>
      </c>
      <c r="F140" s="1">
        <v>0.30035000000000001</v>
      </c>
      <c r="G140" s="44">
        <f t="shared" si="32"/>
        <v>132.30024469048087</v>
      </c>
      <c r="I140" s="1">
        <v>4.6502300000000003E-2</v>
      </c>
      <c r="J140" s="44">
        <f t="shared" si="31"/>
        <v>21.56103441480915</v>
      </c>
      <c r="K140" s="1">
        <v>0.24950700000000001</v>
      </c>
      <c r="L140" s="44">
        <f t="shared" si="46"/>
        <v>117.70530626108618</v>
      </c>
      <c r="M140" s="1">
        <v>0.110433</v>
      </c>
      <c r="N140" s="44">
        <f t="shared" si="35"/>
        <v>50.353371391052178</v>
      </c>
      <c r="P140" s="1">
        <v>4.8760999999999999E-2</v>
      </c>
      <c r="Q140" s="44">
        <f t="shared" si="30"/>
        <v>53.212839353121502</v>
      </c>
      <c r="R140" s="1">
        <v>3.8083400000000003E-2</v>
      </c>
      <c r="S140" s="44">
        <f t="shared" si="42"/>
        <v>19.483537931440239</v>
      </c>
      <c r="T140" s="1">
        <v>0.110579</v>
      </c>
      <c r="U140" s="44">
        <f t="shared" si="39"/>
        <v>78.555469912727204</v>
      </c>
      <c r="W140" s="1">
        <v>6.6985699999999995E-2</v>
      </c>
      <c r="X140" s="44">
        <f t="shared" si="33"/>
        <v>81.742811503546804</v>
      </c>
      <c r="Y140" s="1">
        <v>0.33922600000000003</v>
      </c>
      <c r="Z140" s="44">
        <f t="shared" si="43"/>
        <v>124.47335879851317</v>
      </c>
      <c r="AA140" s="1">
        <v>0.38290999999999997</v>
      </c>
      <c r="AB140" s="44">
        <f t="shared" si="37"/>
        <v>139.73950521318019</v>
      </c>
      <c r="AD140" s="1">
        <v>0.42618</v>
      </c>
      <c r="AE140" s="44">
        <f t="shared" si="36"/>
        <v>256.8494389065005</v>
      </c>
      <c r="AF140" s="1">
        <v>0.44881100000000002</v>
      </c>
      <c r="AG140" s="44">
        <f t="shared" si="44"/>
        <v>152.52036443589577</v>
      </c>
      <c r="AH140" s="1">
        <v>0.15268799999999999</v>
      </c>
      <c r="AI140" s="44">
        <f t="shared" si="38"/>
        <v>74.142163111010746</v>
      </c>
    </row>
    <row r="141" spans="2:35" x14ac:dyDescent="0.25">
      <c r="B141" s="1">
        <v>4.4053799999999997E-2</v>
      </c>
      <c r="C141" s="44">
        <f t="shared" si="34"/>
        <v>56.776506735265144</v>
      </c>
      <c r="D141" s="1">
        <v>9.4501199999999994E-2</v>
      </c>
      <c r="E141" s="44">
        <f t="shared" si="45"/>
        <v>49.115260879281934</v>
      </c>
      <c r="F141" s="1">
        <v>0.26843699999999998</v>
      </c>
      <c r="G141" s="44">
        <f t="shared" si="32"/>
        <v>118.24298579649945</v>
      </c>
      <c r="I141" s="1">
        <v>5.8075099999999998E-2</v>
      </c>
      <c r="J141" s="44">
        <f t="shared" si="31"/>
        <v>26.926823613960661</v>
      </c>
      <c r="K141" s="1">
        <v>0.24535599999999999</v>
      </c>
      <c r="L141" s="44">
        <f t="shared" si="46"/>
        <v>115.74706570555158</v>
      </c>
      <c r="M141" s="1">
        <v>0.108643</v>
      </c>
      <c r="N141" s="44">
        <f t="shared" si="35"/>
        <v>49.537197468492948</v>
      </c>
      <c r="P141" s="1">
        <v>0.105381</v>
      </c>
      <c r="Q141" s="44">
        <f t="shared" si="30"/>
        <v>115.00219896784924</v>
      </c>
      <c r="R141" s="1">
        <v>9.9080500000000002E-2</v>
      </c>
      <c r="S141" s="44">
        <f t="shared" si="42"/>
        <v>50.689767195577716</v>
      </c>
      <c r="T141" s="1">
        <v>0.10541499999999999</v>
      </c>
      <c r="U141" s="44">
        <f t="shared" si="39"/>
        <v>74.886957386575546</v>
      </c>
      <c r="W141" s="1">
        <v>0.184645</v>
      </c>
      <c r="X141" s="44">
        <f t="shared" si="33"/>
        <v>225.32273948129827</v>
      </c>
      <c r="Y141" s="1">
        <v>0.34197899999999998</v>
      </c>
      <c r="Z141" s="44">
        <f t="shared" si="43"/>
        <v>125.48352652378276</v>
      </c>
      <c r="AA141" s="1">
        <v>0.232465</v>
      </c>
      <c r="AB141" s="44">
        <f t="shared" si="37"/>
        <v>84.835977329873685</v>
      </c>
      <c r="AD141" s="1">
        <v>0.12285500000000001</v>
      </c>
      <c r="AE141" s="44">
        <f t="shared" si="36"/>
        <v>74.042042838373746</v>
      </c>
      <c r="AF141" s="1">
        <v>0.31023200000000001</v>
      </c>
      <c r="AG141" s="44">
        <f t="shared" si="44"/>
        <v>105.42677808626976</v>
      </c>
      <c r="AH141" s="1">
        <v>0.31920999999999999</v>
      </c>
      <c r="AI141" s="44">
        <f t="shared" si="38"/>
        <v>155.00183306262275</v>
      </c>
    </row>
    <row r="142" spans="2:35" x14ac:dyDescent="0.25">
      <c r="B142" s="1">
        <v>4.7553600000000001E-2</v>
      </c>
      <c r="C142" s="44">
        <f t="shared" si="34"/>
        <v>61.287046535965231</v>
      </c>
      <c r="D142" s="1">
        <v>0.13442699999999999</v>
      </c>
      <c r="E142" s="44">
        <f t="shared" si="45"/>
        <v>69.865961217627216</v>
      </c>
      <c r="F142" s="1">
        <v>0.41149200000000002</v>
      </c>
      <c r="G142" s="44">
        <f t="shared" si="32"/>
        <v>181.25684131238674</v>
      </c>
      <c r="I142" s="1">
        <v>0.20130500000000001</v>
      </c>
      <c r="J142" s="44">
        <f t="shared" si="31"/>
        <v>93.336115264689184</v>
      </c>
      <c r="K142" s="1">
        <v>0.26924700000000001</v>
      </c>
      <c r="L142" s="44">
        <f t="shared" si="46"/>
        <v>127.01768124693362</v>
      </c>
      <c r="M142" s="1">
        <v>7.6655500000000001E-2</v>
      </c>
      <c r="N142" s="44">
        <f t="shared" si="35"/>
        <v>34.952078279742473</v>
      </c>
      <c r="P142" s="1">
        <v>0.22769800000000001</v>
      </c>
      <c r="Q142" s="44">
        <f t="shared" si="30"/>
        <v>248.48664086107871</v>
      </c>
      <c r="R142" s="1">
        <v>0.22908899999999999</v>
      </c>
      <c r="S142" s="44">
        <f t="shared" si="42"/>
        <v>117.20235643812561</v>
      </c>
      <c r="T142" s="1">
        <v>0.10372099999999999</v>
      </c>
      <c r="U142" s="44">
        <f t="shared" si="39"/>
        <v>73.683537514518832</v>
      </c>
      <c r="W142" s="1">
        <v>0.17432900000000001</v>
      </c>
      <c r="X142" s="44">
        <f t="shared" si="33"/>
        <v>212.73409976460366</v>
      </c>
      <c r="Y142" s="1">
        <v>4.3049299999999999E-2</v>
      </c>
      <c r="Z142" s="44">
        <f t="shared" si="43"/>
        <v>15.796227190500826</v>
      </c>
      <c r="AA142" s="1">
        <v>0.52652299999999996</v>
      </c>
      <c r="AB142" s="44">
        <f t="shared" si="37"/>
        <v>192.14975713185675</v>
      </c>
      <c r="AD142" s="1">
        <v>0.41961599999999999</v>
      </c>
      <c r="AE142" s="44">
        <f t="shared" si="36"/>
        <v>252.89345852970601</v>
      </c>
      <c r="AF142" s="1">
        <v>0.156528</v>
      </c>
      <c r="AG142" s="44">
        <f t="shared" si="44"/>
        <v>53.193231904792647</v>
      </c>
      <c r="AH142" s="1">
        <v>0.15982099999999999</v>
      </c>
      <c r="AI142" s="44">
        <f t="shared" si="38"/>
        <v>77.605801703898464</v>
      </c>
    </row>
    <row r="143" spans="2:35" x14ac:dyDescent="0.25">
      <c r="B143" s="1">
        <v>0.13850499999999999</v>
      </c>
      <c r="C143" s="44">
        <f t="shared" si="34"/>
        <v>178.50514746441621</v>
      </c>
      <c r="D143" s="1">
        <v>0.19689400000000001</v>
      </c>
      <c r="E143" s="44">
        <f t="shared" si="45"/>
        <v>102.33203573674557</v>
      </c>
      <c r="F143" s="1">
        <v>0.14227200000000001</v>
      </c>
      <c r="G143" s="44">
        <f t="shared" si="32"/>
        <v>62.668954262041268</v>
      </c>
      <c r="I143" s="1">
        <v>0.450631</v>
      </c>
      <c r="J143" s="44">
        <f t="shared" si="31"/>
        <v>208.93741813587417</v>
      </c>
      <c r="K143" s="1">
        <v>0.260602</v>
      </c>
      <c r="L143" s="44">
        <f t="shared" si="46"/>
        <v>122.93938936483374</v>
      </c>
      <c r="M143" s="1">
        <v>0.265986</v>
      </c>
      <c r="N143" s="44">
        <f t="shared" si="35"/>
        <v>121.27979718761968</v>
      </c>
      <c r="P143" s="1">
        <v>1.41247E-2</v>
      </c>
      <c r="Q143" s="44">
        <f t="shared" si="30"/>
        <v>15.414273538504858</v>
      </c>
      <c r="R143" s="1">
        <v>0.22453999999999999</v>
      </c>
      <c r="S143" s="44">
        <f t="shared" si="42"/>
        <v>114.87507961803807</v>
      </c>
      <c r="T143" s="1">
        <v>9.1613399999999998E-2</v>
      </c>
      <c r="U143" s="44">
        <f t="shared" si="39"/>
        <v>65.08228223534887</v>
      </c>
      <c r="W143" s="1">
        <v>0.24630199999999999</v>
      </c>
      <c r="X143" s="44">
        <f t="shared" si="33"/>
        <v>300.5629255041984</v>
      </c>
      <c r="Y143" s="1">
        <v>0.51146800000000003</v>
      </c>
      <c r="Z143" s="44">
        <f t="shared" si="43"/>
        <v>187.6747061780581</v>
      </c>
      <c r="AA143" s="1">
        <v>0.34267399999999998</v>
      </c>
      <c r="AB143" s="44">
        <f t="shared" si="37"/>
        <v>125.05574471656867</v>
      </c>
      <c r="AD143" s="1">
        <v>0.28874100000000003</v>
      </c>
      <c r="AE143" s="44">
        <f t="shared" si="36"/>
        <v>174.01793570627873</v>
      </c>
      <c r="AF143" s="1">
        <v>0.30050700000000002</v>
      </c>
      <c r="AG143" s="44">
        <f t="shared" si="44"/>
        <v>102.12191135141013</v>
      </c>
      <c r="AH143" s="1">
        <v>0.14110500000000001</v>
      </c>
      <c r="AI143" s="44">
        <f t="shared" si="38"/>
        <v>68.5176957310278</v>
      </c>
    </row>
    <row r="144" spans="2:35" x14ac:dyDescent="0.25">
      <c r="B144" s="1">
        <v>2.16768E-2</v>
      </c>
      <c r="C144" s="44">
        <f t="shared" si="34"/>
        <v>27.937044731646203</v>
      </c>
      <c r="D144" s="1">
        <v>0.195713</v>
      </c>
      <c r="E144" s="44">
        <f t="shared" si="45"/>
        <v>101.71823270463133</v>
      </c>
      <c r="F144" s="1">
        <v>0.38214399999999998</v>
      </c>
      <c r="G144" s="44">
        <f t="shared" si="32"/>
        <v>168.32943135341807</v>
      </c>
      <c r="I144" s="1">
        <v>0.44659399999999999</v>
      </c>
      <c r="J144" s="44">
        <f t="shared" si="31"/>
        <v>207.06564198861724</v>
      </c>
      <c r="K144" s="1">
        <v>0.359491</v>
      </c>
      <c r="L144" s="44">
        <f t="shared" si="46"/>
        <v>169.59042533116957</v>
      </c>
      <c r="M144" s="1">
        <v>0.31589099999999998</v>
      </c>
      <c r="N144" s="44">
        <f t="shared" si="35"/>
        <v>144.03463495595395</v>
      </c>
      <c r="P144" s="1">
        <v>0.12772800000000001</v>
      </c>
      <c r="Q144" s="44">
        <f t="shared" ref="Q144:Q154" si="47">P144/$P$155*100</f>
        <v>139.3894617603311</v>
      </c>
      <c r="R144" s="1">
        <v>0.21490000000000001</v>
      </c>
      <c r="S144" s="44">
        <f t="shared" si="42"/>
        <v>109.94323777463428</v>
      </c>
      <c r="T144" s="1">
        <v>0.116066</v>
      </c>
      <c r="U144" s="44">
        <f t="shared" si="39"/>
        <v>82.453442072098639</v>
      </c>
      <c r="W144" s="1">
        <v>2.3755499999999999E-2</v>
      </c>
      <c r="X144" s="44">
        <f t="shared" si="33"/>
        <v>28.988894027717947</v>
      </c>
      <c r="Y144" s="1">
        <v>0.15768199999999999</v>
      </c>
      <c r="Z144" s="44">
        <f t="shared" si="43"/>
        <v>57.858796678518608</v>
      </c>
      <c r="AA144" s="1">
        <v>0.28298299999999998</v>
      </c>
      <c r="AB144" s="44">
        <f t="shared" si="37"/>
        <v>103.27205976271546</v>
      </c>
      <c r="AD144" s="1">
        <v>8.6215E-2</v>
      </c>
      <c r="AE144" s="44">
        <f t="shared" si="36"/>
        <v>51.959909839325967</v>
      </c>
      <c r="AF144" s="1">
        <v>0.33995300000000001</v>
      </c>
      <c r="AG144" s="44">
        <f t="shared" si="44"/>
        <v>115.5269265928778</v>
      </c>
      <c r="AH144" s="1">
        <v>0.21697</v>
      </c>
      <c r="AI144" s="44">
        <f t="shared" si="38"/>
        <v>105.35618470473125</v>
      </c>
    </row>
    <row r="145" spans="2:35" x14ac:dyDescent="0.25">
      <c r="B145" s="1">
        <v>9.5503199999999996E-2</v>
      </c>
      <c r="C145" s="44">
        <f t="shared" si="34"/>
        <v>123.0844575959253</v>
      </c>
      <c r="D145" s="1">
        <v>0.15873000000000001</v>
      </c>
      <c r="E145" s="44">
        <f t="shared" si="45"/>
        <v>82.496998549948813</v>
      </c>
      <c r="F145" s="1">
        <v>0.13944400000000001</v>
      </c>
      <c r="G145" s="44">
        <f t="shared" si="32"/>
        <v>61.423257268584706</v>
      </c>
      <c r="I145" s="1">
        <v>0.106914</v>
      </c>
      <c r="J145" s="44">
        <f t="shared" si="31"/>
        <v>49.571234829780572</v>
      </c>
      <c r="K145" s="1">
        <v>0.26663700000000001</v>
      </c>
      <c r="L145" s="44">
        <f t="shared" si="46"/>
        <v>125.78640978223952</v>
      </c>
      <c r="M145" s="1">
        <v>0.25961299999999998</v>
      </c>
      <c r="N145" s="44">
        <f t="shared" si="35"/>
        <v>118.37394444545768</v>
      </c>
      <c r="P145" s="1">
        <v>7.4890200000000004E-2</v>
      </c>
      <c r="Q145" s="44">
        <f t="shared" si="47"/>
        <v>81.727613907080254</v>
      </c>
      <c r="R145" s="1">
        <v>0.14261799999999999</v>
      </c>
      <c r="S145" s="44">
        <f t="shared" si="42"/>
        <v>72.963632782423403</v>
      </c>
      <c r="T145" s="1">
        <v>0.1011</v>
      </c>
      <c r="U145" s="44">
        <f t="shared" si="39"/>
        <v>71.821575599134732</v>
      </c>
      <c r="W145" s="1">
        <v>4.02729E-2</v>
      </c>
      <c r="X145" s="44">
        <f t="shared" si="33"/>
        <v>49.14511714293036</v>
      </c>
      <c r="Y145" s="1">
        <v>0.27252900000000002</v>
      </c>
      <c r="Z145" s="44">
        <f t="shared" si="43"/>
        <v>100</v>
      </c>
      <c r="AA145" s="1">
        <v>0.48153899999999999</v>
      </c>
      <c r="AB145" s="44">
        <f t="shared" si="37"/>
        <v>175.73325742563418</v>
      </c>
      <c r="AD145" s="1">
        <v>0.113482</v>
      </c>
      <c r="AE145" s="44">
        <f t="shared" si="36"/>
        <v>68.393139110205752</v>
      </c>
      <c r="AF145" s="1">
        <v>0.314666</v>
      </c>
      <c r="AG145" s="44">
        <f t="shared" si="44"/>
        <v>106.93359341813276</v>
      </c>
      <c r="AH145" s="1">
        <v>0.219836</v>
      </c>
      <c r="AI145" s="44">
        <f t="shared" si="38"/>
        <v>106.74785555952113</v>
      </c>
    </row>
    <row r="146" spans="2:35" x14ac:dyDescent="0.25">
      <c r="B146" s="1">
        <v>0.35418300000000003</v>
      </c>
      <c r="C146" s="44">
        <f t="shared" si="34"/>
        <v>456.47080354058937</v>
      </c>
      <c r="D146" s="1">
        <v>0.21437100000000001</v>
      </c>
      <c r="E146" s="44">
        <f t="shared" si="45"/>
        <v>111.41538509513688</v>
      </c>
      <c r="F146" s="1">
        <v>0.218499</v>
      </c>
      <c r="G146" s="44">
        <f t="shared" si="32"/>
        <v>96.245950273432257</v>
      </c>
      <c r="I146" s="1">
        <v>0.39373999999999998</v>
      </c>
      <c r="J146" s="44">
        <f t="shared" ref="J146:J166" si="48">I146/$I$167*100</f>
        <v>182.55960867498928</v>
      </c>
      <c r="K146" s="1">
        <v>0.31101299999999998</v>
      </c>
      <c r="L146" s="44">
        <f t="shared" si="46"/>
        <v>146.7208551911537</v>
      </c>
      <c r="M146" s="1">
        <v>0.37470199999999998</v>
      </c>
      <c r="N146" s="44">
        <f t="shared" si="35"/>
        <v>170.85027996133431</v>
      </c>
      <c r="P146" s="1">
        <v>0.30495499999999998</v>
      </c>
      <c r="Q146" s="44">
        <f t="shared" si="47"/>
        <v>332.79714166918575</v>
      </c>
      <c r="R146" s="1">
        <v>0.17644599999999999</v>
      </c>
      <c r="S146" s="44">
        <f t="shared" si="42"/>
        <v>90.270100197222519</v>
      </c>
      <c r="T146" s="1">
        <v>4.5086300000000003E-2</v>
      </c>
      <c r="U146" s="44">
        <f t="shared" si="39"/>
        <v>32.029367991446769</v>
      </c>
      <c r="W146" s="1">
        <v>6.2043599999999997E-2</v>
      </c>
      <c r="X146" s="44">
        <f t="shared" si="33"/>
        <v>75.711954936672399</v>
      </c>
      <c r="Y146" s="1">
        <v>0.41262700000000002</v>
      </c>
      <c r="Z146" s="44">
        <f t="shared" si="43"/>
        <v>151.40663929343299</v>
      </c>
      <c r="AA146" s="1">
        <v>0.297933</v>
      </c>
      <c r="AB146" s="44">
        <f t="shared" si="37"/>
        <v>108.7279256396501</v>
      </c>
      <c r="AD146" s="1">
        <v>0.107386</v>
      </c>
      <c r="AE146" s="44">
        <f t="shared" si="36"/>
        <v>64.719212178923129</v>
      </c>
      <c r="AF146" s="1">
        <v>0.28219499999999997</v>
      </c>
      <c r="AG146" s="44">
        <f t="shared" si="44"/>
        <v>95.898906760279061</v>
      </c>
      <c r="AH146" s="1">
        <v>0.12513099999999999</v>
      </c>
      <c r="AI146" s="44">
        <f t="shared" si="38"/>
        <v>60.761048754609973</v>
      </c>
    </row>
    <row r="147" spans="2:35" x14ac:dyDescent="0.25">
      <c r="B147" s="1">
        <v>2.63076E-2</v>
      </c>
      <c r="C147" s="44">
        <f t="shared" si="34"/>
        <v>33.905216544058888</v>
      </c>
      <c r="D147" s="1">
        <v>0.26301999999999998</v>
      </c>
      <c r="E147" s="44">
        <f t="shared" si="45"/>
        <v>136.6998082190357</v>
      </c>
      <c r="F147" s="1">
        <v>0.16056100000000001</v>
      </c>
      <c r="G147" s="44">
        <f t="shared" si="32"/>
        <v>70.725019436485098</v>
      </c>
      <c r="I147" s="1">
        <v>8.0796000000000007E-2</v>
      </c>
      <c r="J147" s="44">
        <f t="shared" si="48"/>
        <v>37.461487637792537</v>
      </c>
      <c r="K147" s="1">
        <v>0.30651499999999998</v>
      </c>
      <c r="L147" s="44">
        <f t="shared" si="46"/>
        <v>144.59891685851227</v>
      </c>
      <c r="M147" s="1">
        <v>0.20741200000000001</v>
      </c>
      <c r="N147" s="44">
        <f t="shared" si="35"/>
        <v>94.572215433438515</v>
      </c>
      <c r="P147" s="1">
        <v>0.36526700000000001</v>
      </c>
      <c r="Q147" s="44">
        <f t="shared" si="47"/>
        <v>398.61557785928574</v>
      </c>
      <c r="R147" s="1">
        <v>7.9431799999999997E-2</v>
      </c>
      <c r="S147" s="44">
        <f t="shared" si="42"/>
        <v>40.637455906315473</v>
      </c>
      <c r="T147" s="1">
        <v>8.4882200000000005E-2</v>
      </c>
      <c r="U147" s="44">
        <f t="shared" si="39"/>
        <v>60.300428727209443</v>
      </c>
      <c r="W147" s="1">
        <v>2.9039800000000001E-2</v>
      </c>
      <c r="X147" s="44">
        <f t="shared" si="33"/>
        <v>35.437338081123265</v>
      </c>
      <c r="Y147" s="1">
        <v>0.23835100000000001</v>
      </c>
      <c r="Z147" s="44">
        <f t="shared" si="43"/>
        <v>87.458949322824353</v>
      </c>
      <c r="AA147" s="1">
        <v>0.15922500000000001</v>
      </c>
      <c r="AB147" s="44">
        <f t="shared" si="37"/>
        <v>58.10770864581395</v>
      </c>
      <c r="AD147" s="1">
        <v>0.24315400000000001</v>
      </c>
      <c r="AE147" s="44">
        <f t="shared" si="36"/>
        <v>146.54363993587504</v>
      </c>
      <c r="AF147" s="1">
        <v>0.39923500000000001</v>
      </c>
      <c r="AG147" s="44">
        <f t="shared" si="44"/>
        <v>135.67285047729411</v>
      </c>
      <c r="AH147" s="1">
        <v>0.35178999999999999</v>
      </c>
      <c r="AI147" s="44">
        <f t="shared" si="38"/>
        <v>170.82201326117621</v>
      </c>
    </row>
    <row r="148" spans="2:35" x14ac:dyDescent="0.25">
      <c r="B148" s="1">
        <v>1.7067200000000001E-2</v>
      </c>
      <c r="C148" s="44">
        <f t="shared" si="34"/>
        <v>21.99619546445749</v>
      </c>
      <c r="D148" s="1">
        <v>9.2857599999999998E-2</v>
      </c>
      <c r="E148" s="44">
        <f t="shared" si="45"/>
        <v>48.261030004105884</v>
      </c>
      <c r="F148" s="1">
        <v>7.0928699999999997E-2</v>
      </c>
      <c r="G148" s="44">
        <f t="shared" si="32"/>
        <v>31.24316419369972</v>
      </c>
      <c r="I148" s="1">
        <v>3.7701699999999998E-2</v>
      </c>
      <c r="J148" s="44">
        <f t="shared" si="48"/>
        <v>17.480590233102664</v>
      </c>
      <c r="K148" s="1">
        <v>0.28736299999999998</v>
      </c>
      <c r="L148" s="44">
        <f t="shared" si="46"/>
        <v>135.56393176586027</v>
      </c>
      <c r="M148" s="1">
        <v>0.21931600000000001</v>
      </c>
      <c r="N148" s="44">
        <f t="shared" si="35"/>
        <v>100</v>
      </c>
      <c r="P148" s="1">
        <v>3.3591599999999999E-2</v>
      </c>
      <c r="Q148" s="44">
        <f t="shared" si="47"/>
        <v>36.658485560474894</v>
      </c>
      <c r="R148" s="1">
        <v>0.156282</v>
      </c>
      <c r="S148" s="44">
        <f t="shared" si="42"/>
        <v>79.954160474152602</v>
      </c>
      <c r="T148" s="1">
        <v>7.8078800000000004E-2</v>
      </c>
      <c r="U148" s="44">
        <f t="shared" si="39"/>
        <v>55.467284242232665</v>
      </c>
      <c r="W148" s="1">
        <v>4.5575499999999998E-2</v>
      </c>
      <c r="X148" s="44">
        <f t="shared" si="33"/>
        <v>55.615892730536473</v>
      </c>
      <c r="Y148" s="1">
        <v>0.24015500000000001</v>
      </c>
      <c r="Z148" s="44">
        <f t="shared" si="43"/>
        <v>88.120897225616361</v>
      </c>
      <c r="AA148" s="1">
        <v>0.28050199999999997</v>
      </c>
      <c r="AB148" s="44">
        <f t="shared" si="37"/>
        <v>102.36664148574721</v>
      </c>
      <c r="AD148" s="1">
        <v>0.324436</v>
      </c>
      <c r="AE148" s="44">
        <f t="shared" si="36"/>
        <v>195.53053770958141</v>
      </c>
      <c r="AF148" s="1">
        <v>0.33914299999999997</v>
      </c>
      <c r="AG148" s="44">
        <f t="shared" si="44"/>
        <v>115.25166262832907</v>
      </c>
      <c r="AH148" s="1">
        <v>0.22017600000000001</v>
      </c>
      <c r="AI148" s="44">
        <f t="shared" si="38"/>
        <v>106.91295259044526</v>
      </c>
    </row>
    <row r="149" spans="2:35" x14ac:dyDescent="0.25">
      <c r="B149" s="1">
        <v>5.26072E-2</v>
      </c>
      <c r="C149" s="44">
        <f t="shared" si="34"/>
        <v>67.800122693693638</v>
      </c>
      <c r="D149" s="1">
        <v>0.24699399999999999</v>
      </c>
      <c r="E149" s="44">
        <f t="shared" si="45"/>
        <v>128.37058942761959</v>
      </c>
      <c r="F149" s="1">
        <v>0.14810300000000001</v>
      </c>
      <c r="G149" s="44">
        <f t="shared" ref="G149:G189" si="49">F149/$F$190*100</f>
        <v>65.237433458945532</v>
      </c>
      <c r="I149" s="1">
        <v>0.16009799999999999</v>
      </c>
      <c r="J149" s="44">
        <f t="shared" si="48"/>
        <v>74.230274367979959</v>
      </c>
      <c r="K149" s="1">
        <v>0.23658299999999999</v>
      </c>
      <c r="L149" s="44">
        <f t="shared" si="46"/>
        <v>111.60838962901461</v>
      </c>
      <c r="M149" s="1">
        <v>0.35638300000000001</v>
      </c>
      <c r="N149" s="44">
        <f t="shared" si="35"/>
        <v>162.49749220303124</v>
      </c>
      <c r="P149" s="1">
        <v>4.0952200000000001E-2</v>
      </c>
      <c r="Q149" s="44">
        <f t="shared" si="47"/>
        <v>44.691102310389503</v>
      </c>
      <c r="R149" s="1">
        <v>0.102379</v>
      </c>
      <c r="S149" s="44">
        <f t="shared" si="42"/>
        <v>52.377285901020386</v>
      </c>
      <c r="T149" s="1">
        <v>5.8387500000000002E-2</v>
      </c>
      <c r="U149" s="44">
        <f t="shared" si="39"/>
        <v>41.4785583115181</v>
      </c>
      <c r="W149" s="1">
        <v>4.3876100000000001E-2</v>
      </c>
      <c r="X149" s="44">
        <f t="shared" si="33"/>
        <v>53.542110805899924</v>
      </c>
      <c r="Y149" s="1">
        <v>0.30538599999999999</v>
      </c>
      <c r="Z149" s="44">
        <f t="shared" si="43"/>
        <v>112.05633161975422</v>
      </c>
      <c r="AA149" s="1">
        <v>0.36197099999999999</v>
      </c>
      <c r="AB149" s="44">
        <f t="shared" si="37"/>
        <v>132.09800851771968</v>
      </c>
      <c r="AD149" s="1">
        <v>0.16920399999999999</v>
      </c>
      <c r="AE149" s="44">
        <f t="shared" si="36"/>
        <v>101.97557947518774</v>
      </c>
      <c r="AF149" s="1">
        <v>0.32699800000000001</v>
      </c>
      <c r="AG149" s="44">
        <f t="shared" si="44"/>
        <v>111.12440232037328</v>
      </c>
      <c r="AH149" s="1">
        <v>0.128493</v>
      </c>
      <c r="AI149" s="44">
        <f t="shared" si="38"/>
        <v>62.393567042747989</v>
      </c>
    </row>
    <row r="150" spans="2:35" x14ac:dyDescent="0.25">
      <c r="B150" s="1">
        <v>6.9228200000000004E-2</v>
      </c>
      <c r="C150" s="44">
        <f t="shared" si="34"/>
        <v>89.221255909144787</v>
      </c>
      <c r="D150" s="1">
        <v>0.224803</v>
      </c>
      <c r="E150" s="44">
        <f t="shared" si="45"/>
        <v>116.83722525687736</v>
      </c>
      <c r="F150" s="1">
        <v>0.19992099999999999</v>
      </c>
      <c r="G150" s="44">
        <f t="shared" si="49"/>
        <v>88.06258438077451</v>
      </c>
      <c r="I150" s="1">
        <v>0.27051799999999998</v>
      </c>
      <c r="J150" s="44">
        <f t="shared" si="48"/>
        <v>125.42708442002525</v>
      </c>
      <c r="K150" s="1">
        <v>0.15897600000000001</v>
      </c>
      <c r="L150" s="44">
        <f t="shared" si="46"/>
        <v>74.997169490885767</v>
      </c>
      <c r="M150" s="1">
        <v>0.24502599999999999</v>
      </c>
      <c r="N150" s="44">
        <f t="shared" si="35"/>
        <v>111.7228109212278</v>
      </c>
      <c r="P150" s="1">
        <v>1.6746500000000001E-2</v>
      </c>
      <c r="Q150" s="44">
        <f t="shared" si="47"/>
        <v>18.275441730625896</v>
      </c>
      <c r="R150" s="1">
        <v>0.19490299999999999</v>
      </c>
      <c r="S150" s="44">
        <f t="shared" si="42"/>
        <v>99.71273556067726</v>
      </c>
      <c r="T150" s="1">
        <v>6.6295400000000004E-2</v>
      </c>
      <c r="U150" s="44">
        <f t="shared" si="39"/>
        <v>47.096341077891964</v>
      </c>
      <c r="W150" s="1">
        <v>0.13193299999999999</v>
      </c>
      <c r="X150" s="44">
        <f t="shared" si="33"/>
        <v>160.99815856365524</v>
      </c>
      <c r="Y150" s="1">
        <v>0.25355299999999997</v>
      </c>
      <c r="Z150" s="44">
        <f t="shared" si="43"/>
        <v>93.037071284156909</v>
      </c>
      <c r="AA150" s="1">
        <v>0.233568</v>
      </c>
      <c r="AB150" s="44">
        <f t="shared" si="37"/>
        <v>85.238507099924448</v>
      </c>
      <c r="AD150" s="1">
        <v>0.34511799999999998</v>
      </c>
      <c r="AE150" s="44">
        <f t="shared" si="36"/>
        <v>207.99513035931679</v>
      </c>
      <c r="AF150" s="1">
        <v>0.33063999999999999</v>
      </c>
      <c r="AG150" s="44">
        <f t="shared" si="44"/>
        <v>112.36207066467752</v>
      </c>
      <c r="AH150" s="1">
        <v>0.160632</v>
      </c>
      <c r="AI150" s="44">
        <f t="shared" si="38"/>
        <v>77.999606680602795</v>
      </c>
    </row>
    <row r="151" spans="2:35" x14ac:dyDescent="0.25">
      <c r="B151" s="1">
        <v>3.9989999999999998E-2</v>
      </c>
      <c r="C151" s="44">
        <f t="shared" si="34"/>
        <v>51.539084127663294</v>
      </c>
      <c r="D151" s="1">
        <v>0.17213100000000001</v>
      </c>
      <c r="E151" s="44">
        <f t="shared" si="45"/>
        <v>89.461921863549662</v>
      </c>
      <c r="F151" s="1">
        <v>0.46882200000000002</v>
      </c>
      <c r="G151" s="44">
        <f t="shared" si="49"/>
        <v>206.50995610547903</v>
      </c>
      <c r="I151" s="1">
        <v>0.277339</v>
      </c>
      <c r="J151" s="44">
        <f t="shared" si="48"/>
        <v>128.58967671639368</v>
      </c>
      <c r="K151" s="1">
        <v>0.41036699999999998</v>
      </c>
      <c r="L151" s="44">
        <f t="shared" si="46"/>
        <v>193.59125561384306</v>
      </c>
      <c r="M151" s="1">
        <v>0.20131299999999999</v>
      </c>
      <c r="N151" s="44">
        <f t="shared" si="35"/>
        <v>91.791296576629151</v>
      </c>
      <c r="P151" s="1">
        <v>8.6774699999999996E-2</v>
      </c>
      <c r="Q151" s="44">
        <f t="shared" si="47"/>
        <v>94.697159020842719</v>
      </c>
      <c r="R151" s="1">
        <v>0.16534099999999999</v>
      </c>
      <c r="S151" s="44">
        <f t="shared" si="42"/>
        <v>84.588761642139616</v>
      </c>
      <c r="T151" s="1">
        <v>0.23730599999999999</v>
      </c>
      <c r="U151" s="44">
        <f t="shared" si="39"/>
        <v>168.58250068376131</v>
      </c>
      <c r="W151" s="1">
        <v>0.115839</v>
      </c>
      <c r="X151" s="44">
        <f t="shared" si="33"/>
        <v>141.35861149109971</v>
      </c>
      <c r="Y151" s="1">
        <v>0.31747900000000001</v>
      </c>
      <c r="Z151" s="44">
        <f t="shared" si="43"/>
        <v>116.49365755570966</v>
      </c>
      <c r="AA151" s="1">
        <v>0.126001</v>
      </c>
      <c r="AB151" s="44">
        <f t="shared" si="37"/>
        <v>45.982913468872368</v>
      </c>
      <c r="AD151" s="1">
        <v>5.5230700000000001E-2</v>
      </c>
      <c r="AE151" s="44">
        <f t="shared" si="36"/>
        <v>33.286344515024773</v>
      </c>
      <c r="AF151" s="1">
        <v>0.32802500000000001</v>
      </c>
      <c r="AG151" s="44">
        <f t="shared" si="44"/>
        <v>111.47340984085665</v>
      </c>
      <c r="AH151" s="1">
        <v>0.25087300000000001</v>
      </c>
      <c r="AI151" s="44">
        <f t="shared" si="38"/>
        <v>121.81878658538065</v>
      </c>
    </row>
    <row r="152" spans="2:35" x14ac:dyDescent="0.25">
      <c r="B152" s="1">
        <v>1.3157200000000001E-2</v>
      </c>
      <c r="C152" s="44">
        <f t="shared" si="34"/>
        <v>16.956990189659706</v>
      </c>
      <c r="D152" s="1">
        <v>0.115421</v>
      </c>
      <c r="E152" s="44">
        <f t="shared" si="45"/>
        <v>59.987942226634161</v>
      </c>
      <c r="F152" s="1">
        <v>0.24332200000000001</v>
      </c>
      <c r="G152" s="44">
        <f t="shared" si="49"/>
        <v>107.18015694548755</v>
      </c>
      <c r="I152" s="1">
        <v>5.8894200000000001E-2</v>
      </c>
      <c r="J152" s="44">
        <f t="shared" si="48"/>
        <v>27.306603609555935</v>
      </c>
      <c r="K152" s="1">
        <v>0.32395000000000002</v>
      </c>
      <c r="L152" s="44">
        <f t="shared" si="46"/>
        <v>152.82390459297278</v>
      </c>
      <c r="M152" s="1">
        <v>3.2156499999999998E-2</v>
      </c>
      <c r="N152" s="44">
        <f t="shared" si="35"/>
        <v>14.662176950154112</v>
      </c>
      <c r="P152" s="1">
        <v>0.151361</v>
      </c>
      <c r="Q152" s="44">
        <f t="shared" si="47"/>
        <v>165.18013529927245</v>
      </c>
      <c r="R152" s="1">
        <v>0.215667</v>
      </c>
      <c r="S152" s="44">
        <f t="shared" si="42"/>
        <v>110.33563639433248</v>
      </c>
      <c r="T152" s="1">
        <v>0.243538</v>
      </c>
      <c r="U152" s="44">
        <f t="shared" si="39"/>
        <v>173.00972184235485</v>
      </c>
      <c r="W152" s="1">
        <v>0.23080300000000001</v>
      </c>
      <c r="X152" s="44">
        <f t="shared" si="33"/>
        <v>281.64945836877291</v>
      </c>
      <c r="Y152" s="1">
        <v>0.136994</v>
      </c>
      <c r="Z152" s="44">
        <f t="shared" si="43"/>
        <v>50.267677935192211</v>
      </c>
      <c r="AA152" s="1">
        <v>0.20735400000000001</v>
      </c>
      <c r="AB152" s="44">
        <f t="shared" si="37"/>
        <v>75.671947360930162</v>
      </c>
      <c r="AD152" s="1">
        <v>0.11529300000000001</v>
      </c>
      <c r="AE152" s="44">
        <f t="shared" si="36"/>
        <v>69.484589515808253</v>
      </c>
      <c r="AF152" s="1">
        <v>0.25200899999999998</v>
      </c>
      <c r="AG152" s="44">
        <f t="shared" si="44"/>
        <v>85.640736348096766</v>
      </c>
      <c r="AH152" s="1">
        <v>0.12261</v>
      </c>
      <c r="AI152" s="44">
        <f t="shared" si="38"/>
        <v>59.536902828257809</v>
      </c>
    </row>
    <row r="153" spans="2:35" x14ac:dyDescent="0.25">
      <c r="B153" s="1">
        <v>0.28020400000000001</v>
      </c>
      <c r="C153" s="44">
        <f t="shared" si="34"/>
        <v>361.12671990266983</v>
      </c>
      <c r="D153" s="1">
        <v>0.119877</v>
      </c>
      <c r="E153" s="44">
        <f t="shared" si="45"/>
        <v>62.303866283451228</v>
      </c>
      <c r="F153" s="1">
        <v>3.99136E-2</v>
      </c>
      <c r="G153" s="44">
        <f t="shared" si="49"/>
        <v>17.581418500009914</v>
      </c>
      <c r="I153" s="1">
        <v>0.13563500000000001</v>
      </c>
      <c r="J153" s="44">
        <f t="shared" si="48"/>
        <v>62.887876574978854</v>
      </c>
      <c r="K153" s="1">
        <v>0.29419499999999998</v>
      </c>
      <c r="L153" s="44">
        <f t="shared" si="46"/>
        <v>138.7869381439408</v>
      </c>
      <c r="M153" s="1">
        <v>0.24113299999999999</v>
      </c>
      <c r="N153" s="44">
        <f t="shared" si="35"/>
        <v>109.94774663043279</v>
      </c>
      <c r="P153" s="1">
        <v>0.36269499999999999</v>
      </c>
      <c r="Q153" s="44">
        <f t="shared" si="47"/>
        <v>395.80875636636665</v>
      </c>
      <c r="R153" s="1">
        <v>0.15185799999999999</v>
      </c>
      <c r="S153" s="44">
        <f t="shared" si="42"/>
        <v>77.690833885437002</v>
      </c>
      <c r="T153" s="1">
        <v>5.7403900000000001E-2</v>
      </c>
      <c r="U153" s="44">
        <f t="shared" si="39"/>
        <v>40.779807552276665</v>
      </c>
      <c r="W153" s="1">
        <v>1.28863E-2</v>
      </c>
      <c r="X153" s="44">
        <f t="shared" si="33"/>
        <v>15.725183014854741</v>
      </c>
      <c r="Y153" s="1">
        <v>0.22994500000000001</v>
      </c>
      <c r="Z153" s="44">
        <f t="shared" si="43"/>
        <v>84.374506933207101</v>
      </c>
      <c r="AA153" s="1">
        <v>0.23574500000000001</v>
      </c>
      <c r="AB153" s="44">
        <f t="shared" si="37"/>
        <v>86.032983355047307</v>
      </c>
      <c r="AD153" s="1">
        <v>8.2633600000000001E-2</v>
      </c>
      <c r="AE153" s="44">
        <f t="shared" si="36"/>
        <v>49.801477767197426</v>
      </c>
      <c r="AF153" s="45">
        <f>MEDIAN(AF4:AF152)</f>
        <v>0.294263</v>
      </c>
      <c r="AG153" s="45"/>
      <c r="AH153" s="1">
        <v>0.233658</v>
      </c>
      <c r="AI153" s="44">
        <f t="shared" si="38"/>
        <v>113.45953544608976</v>
      </c>
    </row>
    <row r="154" spans="2:35" x14ac:dyDescent="0.25">
      <c r="B154" s="1">
        <v>0.524752</v>
      </c>
      <c r="C154" s="44">
        <f t="shared" si="34"/>
        <v>676.30001185695346</v>
      </c>
      <c r="D154" s="1">
        <v>0.27190599999999998</v>
      </c>
      <c r="E154" s="44">
        <f t="shared" si="45"/>
        <v>141.31814331079431</v>
      </c>
      <c r="F154" s="1">
        <v>0.24030499999999999</v>
      </c>
      <c r="G154" s="44">
        <f t="shared" si="49"/>
        <v>105.85120792524056</v>
      </c>
      <c r="I154" s="1">
        <v>0.33640799999999998</v>
      </c>
      <c r="J154" s="44">
        <f t="shared" si="48"/>
        <v>155.97732725944985</v>
      </c>
      <c r="K154" s="1">
        <v>9.8772100000000002E-2</v>
      </c>
      <c r="L154" s="44">
        <f t="shared" si="46"/>
        <v>46.595888213760048</v>
      </c>
      <c r="M154" s="1">
        <v>0.262793</v>
      </c>
      <c r="N154" s="44">
        <f t="shared" si="35"/>
        <v>119.82390705648469</v>
      </c>
      <c r="P154" s="1">
        <v>0.48769000000000001</v>
      </c>
      <c r="Q154" s="44">
        <f t="shared" si="47"/>
        <v>532.21569746567593</v>
      </c>
      <c r="R154" s="1">
        <v>0.12413399999999999</v>
      </c>
      <c r="S154" s="44">
        <f t="shared" si="42"/>
        <v>63.507184168992325</v>
      </c>
      <c r="T154" s="1">
        <v>0.122832</v>
      </c>
      <c r="U154" s="44">
        <f t="shared" si="39"/>
        <v>87.260017546913133</v>
      </c>
      <c r="W154" s="1">
        <v>9.4574699999999998E-2</v>
      </c>
      <c r="X154" s="44">
        <f t="shared" ref="X154:X173" si="50">W154/$W$174*100</f>
        <v>115.40973484048816</v>
      </c>
      <c r="Y154" s="1">
        <v>0.21387700000000001</v>
      </c>
      <c r="Z154" s="44">
        <f t="shared" si="43"/>
        <v>78.478620623860209</v>
      </c>
      <c r="AA154" s="1">
        <v>0.275673</v>
      </c>
      <c r="AB154" s="44">
        <f t="shared" si="37"/>
        <v>100.60434206636815</v>
      </c>
      <c r="AD154" s="1">
        <v>0.25373299999999999</v>
      </c>
      <c r="AE154" s="44">
        <f t="shared" si="36"/>
        <v>152.91937369670819</v>
      </c>
      <c r="AF154" s="1">
        <v>0.486064</v>
      </c>
      <c r="AG154" s="44">
        <f>AF154/$AF$303*100</f>
        <v>146.33561839732417</v>
      </c>
      <c r="AH154" s="1">
        <v>0.18432799999999999</v>
      </c>
      <c r="AI154" s="44">
        <f t="shared" si="38"/>
        <v>89.505898577009262</v>
      </c>
    </row>
    <row r="155" spans="2:35" x14ac:dyDescent="0.25">
      <c r="B155" s="45">
        <f>MEDIAN(B95:B154)</f>
        <v>7.7591600000000011E-2</v>
      </c>
      <c r="C155" s="47"/>
      <c r="D155" s="1">
        <v>8.9469000000000007E-2</v>
      </c>
      <c r="E155" s="44">
        <f t="shared" si="45"/>
        <v>46.499867468439305</v>
      </c>
      <c r="F155" s="1">
        <v>6.0698099999999998E-2</v>
      </c>
      <c r="G155" s="44">
        <f t="shared" si="49"/>
        <v>26.736718768927169</v>
      </c>
      <c r="I155" s="1">
        <v>0.226768</v>
      </c>
      <c r="J155" s="44">
        <f t="shared" si="48"/>
        <v>105.14216828366428</v>
      </c>
      <c r="K155" s="1">
        <v>0.20233999999999999</v>
      </c>
      <c r="L155" s="44">
        <f t="shared" si="46"/>
        <v>95.454202362531603</v>
      </c>
      <c r="M155" s="1">
        <v>0.213119</v>
      </c>
      <c r="N155" s="44">
        <f t="shared" si="35"/>
        <v>97.174396760838249</v>
      </c>
      <c r="P155" s="45">
        <f>MEDIAN(P79:P154)</f>
        <v>9.163389999999999E-2</v>
      </c>
      <c r="Q155" s="45"/>
      <c r="R155" s="1">
        <v>0.108179</v>
      </c>
      <c r="S155" s="44">
        <f t="shared" si="42"/>
        <v>55.344576636678276</v>
      </c>
      <c r="T155" s="1">
        <v>0.16728199999999999</v>
      </c>
      <c r="U155" s="44">
        <f t="shared" si="39"/>
        <v>118.83735716493034</v>
      </c>
      <c r="W155" s="1">
        <v>0.27846599999999999</v>
      </c>
      <c r="X155" s="44">
        <f t="shared" si="50"/>
        <v>339.81273239134117</v>
      </c>
      <c r="Y155" s="1">
        <v>0.345057</v>
      </c>
      <c r="Z155" s="44">
        <f t="shared" si="43"/>
        <v>126.61294761291457</v>
      </c>
      <c r="AA155" s="1">
        <v>9.3263899999999997E-2</v>
      </c>
      <c r="AB155" s="44">
        <f t="shared" si="37"/>
        <v>34.035807997314031</v>
      </c>
      <c r="AD155" s="1">
        <v>0.58288799999999996</v>
      </c>
      <c r="AE155" s="44">
        <f t="shared" si="36"/>
        <v>351.29395031520073</v>
      </c>
      <c r="AF155" s="1">
        <v>0.28312700000000002</v>
      </c>
      <c r="AG155" s="44">
        <f t="shared" ref="AG155:AG218" si="51">AF155/$AF$303*100</f>
        <v>85.238908106708593</v>
      </c>
      <c r="AH155" s="1">
        <v>0.21602499999999999</v>
      </c>
      <c r="AI155" s="44">
        <f t="shared" si="38"/>
        <v>104.89731207466271</v>
      </c>
    </row>
    <row r="156" spans="2:35" x14ac:dyDescent="0.25">
      <c r="B156" s="1">
        <v>5.9207299999999997E-2</v>
      </c>
      <c r="C156" s="44">
        <f>B156/$B$235*100</f>
        <v>29.543823756892291</v>
      </c>
      <c r="D156" s="1">
        <v>0.23932700000000001</v>
      </c>
      <c r="E156" s="44">
        <f t="shared" si="45"/>
        <v>124.38580716917784</v>
      </c>
      <c r="F156" s="1">
        <v>0.22389800000000001</v>
      </c>
      <c r="G156" s="44">
        <f t="shared" si="49"/>
        <v>98.624139123386996</v>
      </c>
      <c r="I156" s="1">
        <v>3.8044399999999999E-2</v>
      </c>
      <c r="J156" s="44">
        <f t="shared" si="48"/>
        <v>17.639484879043941</v>
      </c>
      <c r="K156" s="1">
        <v>0.234154</v>
      </c>
      <c r="L156" s="44">
        <f t="shared" si="46"/>
        <v>110.46250518926671</v>
      </c>
      <c r="M156" s="1">
        <v>0.38081799999999999</v>
      </c>
      <c r="N156" s="44">
        <f t="shared" si="35"/>
        <v>173.63895019059257</v>
      </c>
      <c r="P156" s="1">
        <v>0.30940200000000001</v>
      </c>
      <c r="Q156" s="44">
        <f>P156/$P$227*100</f>
        <v>202.55184874829791</v>
      </c>
      <c r="R156" s="1">
        <v>0.121449</v>
      </c>
      <c r="S156" s="44">
        <f t="shared" si="42"/>
        <v>62.133533199123114</v>
      </c>
      <c r="T156" s="1">
        <v>0.11087</v>
      </c>
      <c r="U156" s="44">
        <f t="shared" si="39"/>
        <v>78.762196703027371</v>
      </c>
      <c r="W156" s="1">
        <v>5.1311500000000003E-2</v>
      </c>
      <c r="X156" s="44">
        <f t="shared" si="50"/>
        <v>62.61554738495294</v>
      </c>
      <c r="Y156" s="1">
        <v>0.32949499999999998</v>
      </c>
      <c r="Z156" s="44">
        <f t="shared" si="43"/>
        <v>120.90272961776543</v>
      </c>
      <c r="AA156" s="1">
        <v>0.21085000000000001</v>
      </c>
      <c r="AB156" s="44">
        <f t="shared" si="37"/>
        <v>76.947780612151803</v>
      </c>
      <c r="AD156" s="1">
        <v>0.28855700000000001</v>
      </c>
      <c r="AE156" s="44">
        <f t="shared" si="36"/>
        <v>173.90704289864158</v>
      </c>
      <c r="AF156" s="1">
        <v>0.21534900000000001</v>
      </c>
      <c r="AG156" s="44">
        <f t="shared" si="51"/>
        <v>64.83349741236826</v>
      </c>
      <c r="AH156" s="1">
        <v>0.114416</v>
      </c>
      <c r="AI156" s="44">
        <f t="shared" si="38"/>
        <v>55.558064382986274</v>
      </c>
    </row>
    <row r="157" spans="2:35" x14ac:dyDescent="0.25">
      <c r="B157" s="1">
        <v>0.35386000000000001</v>
      </c>
      <c r="C157" s="44">
        <f t="shared" ref="C157:C220" si="52">B157/$B$235*100</f>
        <v>176.5724408073651</v>
      </c>
      <c r="D157" s="1">
        <v>0.22296099999999999</v>
      </c>
      <c r="E157" s="44">
        <f t="shared" si="45"/>
        <v>115.87987963015898</v>
      </c>
      <c r="F157" s="1">
        <v>0.19373199999999999</v>
      </c>
      <c r="G157" s="44">
        <f t="shared" si="49"/>
        <v>85.33641086857412</v>
      </c>
      <c r="I157" s="1">
        <v>0.21075099999999999</v>
      </c>
      <c r="J157" s="44">
        <f t="shared" si="48"/>
        <v>97.715802529239255</v>
      </c>
      <c r="K157" s="1">
        <v>0.44586500000000001</v>
      </c>
      <c r="L157" s="44">
        <f t="shared" si="46"/>
        <v>210.33749103672113</v>
      </c>
      <c r="M157" s="1">
        <v>0.381019</v>
      </c>
      <c r="N157" s="44">
        <f t="shared" si="35"/>
        <v>173.73059877072353</v>
      </c>
      <c r="P157" s="1">
        <v>7.3297899999999999E-2</v>
      </c>
      <c r="Q157" s="44">
        <f t="shared" ref="Q157:Q220" si="53">P157/$P$227*100</f>
        <v>47.984903634649626</v>
      </c>
      <c r="R157" s="1">
        <v>0.19842099999999999</v>
      </c>
      <c r="S157" s="44">
        <f t="shared" si="42"/>
        <v>101.51255087240905</v>
      </c>
      <c r="T157" s="1">
        <v>4.2744499999999998E-2</v>
      </c>
      <c r="U157" s="44">
        <f t="shared" si="39"/>
        <v>30.365750130536245</v>
      </c>
      <c r="W157" s="1">
        <v>3.2376799999999997E-2</v>
      </c>
      <c r="X157" s="44">
        <f t="shared" si="50"/>
        <v>39.509487241128092</v>
      </c>
      <c r="Y157" s="1">
        <v>0.30297000000000002</v>
      </c>
      <c r="Z157" s="44">
        <f t="shared" si="43"/>
        <v>111.16982045947404</v>
      </c>
      <c r="AA157" s="1">
        <v>0.28515699999999999</v>
      </c>
      <c r="AB157" s="44">
        <f t="shared" si="37"/>
        <v>104.06544119525429</v>
      </c>
      <c r="AD157" s="1">
        <v>0.68295099999999997</v>
      </c>
      <c r="AE157" s="44">
        <f t="shared" si="36"/>
        <v>411.59974928582619</v>
      </c>
      <c r="AF157" s="1">
        <v>0.31009500000000001</v>
      </c>
      <c r="AG157" s="44">
        <f t="shared" si="51"/>
        <v>93.357960241692936</v>
      </c>
      <c r="AH157" s="1">
        <v>8.07176E-2</v>
      </c>
      <c r="AI157" s="44">
        <f t="shared" si="38"/>
        <v>39.19481206859296</v>
      </c>
    </row>
    <row r="158" spans="2:35" x14ac:dyDescent="0.25">
      <c r="B158" s="1">
        <v>0.272173</v>
      </c>
      <c r="C158" s="44">
        <f t="shared" si="52"/>
        <v>135.81148174945733</v>
      </c>
      <c r="D158" s="1">
        <v>0.41139999999999999</v>
      </c>
      <c r="E158" s="44">
        <f t="shared" si="45"/>
        <v>213.81758459931294</v>
      </c>
      <c r="F158" s="1">
        <v>0.34812199999999999</v>
      </c>
      <c r="G158" s="44">
        <f t="shared" si="49"/>
        <v>153.34318555731505</v>
      </c>
      <c r="I158" s="1">
        <v>0.23589499999999999</v>
      </c>
      <c r="J158" s="44">
        <f t="shared" si="48"/>
        <v>109.37394953112864</v>
      </c>
      <c r="K158" s="1">
        <v>0.281831</v>
      </c>
      <c r="L158" s="44">
        <f t="shared" si="46"/>
        <v>132.95420236253162</v>
      </c>
      <c r="M158" s="1">
        <v>0.27619300000000002</v>
      </c>
      <c r="N158" s="44">
        <f t="shared" si="35"/>
        <v>125.93381239854821</v>
      </c>
      <c r="P158" s="1">
        <v>0.50519199999999997</v>
      </c>
      <c r="Q158" s="44">
        <f t="shared" si="53"/>
        <v>330.72692992563105</v>
      </c>
      <c r="R158" s="45">
        <f>MEDIAN(R4:R157)</f>
        <v>0.19546449999999999</v>
      </c>
      <c r="S158" s="45"/>
      <c r="T158" s="1">
        <v>0.11035300000000001</v>
      </c>
      <c r="U158" s="44">
        <f t="shared" si="39"/>
        <v>78.39491920960748</v>
      </c>
      <c r="W158" s="1">
        <v>0.30706299999999997</v>
      </c>
      <c r="X158" s="44">
        <f t="shared" si="50"/>
        <v>374.70972056294983</v>
      </c>
      <c r="Y158" s="1">
        <v>0.364927</v>
      </c>
      <c r="Z158" s="44">
        <f t="shared" si="43"/>
        <v>133.90391481273551</v>
      </c>
      <c r="AA158" s="1">
        <v>6.0509300000000002E-2</v>
      </c>
      <c r="AB158" s="44">
        <f t="shared" si="37"/>
        <v>22.082316060682366</v>
      </c>
      <c r="AD158" s="1">
        <v>0.43168899999999999</v>
      </c>
      <c r="AE158" s="44">
        <f t="shared" si="36"/>
        <v>260.16959367428854</v>
      </c>
      <c r="AF158" s="1">
        <v>0.27251799999999998</v>
      </c>
      <c r="AG158" s="44">
        <f t="shared" si="51"/>
        <v>82.044936581195032</v>
      </c>
      <c r="AH158" s="1">
        <v>0.18884999999999999</v>
      </c>
      <c r="AI158" s="44">
        <f t="shared" si="38"/>
        <v>91.701689088300199</v>
      </c>
    </row>
    <row r="159" spans="2:35" x14ac:dyDescent="0.25">
      <c r="B159" s="1">
        <v>4.5952899999999998E-2</v>
      </c>
      <c r="C159" s="44">
        <f t="shared" si="52"/>
        <v>22.930016716149794</v>
      </c>
      <c r="D159" s="1">
        <v>0.16331100000000001</v>
      </c>
      <c r="E159" s="44">
        <f t="shared" si="45"/>
        <v>84.877889058090403</v>
      </c>
      <c r="F159" s="1">
        <v>0.23017099999999999</v>
      </c>
      <c r="G159" s="44">
        <f t="shared" si="49"/>
        <v>101.38731353638313</v>
      </c>
      <c r="I159" s="1">
        <v>4.7449499999999999E-2</v>
      </c>
      <c r="J159" s="44">
        <f t="shared" si="48"/>
        <v>22.000208644851689</v>
      </c>
      <c r="K159" s="1">
        <v>0.417626</v>
      </c>
      <c r="L159" s="44">
        <f t="shared" si="46"/>
        <v>197.01569989055366</v>
      </c>
      <c r="M159" s="1">
        <v>0.169377</v>
      </c>
      <c r="N159" s="44">
        <f t="shared" si="35"/>
        <v>77.229659486767943</v>
      </c>
      <c r="P159" s="1">
        <v>5.70511E-2</v>
      </c>
      <c r="Q159" s="44">
        <f t="shared" si="53"/>
        <v>37.348839949722432</v>
      </c>
      <c r="R159" s="1">
        <v>0.18604899999999999</v>
      </c>
      <c r="S159" s="44">
        <f>R159/$R$301*100</f>
        <v>91.069243345374801</v>
      </c>
      <c r="T159" s="1">
        <v>0.136601</v>
      </c>
      <c r="U159" s="44">
        <f t="shared" si="39"/>
        <v>97.041533614415471</v>
      </c>
      <c r="W159" s="1">
        <v>0.33665400000000001</v>
      </c>
      <c r="X159" s="44">
        <f t="shared" si="50"/>
        <v>410.81968933541111</v>
      </c>
      <c r="Y159" s="45">
        <f>MEDIAN(Y4:Y158)</f>
        <v>0.27252900000000002</v>
      </c>
      <c r="Z159" s="45"/>
      <c r="AA159" s="1">
        <v>0.19313</v>
      </c>
      <c r="AB159" s="44">
        <f t="shared" si="37"/>
        <v>70.481028549323582</v>
      </c>
      <c r="AD159" s="1">
        <v>7.9463500000000006E-2</v>
      </c>
      <c r="AE159" s="44">
        <f t="shared" si="36"/>
        <v>47.890927280836046</v>
      </c>
      <c r="AF159" s="1">
        <v>0.27293000000000001</v>
      </c>
      <c r="AG159" s="44">
        <f t="shared" si="51"/>
        <v>82.168974310341198</v>
      </c>
      <c r="AH159" s="1">
        <v>0.40154800000000002</v>
      </c>
      <c r="AI159" s="44">
        <f t="shared" si="38"/>
        <v>194.98347815742002</v>
      </c>
    </row>
    <row r="160" spans="2:35" x14ac:dyDescent="0.25">
      <c r="B160" s="1">
        <v>7.1495799999999998E-2</v>
      </c>
      <c r="C160" s="44">
        <f t="shared" si="52"/>
        <v>35.675656794990147</v>
      </c>
      <c r="D160" s="1">
        <v>0.323994</v>
      </c>
      <c r="E160" s="44">
        <f t="shared" si="45"/>
        <v>168.38992344353377</v>
      </c>
      <c r="F160" s="1">
        <v>0.34769499999999998</v>
      </c>
      <c r="G160" s="44">
        <f t="shared" si="49"/>
        <v>153.15509764493672</v>
      </c>
      <c r="I160" s="1">
        <v>0.274426</v>
      </c>
      <c r="J160" s="44">
        <f t="shared" si="48"/>
        <v>127.23904904313153</v>
      </c>
      <c r="K160" s="1">
        <v>0.20211200000000001</v>
      </c>
      <c r="L160" s="44">
        <f t="shared" si="46"/>
        <v>95.346643016190527</v>
      </c>
      <c r="M160" s="1">
        <v>0.27149899999999999</v>
      </c>
      <c r="N160" s="44">
        <f t="shared" si="35"/>
        <v>123.79352167648506</v>
      </c>
      <c r="P160" s="1">
        <v>4.8323900000000003E-2</v>
      </c>
      <c r="Q160" s="44">
        <f t="shared" si="53"/>
        <v>31.635526867078667</v>
      </c>
      <c r="R160" s="1">
        <v>0.33427400000000002</v>
      </c>
      <c r="S160" s="44">
        <f t="shared" ref="S160:S223" si="54">R160/$R$301*100</f>
        <v>163.62399287301633</v>
      </c>
      <c r="T160" s="1">
        <v>5.7963199999999999E-2</v>
      </c>
      <c r="U160" s="44">
        <f t="shared" si="39"/>
        <v>41.177135022430924</v>
      </c>
      <c r="W160" s="1">
        <v>5.11263E-2</v>
      </c>
      <c r="X160" s="44">
        <f t="shared" si="50"/>
        <v>62.389547377631125</v>
      </c>
      <c r="Y160" s="1">
        <v>0.25570599999999999</v>
      </c>
      <c r="Z160" s="44">
        <f>Y160/$Y$321*100</f>
        <v>91.888686852715622</v>
      </c>
      <c r="AA160" s="1">
        <v>3.05753E-2</v>
      </c>
      <c r="AB160" s="44">
        <f t="shared" si="37"/>
        <v>11.158176317527744</v>
      </c>
      <c r="AD160" s="1">
        <v>4.5974599999999997E-2</v>
      </c>
      <c r="AE160" s="44">
        <f t="shared" si="36"/>
        <v>27.707893880404516</v>
      </c>
      <c r="AF160" s="1">
        <v>0.27544800000000003</v>
      </c>
      <c r="AG160" s="44">
        <f t="shared" si="51"/>
        <v>82.927049557889802</v>
      </c>
      <c r="AH160" s="1">
        <v>0.175535</v>
      </c>
      <c r="AI160" s="44">
        <f t="shared" si="38"/>
        <v>85.236198009609623</v>
      </c>
    </row>
    <row r="161" spans="2:35" x14ac:dyDescent="0.25">
      <c r="B161" s="1">
        <v>4.3976599999999998E-2</v>
      </c>
      <c r="C161" s="44">
        <f t="shared" si="52"/>
        <v>21.943863676055987</v>
      </c>
      <c r="D161" s="1">
        <v>0.199129</v>
      </c>
      <c r="E161" s="44">
        <f t="shared" si="45"/>
        <v>103.49363588642827</v>
      </c>
      <c r="F161" s="1">
        <v>0.18570800000000001</v>
      </c>
      <c r="G161" s="44">
        <f t="shared" si="49"/>
        <v>81.801943868752531</v>
      </c>
      <c r="I161" s="1">
        <v>0.28440100000000001</v>
      </c>
      <c r="J161" s="44">
        <f t="shared" si="48"/>
        <v>131.86400992222184</v>
      </c>
      <c r="K161" s="1">
        <v>0.16420699999999999</v>
      </c>
      <c r="L161" s="44">
        <f t="shared" si="46"/>
        <v>77.464901686983438</v>
      </c>
      <c r="M161" s="1">
        <v>0.236259</v>
      </c>
      <c r="N161" s="44">
        <f t="shared" si="35"/>
        <v>107.72538255302851</v>
      </c>
      <c r="P161" s="1">
        <v>0.15420400000000001</v>
      </c>
      <c r="Q161" s="44">
        <f t="shared" si="53"/>
        <v>100.9505603854614</v>
      </c>
      <c r="R161" s="1">
        <v>0.22714999999999999</v>
      </c>
      <c r="S161" s="44">
        <f t="shared" si="54"/>
        <v>111.18779797742468</v>
      </c>
      <c r="T161" s="1">
        <v>7.0985699999999999E-2</v>
      </c>
      <c r="U161" s="44">
        <f t="shared" si="39"/>
        <v>50.428336488699301</v>
      </c>
      <c r="W161" s="1">
        <v>0.108526</v>
      </c>
      <c r="X161" s="44">
        <f t="shared" si="50"/>
        <v>132.43453992768488</v>
      </c>
      <c r="Y161" s="1">
        <v>0.26683200000000001</v>
      </c>
      <c r="Z161" s="44">
        <f t="shared" ref="Z161:Z224" si="55">Y161/$Y$321*100</f>
        <v>95.886846965983651</v>
      </c>
      <c r="AA161" s="1">
        <v>0.45544899999999999</v>
      </c>
      <c r="AB161" s="44">
        <f t="shared" si="37"/>
        <v>166.21195035344522</v>
      </c>
      <c r="AD161" s="1">
        <v>0.16592599999999999</v>
      </c>
      <c r="AE161" s="44">
        <f t="shared" si="36"/>
        <v>100</v>
      </c>
      <c r="AF161" s="1">
        <v>0.29966199999999998</v>
      </c>
      <c r="AG161" s="44">
        <f t="shared" si="51"/>
        <v>90.216975707270961</v>
      </c>
      <c r="AH161" s="1">
        <v>9.1926900000000006E-2</v>
      </c>
      <c r="AI161" s="44">
        <f t="shared" si="38"/>
        <v>44.637818388410196</v>
      </c>
    </row>
    <row r="162" spans="2:35" x14ac:dyDescent="0.25">
      <c r="B162" s="1">
        <v>0.43428499999999998</v>
      </c>
      <c r="C162" s="44">
        <f t="shared" si="52"/>
        <v>216.70367505800755</v>
      </c>
      <c r="D162" s="1">
        <v>6.5444299999999997E-2</v>
      </c>
      <c r="E162" s="44">
        <f t="shared" si="45"/>
        <v>34.013471443346653</v>
      </c>
      <c r="F162" s="1">
        <v>0.26024399999999998</v>
      </c>
      <c r="G162" s="44">
        <f t="shared" si="49"/>
        <v>114.63407650817213</v>
      </c>
      <c r="I162" s="1">
        <v>5.7798200000000001E-2</v>
      </c>
      <c r="J162" s="44">
        <f t="shared" si="48"/>
        <v>26.79843748188847</v>
      </c>
      <c r="K162" s="1">
        <v>0.119146</v>
      </c>
      <c r="L162" s="44">
        <f t="shared" si="46"/>
        <v>56.207306487526886</v>
      </c>
      <c r="M162" s="1">
        <v>0.19794700000000001</v>
      </c>
      <c r="N162" s="44">
        <f t="shared" si="35"/>
        <v>90.256524831749616</v>
      </c>
      <c r="P162" s="1">
        <v>0.36963800000000002</v>
      </c>
      <c r="Q162" s="44">
        <f t="shared" si="53"/>
        <v>241.98570231486332</v>
      </c>
      <c r="R162" s="1">
        <v>0.15263099999999999</v>
      </c>
      <c r="S162" s="44">
        <f t="shared" si="54"/>
        <v>74.711445270051982</v>
      </c>
      <c r="T162" s="1">
        <v>7.8458299999999995E-2</v>
      </c>
      <c r="U162" s="44">
        <f t="shared" si="39"/>
        <v>55.736881551232365</v>
      </c>
      <c r="W162" s="1">
        <v>7.7566999999999997E-2</v>
      </c>
      <c r="X162" s="44">
        <f t="shared" si="50"/>
        <v>94.655197451032308</v>
      </c>
      <c r="Y162" s="1">
        <v>0.27516800000000002</v>
      </c>
      <c r="Z162" s="44">
        <f t="shared" si="55"/>
        <v>98.882412551477302</v>
      </c>
      <c r="AA162" s="1">
        <v>0.16912199999999999</v>
      </c>
      <c r="AB162" s="44">
        <f t="shared" si="37"/>
        <v>61.719528350430807</v>
      </c>
      <c r="AD162" s="1">
        <v>5.7619400000000001E-2</v>
      </c>
      <c r="AE162" s="44">
        <f t="shared" si="36"/>
        <v>34.72596217590975</v>
      </c>
      <c r="AF162" s="1">
        <v>0.217691</v>
      </c>
      <c r="AG162" s="44">
        <f t="shared" si="51"/>
        <v>65.538585668825291</v>
      </c>
      <c r="AH162" s="1">
        <v>0.28325299999999998</v>
      </c>
      <c r="AI162" s="44">
        <f t="shared" si="38"/>
        <v>137.54185088339051</v>
      </c>
    </row>
    <row r="163" spans="2:35" x14ac:dyDescent="0.25">
      <c r="B163" s="1">
        <v>0.200405</v>
      </c>
      <c r="C163" s="44">
        <f t="shared" si="52"/>
        <v>100</v>
      </c>
      <c r="D163" s="1">
        <v>0.13831199999999999</v>
      </c>
      <c r="E163" s="44">
        <f t="shared" si="45"/>
        <v>71.885118524793796</v>
      </c>
      <c r="F163" s="1">
        <v>0.28053099999999997</v>
      </c>
      <c r="G163" s="44">
        <f t="shared" si="49"/>
        <v>123.57023453725748</v>
      </c>
      <c r="I163" s="1">
        <v>0.15792100000000001</v>
      </c>
      <c r="J163" s="44">
        <f t="shared" si="48"/>
        <v>73.220896941034653</v>
      </c>
      <c r="K163" s="1">
        <v>0.143288</v>
      </c>
      <c r="L163" s="44">
        <f t="shared" si="46"/>
        <v>67.596331660187943</v>
      </c>
      <c r="M163" s="1">
        <v>0.174508</v>
      </c>
      <c r="N163" s="44">
        <f t="shared" si="35"/>
        <v>79.569206077075989</v>
      </c>
      <c r="P163" s="1">
        <v>8.2636299999999992E-3</v>
      </c>
      <c r="Q163" s="44">
        <f t="shared" si="53"/>
        <v>5.4098342411228657</v>
      </c>
      <c r="R163" s="1">
        <v>0.13966300000000001</v>
      </c>
      <c r="S163" s="44">
        <f t="shared" si="54"/>
        <v>68.363730701831685</v>
      </c>
      <c r="T163" s="1">
        <v>7.5720700000000002E-2</v>
      </c>
      <c r="U163" s="44">
        <f t="shared" si="39"/>
        <v>53.792086839459962</v>
      </c>
      <c r="W163" s="1">
        <v>0.43054399999999998</v>
      </c>
      <c r="X163" s="44">
        <f t="shared" si="50"/>
        <v>525.3938831121128</v>
      </c>
      <c r="Y163" s="1">
        <v>0.31407099999999999</v>
      </c>
      <c r="Z163" s="44">
        <f t="shared" si="55"/>
        <v>112.86231753857652</v>
      </c>
      <c r="AA163" s="1">
        <v>0.20697299999999999</v>
      </c>
      <c r="AB163" s="44">
        <f t="shared" si="37"/>
        <v>75.532904892762119</v>
      </c>
      <c r="AD163" s="1">
        <v>6.0527699999999997E-2</v>
      </c>
      <c r="AE163" s="44">
        <f t="shared" si="36"/>
        <v>36.478731482709158</v>
      </c>
      <c r="AF163" s="1">
        <v>0.20855000000000001</v>
      </c>
      <c r="AG163" s="44">
        <f t="shared" si="51"/>
        <v>62.786573819007288</v>
      </c>
      <c r="AH163" s="1">
        <v>0.30901400000000001</v>
      </c>
      <c r="AI163" s="44">
        <f t="shared" si="38"/>
        <v>150.05086445290971</v>
      </c>
    </row>
    <row r="164" spans="2:35" x14ac:dyDescent="0.25">
      <c r="B164" s="1">
        <v>0.16218199999999999</v>
      </c>
      <c r="C164" s="44">
        <f t="shared" si="52"/>
        <v>80.927122576782011</v>
      </c>
      <c r="D164" s="1">
        <v>0.23078199999999999</v>
      </c>
      <c r="E164" s="44">
        <f t="shared" si="45"/>
        <v>119.94470055663255</v>
      </c>
      <c r="F164" s="1">
        <v>0.17257400000000001</v>
      </c>
      <c r="G164" s="44">
        <f t="shared" si="49"/>
        <v>76.016588737190091</v>
      </c>
      <c r="I164" s="1">
        <v>0.25313200000000002</v>
      </c>
      <c r="J164" s="44">
        <f t="shared" si="48"/>
        <v>117.36597466124192</v>
      </c>
      <c r="K164" s="1">
        <v>0.285223</v>
      </c>
      <c r="L164" s="44">
        <f t="shared" si="46"/>
        <v>134.55438351511492</v>
      </c>
      <c r="M164" s="1">
        <v>0.189166</v>
      </c>
      <c r="N164" s="44">
        <f t="shared" si="35"/>
        <v>86.252712980357103</v>
      </c>
      <c r="P164" s="1">
        <v>0.45412400000000003</v>
      </c>
      <c r="Q164" s="44">
        <f t="shared" si="53"/>
        <v>297.29496176809471</v>
      </c>
      <c r="R164" s="1">
        <v>0.39568399999999998</v>
      </c>
      <c r="S164" s="44">
        <f t="shared" si="54"/>
        <v>193.68361283248649</v>
      </c>
      <c r="T164" s="1">
        <v>0.20443500000000001</v>
      </c>
      <c r="U164" s="44">
        <f t="shared" si="39"/>
        <v>145.23089819593582</v>
      </c>
      <c r="W164" s="1">
        <v>8.1946900000000003E-2</v>
      </c>
      <c r="X164" s="44">
        <f t="shared" si="50"/>
        <v>100</v>
      </c>
      <c r="Y164" s="1">
        <v>0.24099999999999999</v>
      </c>
      <c r="Z164" s="44">
        <f t="shared" si="55"/>
        <v>86.6040434385758</v>
      </c>
      <c r="AA164" s="1">
        <v>0.15182300000000001</v>
      </c>
      <c r="AB164" s="44">
        <f t="shared" si="37"/>
        <v>55.406416390223967</v>
      </c>
      <c r="AD164" s="1">
        <v>0.12920100000000001</v>
      </c>
      <c r="AE164" s="44">
        <f t="shared" si="36"/>
        <v>77.866639345250306</v>
      </c>
      <c r="AF164" s="1">
        <v>0.35975200000000002</v>
      </c>
      <c r="AG164" s="44">
        <f t="shared" si="51"/>
        <v>108.30781829074807</v>
      </c>
      <c r="AH164" s="1">
        <v>0.23108799999999999</v>
      </c>
      <c r="AI164" s="44">
        <f t="shared" si="38"/>
        <v>112.2115961241044</v>
      </c>
    </row>
    <row r="165" spans="2:35" x14ac:dyDescent="0.25">
      <c r="B165" s="1">
        <v>8.58685E-2</v>
      </c>
      <c r="C165" s="44">
        <f t="shared" si="52"/>
        <v>42.847483845213439</v>
      </c>
      <c r="D165" s="1">
        <v>0.119062</v>
      </c>
      <c r="E165" s="44">
        <f t="shared" si="45"/>
        <v>61.880285020815251</v>
      </c>
      <c r="F165" s="1">
        <v>0.25448799999999999</v>
      </c>
      <c r="G165" s="44">
        <f t="shared" si="49"/>
        <v>112.09863382983549</v>
      </c>
      <c r="I165" s="1">
        <v>1.9674199999999999E-2</v>
      </c>
      <c r="J165" s="44">
        <f t="shared" si="48"/>
        <v>9.1220456468569964</v>
      </c>
      <c r="K165" s="1">
        <v>0.15557099999999999</v>
      </c>
      <c r="L165" s="44">
        <f t="shared" si="46"/>
        <v>73.390855568554926</v>
      </c>
      <c r="M165" s="1">
        <v>0.207565</v>
      </c>
      <c r="N165" s="44">
        <f t="shared" ref="N165:N228" si="56">M165/$M$237*100</f>
        <v>94.641977785478488</v>
      </c>
      <c r="P165" s="1">
        <v>3.6655100000000003E-2</v>
      </c>
      <c r="Q165" s="44">
        <f t="shared" si="53"/>
        <v>23.996477951188858</v>
      </c>
      <c r="R165" s="1">
        <v>0.13120499999999999</v>
      </c>
      <c r="S165" s="44">
        <f t="shared" si="54"/>
        <v>64.223618902170401</v>
      </c>
      <c r="T165" s="1">
        <v>0.17389299999999999</v>
      </c>
      <c r="U165" s="44">
        <f t="shared" si="39"/>
        <v>123.53382043185297</v>
      </c>
      <c r="W165" s="1">
        <v>0.45370100000000002</v>
      </c>
      <c r="X165" s="44">
        <f t="shared" si="50"/>
        <v>553.65242614424699</v>
      </c>
      <c r="Y165" s="1">
        <v>0.35194599999999998</v>
      </c>
      <c r="Z165" s="44">
        <f t="shared" si="55"/>
        <v>126.47280776777178</v>
      </c>
      <c r="AA165" s="1">
        <v>0.48812899999999998</v>
      </c>
      <c r="AB165" s="44">
        <f t="shared" si="37"/>
        <v>178.13821770182142</v>
      </c>
      <c r="AD165" s="1">
        <v>0.132351</v>
      </c>
      <c r="AE165" s="44">
        <f t="shared" si="36"/>
        <v>79.765075997733931</v>
      </c>
      <c r="AF165" s="1">
        <v>0.24832599999999999</v>
      </c>
      <c r="AG165" s="44">
        <f t="shared" si="51"/>
        <v>74.761633805700328</v>
      </c>
      <c r="AH165" s="1">
        <v>0.136102</v>
      </c>
      <c r="AI165" s="44">
        <f t="shared" si="38"/>
        <v>66.088341478929493</v>
      </c>
    </row>
    <row r="166" spans="2:35" x14ac:dyDescent="0.25">
      <c r="B166" s="1">
        <v>0.46886899999999998</v>
      </c>
      <c r="C166" s="44">
        <f t="shared" si="52"/>
        <v>233.96072952271649</v>
      </c>
      <c r="D166" s="1">
        <v>0.15121599999999999</v>
      </c>
      <c r="E166" s="44">
        <f t="shared" si="45"/>
        <v>78.591735227928297</v>
      </c>
      <c r="F166" s="1">
        <v>0.23543600000000001</v>
      </c>
      <c r="G166" s="44">
        <f t="shared" si="49"/>
        <v>103.70647713983037</v>
      </c>
      <c r="I166" s="1">
        <v>0.30793500000000001</v>
      </c>
      <c r="J166" s="44">
        <f t="shared" si="48"/>
        <v>142.77567201029316</v>
      </c>
      <c r="K166" s="1">
        <v>0.171566</v>
      </c>
      <c r="L166" s="44">
        <f t="shared" si="46"/>
        <v>80.936521115597998</v>
      </c>
      <c r="M166" s="1">
        <v>0.200268</v>
      </c>
      <c r="N166" s="44">
        <f t="shared" si="56"/>
        <v>91.314815152565245</v>
      </c>
      <c r="P166" s="1">
        <v>0.30150399999999999</v>
      </c>
      <c r="Q166" s="44">
        <f t="shared" si="53"/>
        <v>197.38137634859117</v>
      </c>
      <c r="R166" s="1">
        <v>7.5777700000000003E-2</v>
      </c>
      <c r="S166" s="44">
        <f t="shared" si="54"/>
        <v>37.092474570961457</v>
      </c>
      <c r="T166" s="1">
        <v>5.2222200000000003E-2</v>
      </c>
      <c r="U166" s="44">
        <f t="shared" si="39"/>
        <v>37.098720922385112</v>
      </c>
      <c r="W166" s="1">
        <v>3.9893900000000003E-2</v>
      </c>
      <c r="X166" s="44">
        <f t="shared" si="50"/>
        <v>48.682622527514766</v>
      </c>
      <c r="Y166" s="1">
        <v>0.23108899999999999</v>
      </c>
      <c r="Z166" s="44">
        <f t="shared" si="55"/>
        <v>83.042497071274042</v>
      </c>
      <c r="AA166" s="1">
        <v>0.26599499999999998</v>
      </c>
      <c r="AB166" s="44">
        <f t="shared" si="37"/>
        <v>97.072444410383284</v>
      </c>
      <c r="AD166" s="1">
        <v>0.130024</v>
      </c>
      <c r="AE166" s="44">
        <f t="shared" si="36"/>
        <v>78.362643588105541</v>
      </c>
      <c r="AF166" s="1">
        <v>0.20031199999999999</v>
      </c>
      <c r="AG166" s="44">
        <f t="shared" si="51"/>
        <v>60.30642136098291</v>
      </c>
      <c r="AH166" s="1">
        <v>0.36435099999999998</v>
      </c>
      <c r="AI166" s="44">
        <f t="shared" si="38"/>
        <v>176.9213773948174</v>
      </c>
    </row>
    <row r="167" spans="2:35" x14ac:dyDescent="0.25">
      <c r="B167" s="1">
        <v>6.4761100000000002E-2</v>
      </c>
      <c r="C167" s="44">
        <f t="shared" si="52"/>
        <v>32.315111898405732</v>
      </c>
      <c r="D167" s="1">
        <v>0.13575999999999999</v>
      </c>
      <c r="E167" s="44">
        <f t="shared" si="45"/>
        <v>70.558763454552064</v>
      </c>
      <c r="F167" s="1">
        <v>0.28566999999999998</v>
      </c>
      <c r="G167" s="44">
        <f t="shared" si="49"/>
        <v>125.83389678951112</v>
      </c>
      <c r="I167" s="45">
        <f>MEDIAN(I81:I166)</f>
        <v>0.21567749999999999</v>
      </c>
      <c r="J167" s="45"/>
      <c r="K167" s="1">
        <v>0.39780900000000002</v>
      </c>
      <c r="L167" s="44">
        <f t="shared" si="46"/>
        <v>187.66700003774014</v>
      </c>
      <c r="M167" s="1">
        <v>0.16720299999999999</v>
      </c>
      <c r="N167" s="44">
        <f t="shared" si="56"/>
        <v>76.238395739480922</v>
      </c>
      <c r="P167" s="1">
        <v>0.27963700000000002</v>
      </c>
      <c r="Q167" s="44">
        <f t="shared" si="53"/>
        <v>183.06601550225204</v>
      </c>
      <c r="R167" s="1">
        <v>0.32860899999999998</v>
      </c>
      <c r="S167" s="44">
        <f t="shared" si="54"/>
        <v>160.85102841982632</v>
      </c>
      <c r="T167" s="1">
        <v>9.1523599999999997E-2</v>
      </c>
      <c r="U167" s="44">
        <f t="shared" si="39"/>
        <v>65.018488194905714</v>
      </c>
      <c r="W167" s="1">
        <v>0.31520500000000001</v>
      </c>
      <c r="X167" s="44">
        <f t="shared" si="50"/>
        <v>384.64542282868541</v>
      </c>
      <c r="Y167" s="1">
        <v>0.262907</v>
      </c>
      <c r="Z167" s="44">
        <f t="shared" si="55"/>
        <v>94.476386922430081</v>
      </c>
      <c r="AA167" s="1">
        <v>0.57919600000000004</v>
      </c>
      <c r="AB167" s="44">
        <f t="shared" si="37"/>
        <v>211.37228712087207</v>
      </c>
      <c r="AD167" s="1">
        <v>0.33118900000000001</v>
      </c>
      <c r="AE167" s="44">
        <f t="shared" si="36"/>
        <v>199.60042428552489</v>
      </c>
      <c r="AF167" s="1">
        <v>0.35755500000000001</v>
      </c>
      <c r="AG167" s="44">
        <f t="shared" si="51"/>
        <v>107.64638408945169</v>
      </c>
      <c r="AH167" s="1">
        <v>8.7011699999999997E-2</v>
      </c>
      <c r="AI167" s="44">
        <f t="shared" si="38"/>
        <v>42.251098016650516</v>
      </c>
    </row>
    <row r="168" spans="2:35" x14ac:dyDescent="0.25">
      <c r="B168" s="1">
        <v>0.27702100000000002</v>
      </c>
      <c r="C168" s="44">
        <f t="shared" si="52"/>
        <v>138.23058306928471</v>
      </c>
      <c r="D168" s="1">
        <v>0.294159</v>
      </c>
      <c r="E168" s="44">
        <f t="shared" si="45"/>
        <v>152.88373084139351</v>
      </c>
      <c r="F168" s="1">
        <v>0.19623199999999999</v>
      </c>
      <c r="G168" s="44">
        <f t="shared" si="49"/>
        <v>86.437628154161601</v>
      </c>
      <c r="I168" s="1">
        <v>0.132741</v>
      </c>
      <c r="J168" s="44">
        <f>I168/$I$230*100</f>
        <v>65.355206861408035</v>
      </c>
      <c r="K168" s="1">
        <v>0.12645200000000001</v>
      </c>
      <c r="L168" s="44">
        <f t="shared" si="46"/>
        <v>59.653923085632343</v>
      </c>
      <c r="M168" s="1">
        <v>0.27228200000000002</v>
      </c>
      <c r="N168" s="44">
        <f t="shared" si="56"/>
        <v>124.15054077221907</v>
      </c>
      <c r="P168" s="1">
        <v>0.41409400000000002</v>
      </c>
      <c r="Q168" s="44">
        <f t="shared" si="53"/>
        <v>271.08908557662096</v>
      </c>
      <c r="R168" s="1">
        <v>0.28518900000000003</v>
      </c>
      <c r="S168" s="44">
        <f t="shared" si="54"/>
        <v>139.59734500279012</v>
      </c>
      <c r="T168" s="1">
        <v>6.9149100000000005E-2</v>
      </c>
      <c r="U168" s="44">
        <f t="shared" si="39"/>
        <v>49.123613385382079</v>
      </c>
      <c r="W168" s="1">
        <v>7.8314700000000001E-2</v>
      </c>
      <c r="X168" s="44">
        <f t="shared" si="50"/>
        <v>95.567617566985447</v>
      </c>
      <c r="Y168" s="1">
        <v>0.34043899999999999</v>
      </c>
      <c r="Z168" s="44">
        <f t="shared" si="55"/>
        <v>122.33773420823779</v>
      </c>
      <c r="AA168" s="1">
        <v>0.34297100000000003</v>
      </c>
      <c r="AB168" s="44">
        <f t="shared" si="37"/>
        <v>125.16413215238471</v>
      </c>
      <c r="AD168" s="1">
        <v>0.28786400000000001</v>
      </c>
      <c r="AE168" s="44">
        <f t="shared" ref="AE168:AE193" si="57">AD168/$AD$194*100</f>
        <v>173.48938683509519</v>
      </c>
      <c r="AF168" s="1">
        <v>0.32472600000000001</v>
      </c>
      <c r="AG168" s="44">
        <f t="shared" si="51"/>
        <v>97.762804938628435</v>
      </c>
      <c r="AH168" s="1">
        <v>0.35714099999999999</v>
      </c>
      <c r="AI168" s="44">
        <f t="shared" si="38"/>
        <v>173.4203491802204</v>
      </c>
    </row>
    <row r="169" spans="2:35" x14ac:dyDescent="0.25">
      <c r="B169" s="1">
        <v>0.29269400000000001</v>
      </c>
      <c r="C169" s="44">
        <f t="shared" si="52"/>
        <v>146.05124622639156</v>
      </c>
      <c r="D169" s="1">
        <v>0.144316</v>
      </c>
      <c r="E169" s="44">
        <f t="shared" si="45"/>
        <v>75.005587114813906</v>
      </c>
      <c r="F169" s="1">
        <v>0.22483300000000001</v>
      </c>
      <c r="G169" s="44">
        <f t="shared" si="49"/>
        <v>99.035994388196727</v>
      </c>
      <c r="I169" s="1">
        <v>0.53357299999999996</v>
      </c>
      <c r="J169" s="44">
        <f t="shared" ref="J169:J229" si="58">I169/$I$230*100</f>
        <v>262.70537204527665</v>
      </c>
      <c r="K169" s="1">
        <v>0.43525900000000001</v>
      </c>
      <c r="L169" s="44">
        <f t="shared" si="46"/>
        <v>205.33409442578409</v>
      </c>
      <c r="M169" s="1">
        <v>0.165021</v>
      </c>
      <c r="N169" s="44">
        <f t="shared" si="56"/>
        <v>75.243484287512075</v>
      </c>
      <c r="P169" s="1">
        <v>0.108788</v>
      </c>
      <c r="Q169" s="44">
        <f t="shared" si="53"/>
        <v>71.218707447365659</v>
      </c>
      <c r="R169" s="1">
        <v>0.40342899999999998</v>
      </c>
      <c r="S169" s="44">
        <f t="shared" si="54"/>
        <v>197.47471780864831</v>
      </c>
      <c r="T169" s="1">
        <v>0.115331</v>
      </c>
      <c r="U169" s="44">
        <f t="shared" si="39"/>
        <v>81.931297086288907</v>
      </c>
      <c r="W169" s="1">
        <v>5.1332000000000001E-3</v>
      </c>
      <c r="X169" s="44">
        <f t="shared" si="50"/>
        <v>6.2640563584467497</v>
      </c>
      <c r="Y169" s="1">
        <v>0.47941600000000001</v>
      </c>
      <c r="Z169" s="44">
        <f t="shared" si="55"/>
        <v>172.27951904210897</v>
      </c>
      <c r="AA169" s="1">
        <v>0.108206</v>
      </c>
      <c r="AB169" s="44">
        <f t="shared" si="37"/>
        <v>39.488790841444143</v>
      </c>
      <c r="AD169" s="1">
        <v>7.3882299999999998E-2</v>
      </c>
      <c r="AE169" s="44">
        <f t="shared" si="57"/>
        <v>44.527259139616461</v>
      </c>
      <c r="AF169" s="1">
        <v>0.17724899999999999</v>
      </c>
      <c r="AG169" s="44">
        <f t="shared" si="51"/>
        <v>53.363018090842587</v>
      </c>
      <c r="AH169" s="1">
        <v>0.27726600000000001</v>
      </c>
      <c r="AI169" s="44">
        <f t="shared" si="38"/>
        <v>134.63468640061765</v>
      </c>
    </row>
    <row r="170" spans="2:35" x14ac:dyDescent="0.25">
      <c r="B170" s="1">
        <v>0.55703100000000005</v>
      </c>
      <c r="C170" s="44">
        <f t="shared" si="52"/>
        <v>277.95264589206863</v>
      </c>
      <c r="D170" s="1">
        <v>0.196322</v>
      </c>
      <c r="E170" s="44">
        <f t="shared" si="45"/>
        <v>102.03474925548446</v>
      </c>
      <c r="F170" s="1">
        <v>0.19448399999999999</v>
      </c>
      <c r="G170" s="44">
        <f t="shared" si="49"/>
        <v>85.667657028078835</v>
      </c>
      <c r="I170" s="1">
        <v>0.126386</v>
      </c>
      <c r="J170" s="44">
        <f t="shared" si="58"/>
        <v>62.226314208766809</v>
      </c>
      <c r="K170" s="1">
        <v>0.49992599999999998</v>
      </c>
      <c r="L170" s="44">
        <f t="shared" si="46"/>
        <v>235.84084990753672</v>
      </c>
      <c r="M170" s="1">
        <v>0.11884699999999999</v>
      </c>
      <c r="N170" s="44">
        <f t="shared" si="56"/>
        <v>54.189844790165786</v>
      </c>
      <c r="P170" s="1">
        <v>0.42058000000000001</v>
      </c>
      <c r="Q170" s="44">
        <f t="shared" si="53"/>
        <v>275.33518382738038</v>
      </c>
      <c r="R170" s="1">
        <v>0.31835200000000002</v>
      </c>
      <c r="S170" s="44">
        <f t="shared" si="54"/>
        <v>155.83032296592168</v>
      </c>
      <c r="T170" s="1">
        <v>0.14317299999999999</v>
      </c>
      <c r="U170" s="44">
        <f t="shared" si="39"/>
        <v>101.71029122902983</v>
      </c>
      <c r="W170" s="1">
        <v>2.93187E-2</v>
      </c>
      <c r="X170" s="44">
        <f t="shared" si="50"/>
        <v>35.777680424762863</v>
      </c>
      <c r="Y170" s="1">
        <v>0.37684200000000001</v>
      </c>
      <c r="Z170" s="44">
        <f t="shared" si="55"/>
        <v>135.41925700199079</v>
      </c>
      <c r="AA170" s="1">
        <v>0.269536</v>
      </c>
      <c r="AB170" s="44">
        <f t="shared" si="37"/>
        <v>98.364700000364934</v>
      </c>
      <c r="AD170" s="1">
        <v>0.20096</v>
      </c>
      <c r="AE170" s="44">
        <f t="shared" si="57"/>
        <v>121.11423164543231</v>
      </c>
      <c r="AF170" s="1">
        <v>0.36685600000000002</v>
      </c>
      <c r="AG170" s="44">
        <f t="shared" si="51"/>
        <v>110.44656593117111</v>
      </c>
      <c r="AH170" s="1">
        <v>0.291877</v>
      </c>
      <c r="AI170" s="44">
        <f t="shared" si="38"/>
        <v>141.72948851483079</v>
      </c>
    </row>
    <row r="171" spans="2:35" x14ac:dyDescent="0.25">
      <c r="B171" s="1">
        <v>0.30384</v>
      </c>
      <c r="C171" s="44">
        <f t="shared" si="52"/>
        <v>151.61298370799133</v>
      </c>
      <c r="D171" s="1">
        <v>0.135185</v>
      </c>
      <c r="E171" s="44">
        <f t="shared" si="45"/>
        <v>70.259917778459197</v>
      </c>
      <c r="F171" s="1">
        <v>0.35700599999999999</v>
      </c>
      <c r="G171" s="44">
        <f t="shared" si="49"/>
        <v>157.25647130337876</v>
      </c>
      <c r="I171" s="1">
        <v>0.36908600000000003</v>
      </c>
      <c r="J171" s="44">
        <f t="shared" si="58"/>
        <v>181.7199801090066</v>
      </c>
      <c r="K171" s="1">
        <v>0.23124700000000001</v>
      </c>
      <c r="L171" s="44">
        <f t="shared" si="46"/>
        <v>109.09112352341775</v>
      </c>
      <c r="M171" s="1">
        <v>0.18704399999999999</v>
      </c>
      <c r="N171" s="44">
        <f t="shared" si="56"/>
        <v>85.285159313501964</v>
      </c>
      <c r="P171" s="1">
        <v>8.3342299999999994E-2</v>
      </c>
      <c r="Q171" s="44">
        <f t="shared" si="53"/>
        <v>54.560529485702311</v>
      </c>
      <c r="R171" s="1">
        <v>0.30454300000000001</v>
      </c>
      <c r="S171" s="44">
        <f t="shared" si="54"/>
        <v>149.07094677278826</v>
      </c>
      <c r="T171" s="1">
        <v>0.12515599999999999</v>
      </c>
      <c r="U171" s="44">
        <f t="shared" si="39"/>
        <v>88.910990263949614</v>
      </c>
      <c r="W171" s="1">
        <v>6.1467099999999997E-2</v>
      </c>
      <c r="X171" s="44">
        <f t="shared" si="50"/>
        <v>75.008450594226247</v>
      </c>
      <c r="Y171" s="1">
        <v>0.349823</v>
      </c>
      <c r="Z171" s="44">
        <f t="shared" si="55"/>
        <v>125.70990160918217</v>
      </c>
      <c r="AA171" s="1">
        <v>0.327214</v>
      </c>
      <c r="AB171" s="44">
        <f t="shared" si="37"/>
        <v>119.41375900035398</v>
      </c>
      <c r="AD171" s="1">
        <v>0.55946099999999999</v>
      </c>
      <c r="AE171" s="44">
        <f t="shared" si="57"/>
        <v>337.1750057254439</v>
      </c>
      <c r="AF171" s="1">
        <v>0.32018799999999997</v>
      </c>
      <c r="AG171" s="44">
        <f t="shared" si="51"/>
        <v>96.396583543324383</v>
      </c>
      <c r="AH171" s="1">
        <v>0.13583200000000001</v>
      </c>
      <c r="AI171" s="44">
        <f t="shared" si="38"/>
        <v>65.957235013195628</v>
      </c>
    </row>
    <row r="172" spans="2:35" x14ac:dyDescent="0.25">
      <c r="B172" s="1">
        <v>0.13674600000000001</v>
      </c>
      <c r="C172" s="44">
        <f t="shared" si="52"/>
        <v>68.234824480427136</v>
      </c>
      <c r="D172" s="1">
        <v>6.2020199999999998E-2</v>
      </c>
      <c r="E172" s="44">
        <f t="shared" si="45"/>
        <v>32.233858435503905</v>
      </c>
      <c r="F172" s="1">
        <v>0.135932</v>
      </c>
      <c r="G172" s="44">
        <f t="shared" si="49"/>
        <v>59.876267225791388</v>
      </c>
      <c r="I172" s="1">
        <v>0.27662500000000001</v>
      </c>
      <c r="J172" s="44">
        <f t="shared" si="58"/>
        <v>136.19668450619628</v>
      </c>
      <c r="K172" s="1">
        <v>0.21224299999999999</v>
      </c>
      <c r="L172" s="44">
        <f t="shared" si="46"/>
        <v>100.12595765558365</v>
      </c>
      <c r="M172" s="1">
        <v>9.4295000000000004E-2</v>
      </c>
      <c r="N172" s="44">
        <f t="shared" si="56"/>
        <v>42.995039121632708</v>
      </c>
      <c r="P172" s="1">
        <v>0.159937</v>
      </c>
      <c r="Q172" s="44">
        <f t="shared" si="53"/>
        <v>104.70370273384309</v>
      </c>
      <c r="R172" s="1">
        <v>0.26387699999999997</v>
      </c>
      <c r="S172" s="44">
        <f t="shared" si="54"/>
        <v>129.16532056741755</v>
      </c>
      <c r="T172" s="1">
        <v>4.8979200000000001E-2</v>
      </c>
      <c r="U172" s="44">
        <f t="shared" si="39"/>
        <v>34.794889372751136</v>
      </c>
      <c r="W172" s="1">
        <v>0.516706</v>
      </c>
      <c r="X172" s="44">
        <f t="shared" si="50"/>
        <v>630.53757982303171</v>
      </c>
      <c r="Y172" s="1">
        <v>0.24319499999999999</v>
      </c>
      <c r="Z172" s="44">
        <f t="shared" si="55"/>
        <v>87.392823004333792</v>
      </c>
      <c r="AA172" s="1">
        <v>0.31700499999999998</v>
      </c>
      <c r="AB172" s="44">
        <f t="shared" si="37"/>
        <v>115.68807774700109</v>
      </c>
      <c r="AD172" s="1">
        <v>0.14693700000000001</v>
      </c>
      <c r="AE172" s="44">
        <f t="shared" si="57"/>
        <v>88.555741716186745</v>
      </c>
      <c r="AF172" s="1">
        <v>0.233907</v>
      </c>
      <c r="AG172" s="44">
        <f t="shared" si="51"/>
        <v>70.420614348034221</v>
      </c>
      <c r="AH172" s="1">
        <v>0.26708100000000001</v>
      </c>
      <c r="AI172" s="44">
        <f t="shared" si="38"/>
        <v>129.68905916543451</v>
      </c>
    </row>
    <row r="173" spans="2:35" x14ac:dyDescent="0.25">
      <c r="B173" s="1">
        <v>4.4807800000000002E-2</v>
      </c>
      <c r="C173" s="44">
        <f t="shared" si="52"/>
        <v>22.358623786831664</v>
      </c>
      <c r="D173" s="1">
        <v>0.14466899999999999</v>
      </c>
      <c r="E173" s="44">
        <f t="shared" si="45"/>
        <v>75.189052373354386</v>
      </c>
      <c r="F173" s="1">
        <v>0.190886</v>
      </c>
      <c r="G173" s="44">
        <f t="shared" si="49"/>
        <v>84.082785110661334</v>
      </c>
      <c r="I173" s="1">
        <v>0.598549</v>
      </c>
      <c r="J173" s="44">
        <f t="shared" si="58"/>
        <v>294.69639155715959</v>
      </c>
      <c r="K173" s="1">
        <v>0.111885</v>
      </c>
      <c r="L173" s="44">
        <f t="shared" si="46"/>
        <v>52.781918707778239</v>
      </c>
      <c r="M173" s="1">
        <v>0.183172</v>
      </c>
      <c r="N173" s="44">
        <f t="shared" si="56"/>
        <v>83.519670247496762</v>
      </c>
      <c r="P173" s="1">
        <v>6.8759100000000004E-2</v>
      </c>
      <c r="Q173" s="44">
        <f t="shared" si="53"/>
        <v>45.013551377396041</v>
      </c>
      <c r="R173" s="1">
        <v>0.31598100000000001</v>
      </c>
      <c r="S173" s="44">
        <f t="shared" si="54"/>
        <v>154.66974066786102</v>
      </c>
      <c r="T173" s="1">
        <v>0.123996</v>
      </c>
      <c r="U173" s="44">
        <f t="shared" si="39"/>
        <v>88.086924708113855</v>
      </c>
      <c r="W173" s="1">
        <v>9.8429600000000006E-2</v>
      </c>
      <c r="X173" s="44">
        <f t="shared" si="50"/>
        <v>120.11387862139995</v>
      </c>
      <c r="Y173" s="1">
        <v>0.16588700000000001</v>
      </c>
      <c r="Z173" s="44">
        <f t="shared" si="55"/>
        <v>59.611970763049897</v>
      </c>
      <c r="AA173" s="1">
        <v>0.19142100000000001</v>
      </c>
      <c r="AB173" s="44">
        <f t="shared" si="37"/>
        <v>69.857344617304761</v>
      </c>
      <c r="AD173" s="1">
        <v>7.5235399999999994E-2</v>
      </c>
      <c r="AE173" s="44">
        <f t="shared" si="57"/>
        <v>45.342743150561091</v>
      </c>
      <c r="AF173" s="1">
        <v>0.29918299999999998</v>
      </c>
      <c r="AG173" s="44">
        <f t="shared" si="51"/>
        <v>90.072766794016076</v>
      </c>
      <c r="AH173" s="1">
        <v>0.14180499999999999</v>
      </c>
      <c r="AI173" s="44">
        <f t="shared" si="38"/>
        <v>68.857601382930426</v>
      </c>
    </row>
    <row r="174" spans="2:35" x14ac:dyDescent="0.25">
      <c r="B174" s="1">
        <v>0.12293900000000001</v>
      </c>
      <c r="C174" s="44">
        <f t="shared" si="52"/>
        <v>61.345275816471641</v>
      </c>
      <c r="D174" s="1">
        <v>9.2694299999999993E-2</v>
      </c>
      <c r="E174" s="44">
        <f t="shared" si="45"/>
        <v>48.176157832095505</v>
      </c>
      <c r="F174" s="1">
        <v>0.16453000000000001</v>
      </c>
      <c r="G174" s="44">
        <f t="shared" si="49"/>
        <v>72.473311999083805</v>
      </c>
      <c r="I174" s="1">
        <v>7.4987600000000001E-2</v>
      </c>
      <c r="J174" s="44">
        <f t="shared" si="58"/>
        <v>36.92024400931529</v>
      </c>
      <c r="K174" s="1">
        <v>0.156496</v>
      </c>
      <c r="L174" s="44">
        <f t="shared" si="46"/>
        <v>73.827225723666828</v>
      </c>
      <c r="M174" s="1">
        <v>0.247002</v>
      </c>
      <c r="N174" s="44">
        <f t="shared" si="56"/>
        <v>112.62379397763958</v>
      </c>
      <c r="P174" s="1">
        <v>0.30666700000000002</v>
      </c>
      <c r="Q174" s="44">
        <f t="shared" si="53"/>
        <v>200.76136482664714</v>
      </c>
      <c r="R174" s="1">
        <v>0.32396200000000003</v>
      </c>
      <c r="S174" s="44">
        <f t="shared" si="54"/>
        <v>158.57636543412926</v>
      </c>
      <c r="T174" s="1">
        <v>2.9194700000000001E-2</v>
      </c>
      <c r="U174" s="44">
        <f t="shared" si="39"/>
        <v>20.739954037033222</v>
      </c>
      <c r="W174" s="45">
        <f>MEDIAN(W89:W173)</f>
        <v>8.1946900000000003E-2</v>
      </c>
      <c r="X174" s="45"/>
      <c r="Y174" s="1">
        <v>0.22695899999999999</v>
      </c>
      <c r="Z174" s="44">
        <f t="shared" si="55"/>
        <v>81.55836968786609</v>
      </c>
      <c r="AA174" s="1">
        <v>0.27561200000000002</v>
      </c>
      <c r="AB174" s="44">
        <f t="shared" si="37"/>
        <v>100.58208067382681</v>
      </c>
      <c r="AD174" s="1">
        <v>0.56345900000000004</v>
      </c>
      <c r="AE174" s="44">
        <f t="shared" si="57"/>
        <v>339.58451357834218</v>
      </c>
      <c r="AF174" s="1">
        <v>0.32194600000000001</v>
      </c>
      <c r="AG174" s="44">
        <f t="shared" si="51"/>
        <v>96.925851329341256</v>
      </c>
      <c r="AH174" s="1">
        <v>0.30837399999999998</v>
      </c>
      <c r="AI174" s="44">
        <f t="shared" si="38"/>
        <v>149.74009357117018</v>
      </c>
    </row>
    <row r="175" spans="2:35" x14ac:dyDescent="0.25">
      <c r="B175" s="1">
        <v>0.235733</v>
      </c>
      <c r="C175" s="44">
        <f t="shared" si="52"/>
        <v>117.62830268705871</v>
      </c>
      <c r="D175" s="1">
        <v>0.15701000000000001</v>
      </c>
      <c r="E175" s="44">
        <f t="shared" si="45"/>
        <v>81.603060179723201</v>
      </c>
      <c r="F175" s="1">
        <v>0.26442700000000002</v>
      </c>
      <c r="G175" s="44">
        <f t="shared" si="49"/>
        <v>116.47663327041712</v>
      </c>
      <c r="I175" s="1">
        <v>7.2661799999999999E-2</v>
      </c>
      <c r="J175" s="44">
        <f t="shared" si="58"/>
        <v>35.775133304120494</v>
      </c>
      <c r="K175" s="1">
        <v>0.32075500000000001</v>
      </c>
      <c r="L175" s="44">
        <f t="shared" si="46"/>
        <v>151.31665848964036</v>
      </c>
      <c r="M175" s="1">
        <v>0.27885100000000002</v>
      </c>
      <c r="N175" s="44">
        <f t="shared" si="56"/>
        <v>127.1457622790859</v>
      </c>
      <c r="P175" s="1">
        <v>0.184306</v>
      </c>
      <c r="Q175" s="44">
        <f t="shared" si="53"/>
        <v>120.65701267413846</v>
      </c>
      <c r="R175" s="1">
        <v>7.5751200000000005E-2</v>
      </c>
      <c r="S175" s="44">
        <f t="shared" si="54"/>
        <v>37.079503069106288</v>
      </c>
      <c r="T175" s="1">
        <v>0.15110100000000001</v>
      </c>
      <c r="U175" s="44">
        <f t="shared" si="39"/>
        <v>107.34235306236259</v>
      </c>
      <c r="W175" s="1">
        <v>1.92111E-3</v>
      </c>
      <c r="X175" s="44">
        <f>W175/$W$257*100</f>
        <v>1.3777076572780895</v>
      </c>
      <c r="Y175" s="1">
        <v>0.19109200000000001</v>
      </c>
      <c r="Z175" s="44">
        <f t="shared" si="55"/>
        <v>68.669460036366516</v>
      </c>
      <c r="AA175" s="1">
        <v>0.35195500000000002</v>
      </c>
      <c r="AB175" s="44">
        <f t="shared" si="37"/>
        <v>128.44276085060415</v>
      </c>
      <c r="AD175" s="1">
        <v>5.62642E-2</v>
      </c>
      <c r="AE175" s="44">
        <f t="shared" si="57"/>
        <v>33.90921254053012</v>
      </c>
      <c r="AF175" s="1">
        <v>0.61299300000000001</v>
      </c>
      <c r="AG175" s="44">
        <f t="shared" si="51"/>
        <v>184.54917403517013</v>
      </c>
      <c r="AH175" s="1">
        <v>0.13735900000000001</v>
      </c>
      <c r="AI175" s="44">
        <f t="shared" si="38"/>
        <v>66.698714913846061</v>
      </c>
    </row>
    <row r="176" spans="2:35" x14ac:dyDescent="0.25">
      <c r="B176" s="1">
        <v>0.30965799999999999</v>
      </c>
      <c r="C176" s="44">
        <f t="shared" si="52"/>
        <v>154.51610488760258</v>
      </c>
      <c r="D176" s="1">
        <v>0.162166</v>
      </c>
      <c r="E176" s="44">
        <f t="shared" si="45"/>
        <v>84.282796363957658</v>
      </c>
      <c r="F176" s="1">
        <v>0.11841599999999999</v>
      </c>
      <c r="G176" s="44">
        <f t="shared" si="49"/>
        <v>52.160698436051213</v>
      </c>
      <c r="I176" s="1">
        <v>0.25523299999999999</v>
      </c>
      <c r="J176" s="44">
        <f t="shared" si="58"/>
        <v>125.66430502149113</v>
      </c>
      <c r="K176" s="1">
        <v>0.15115500000000001</v>
      </c>
      <c r="L176" s="44">
        <f t="shared" si="46"/>
        <v>71.307600860474778</v>
      </c>
      <c r="M176" s="1">
        <v>0.25533899999999998</v>
      </c>
      <c r="N176" s="44">
        <f t="shared" si="56"/>
        <v>116.42515821919055</v>
      </c>
      <c r="P176" s="1">
        <v>0.176735</v>
      </c>
      <c r="Q176" s="44">
        <f t="shared" si="53"/>
        <v>115.70061275793444</v>
      </c>
      <c r="R176" s="1">
        <v>0.33274900000000002</v>
      </c>
      <c r="S176" s="44">
        <f t="shared" si="54"/>
        <v>162.87751965304903</v>
      </c>
      <c r="T176" s="1">
        <v>9.3575099999999994E-2</v>
      </c>
      <c r="U176" s="44">
        <f t="shared" si="39"/>
        <v>66.475876546454927</v>
      </c>
      <c r="W176" s="1">
        <v>0.406275</v>
      </c>
      <c r="X176" s="44">
        <f t="shared" ref="X176:X239" si="59">W176/$W$257*100</f>
        <v>291.35665238359894</v>
      </c>
      <c r="Y176" s="1">
        <v>0.54125900000000005</v>
      </c>
      <c r="Z176" s="44">
        <f t="shared" si="55"/>
        <v>194.50297903535315</v>
      </c>
      <c r="AA176" s="1">
        <v>0.287518</v>
      </c>
      <c r="AB176" s="44">
        <f t="shared" si="37"/>
        <v>104.9270665688625</v>
      </c>
      <c r="AD176" s="1">
        <v>0.64795599999999998</v>
      </c>
      <c r="AE176" s="44">
        <f t="shared" si="57"/>
        <v>390.50902209418655</v>
      </c>
      <c r="AF176" s="1">
        <v>0.29051500000000002</v>
      </c>
      <c r="AG176" s="44">
        <f t="shared" si="51"/>
        <v>87.463157482756657</v>
      </c>
      <c r="AH176" s="1">
        <v>0.14391000000000001</v>
      </c>
      <c r="AI176" s="44">
        <f t="shared" si="38"/>
        <v>69.879746236151888</v>
      </c>
    </row>
    <row r="177" spans="2:35" x14ac:dyDescent="0.25">
      <c r="B177" s="1">
        <v>0.45404600000000001</v>
      </c>
      <c r="C177" s="44">
        <f t="shared" si="52"/>
        <v>226.56420747985328</v>
      </c>
      <c r="D177" s="1">
        <v>0.229264</v>
      </c>
      <c r="E177" s="44">
        <f t="shared" si="45"/>
        <v>119.15574797174739</v>
      </c>
      <c r="F177" s="1">
        <v>0.18344299999999999</v>
      </c>
      <c r="G177" s="44">
        <f t="shared" si="49"/>
        <v>80.804241008010251</v>
      </c>
      <c r="I177" s="1">
        <v>0.205035</v>
      </c>
      <c r="J177" s="44">
        <f t="shared" si="58"/>
        <v>100.94925334921987</v>
      </c>
      <c r="K177" s="1">
        <v>0.262187</v>
      </c>
      <c r="L177" s="44">
        <f t="shared" si="46"/>
        <v>123.68711552251199</v>
      </c>
      <c r="M177" s="1">
        <v>0.22103400000000001</v>
      </c>
      <c r="N177" s="44">
        <f t="shared" si="56"/>
        <v>100.78334458042278</v>
      </c>
      <c r="P177" s="1">
        <v>0.59884999999999999</v>
      </c>
      <c r="Q177" s="44">
        <f t="shared" si="53"/>
        <v>392.04069341154286</v>
      </c>
      <c r="R177" s="1">
        <v>0.32053799999999999</v>
      </c>
      <c r="S177" s="44">
        <f t="shared" si="54"/>
        <v>156.90034949631413</v>
      </c>
      <c r="T177" s="1">
        <v>0.256689</v>
      </c>
      <c r="U177" s="44">
        <f t="shared" si="39"/>
        <v>182.35220988097228</v>
      </c>
      <c r="W177" s="1">
        <v>0.13298099999999999</v>
      </c>
      <c r="X177" s="44">
        <f t="shared" si="59"/>
        <v>95.366190365204289</v>
      </c>
      <c r="Y177" s="1">
        <v>0.27351300000000001</v>
      </c>
      <c r="Z177" s="44">
        <f t="shared" si="55"/>
        <v>98.287683539482089</v>
      </c>
      <c r="AA177" s="1">
        <v>0.25569599999999998</v>
      </c>
      <c r="AB177" s="44">
        <f t="shared" si="37"/>
        <v>93.313918479510377</v>
      </c>
      <c r="AD177" s="1">
        <v>4.0831399999999997E-2</v>
      </c>
      <c r="AE177" s="44">
        <f t="shared" si="57"/>
        <v>24.608198835625519</v>
      </c>
      <c r="AF177" s="1">
        <v>0.178148</v>
      </c>
      <c r="AG177" s="44">
        <f t="shared" si="51"/>
        <v>53.633673232838696</v>
      </c>
      <c r="AH177" s="1">
        <v>0.39195099999999999</v>
      </c>
      <c r="AI177" s="44">
        <f t="shared" si="38"/>
        <v>190.32337166983507</v>
      </c>
    </row>
    <row r="178" spans="2:35" x14ac:dyDescent="0.25">
      <c r="B178" s="1">
        <v>0.334617</v>
      </c>
      <c r="C178" s="44">
        <f t="shared" si="52"/>
        <v>166.97038497043485</v>
      </c>
      <c r="D178" s="1">
        <v>0.111266</v>
      </c>
      <c r="E178" s="44">
        <f t="shared" si="45"/>
        <v>57.828457384606594</v>
      </c>
      <c r="F178" s="1">
        <v>0.13964599999999999</v>
      </c>
      <c r="G178" s="44">
        <f t="shared" si="49"/>
        <v>61.512235625260161</v>
      </c>
      <c r="I178" s="1">
        <v>0.110472</v>
      </c>
      <c r="J178" s="44">
        <f t="shared" si="58"/>
        <v>54.391035267125211</v>
      </c>
      <c r="K178" s="1">
        <v>8.8439500000000004E-2</v>
      </c>
      <c r="L178" s="44">
        <f t="shared" si="46"/>
        <v>41.721468468128471</v>
      </c>
      <c r="M178" s="1">
        <v>0.32618799999999998</v>
      </c>
      <c r="N178" s="44">
        <f t="shared" si="56"/>
        <v>148.72968684455304</v>
      </c>
      <c r="P178" s="1">
        <v>0.36742900000000001</v>
      </c>
      <c r="Q178" s="44">
        <f t="shared" si="53"/>
        <v>240.53956740337279</v>
      </c>
      <c r="R178" s="1">
        <v>0.21554200000000001</v>
      </c>
      <c r="S178" s="44">
        <f t="shared" si="54"/>
        <v>105.50579067422441</v>
      </c>
      <c r="T178" s="1">
        <v>7.3348499999999997E-2</v>
      </c>
      <c r="U178" s="44">
        <f t="shared" si="39"/>
        <v>52.106872777775806</v>
      </c>
      <c r="W178" s="1">
        <v>0.247281</v>
      </c>
      <c r="X178" s="44">
        <f t="shared" si="59"/>
        <v>177.33546085303979</v>
      </c>
      <c r="Y178" s="1">
        <v>0.418211</v>
      </c>
      <c r="Z178" s="44">
        <f t="shared" si="55"/>
        <v>150.28532618460676</v>
      </c>
      <c r="AA178" s="1">
        <v>0.24795600000000001</v>
      </c>
      <c r="AB178" s="44">
        <f t="shared" si="37"/>
        <v>90.489276212789719</v>
      </c>
      <c r="AD178" s="1">
        <v>0.71818300000000002</v>
      </c>
      <c r="AE178" s="44">
        <f t="shared" si="57"/>
        <v>432.83331123512897</v>
      </c>
      <c r="AF178" s="1">
        <v>0.73815799999999998</v>
      </c>
      <c r="AG178" s="44">
        <f t="shared" si="51"/>
        <v>222.23165551230289</v>
      </c>
      <c r="AH178" s="1">
        <v>0.36314200000000002</v>
      </c>
      <c r="AI178" s="44">
        <f t="shared" si="38"/>
        <v>176.33431177603131</v>
      </c>
    </row>
    <row r="179" spans="2:35" x14ac:dyDescent="0.25">
      <c r="B179" s="1">
        <v>0.45382299999999998</v>
      </c>
      <c r="C179" s="44">
        <f t="shared" si="52"/>
        <v>226.45293281105759</v>
      </c>
      <c r="D179" s="1">
        <v>0.16377800000000001</v>
      </c>
      <c r="E179" s="44">
        <f t="shared" si="45"/>
        <v>85.120603720238876</v>
      </c>
      <c r="F179" s="1">
        <v>0.17864099999999999</v>
      </c>
      <c r="G179" s="44">
        <f t="shared" si="49"/>
        <v>78.689022845853813</v>
      </c>
      <c r="I179" s="1">
        <v>0.25899</v>
      </c>
      <c r="J179" s="44">
        <f t="shared" si="58"/>
        <v>127.51406893903214</v>
      </c>
      <c r="K179" s="1">
        <v>0.70961799999999997</v>
      </c>
      <c r="L179" s="44">
        <f t="shared" si="46"/>
        <v>334.76336943804961</v>
      </c>
      <c r="M179" s="1">
        <v>0.54730100000000004</v>
      </c>
      <c r="N179" s="44">
        <f t="shared" si="56"/>
        <v>249.54905250870891</v>
      </c>
      <c r="P179" s="1">
        <v>0.303927</v>
      </c>
      <c r="Q179" s="44">
        <f t="shared" si="53"/>
        <v>198.96760762543209</v>
      </c>
      <c r="R179" s="1">
        <v>0.24012500000000001</v>
      </c>
      <c r="S179" s="44">
        <f t="shared" si="54"/>
        <v>117.53893898009731</v>
      </c>
      <c r="T179" s="1">
        <v>6.3615000000000005E-2</v>
      </c>
      <c r="U179" s="44">
        <f t="shared" si="39"/>
        <v>45.192181322838344</v>
      </c>
      <c r="W179" s="1">
        <v>0.39125399999999999</v>
      </c>
      <c r="X179" s="44">
        <f t="shared" si="59"/>
        <v>280.5844703013787</v>
      </c>
      <c r="Y179" s="1">
        <v>0.17316000000000001</v>
      </c>
      <c r="Z179" s="44">
        <f t="shared" si="55"/>
        <v>62.225544239932731</v>
      </c>
      <c r="AA179" s="1">
        <v>0.34957500000000002</v>
      </c>
      <c r="AB179" s="44">
        <f t="shared" si="37"/>
        <v>127.57420160063062</v>
      </c>
      <c r="AD179" s="1">
        <v>0.37428400000000001</v>
      </c>
      <c r="AE179" s="44">
        <f t="shared" si="57"/>
        <v>225.57284572640816</v>
      </c>
      <c r="AF179" s="1">
        <v>0.29544999999999999</v>
      </c>
      <c r="AG179" s="44">
        <f t="shared" si="51"/>
        <v>88.948900670466074</v>
      </c>
      <c r="AH179" s="1">
        <v>0.14172299999999999</v>
      </c>
      <c r="AI179" s="44">
        <f t="shared" si="38"/>
        <v>68.817783863707533</v>
      </c>
    </row>
    <row r="180" spans="2:35" x14ac:dyDescent="0.25">
      <c r="B180" s="1">
        <v>3.4906399999999997E-2</v>
      </c>
      <c r="C180" s="44">
        <f t="shared" si="52"/>
        <v>17.417928694393851</v>
      </c>
      <c r="D180" s="1">
        <v>0.15599099999999999</v>
      </c>
      <c r="E180" s="44">
        <f t="shared" si="45"/>
        <v>81.073453668525573</v>
      </c>
      <c r="F180" s="1">
        <v>0.29817300000000002</v>
      </c>
      <c r="G180" s="44">
        <f t="shared" si="49"/>
        <v>131.34130467819131</v>
      </c>
      <c r="I180" s="1">
        <v>7.4938500000000005E-2</v>
      </c>
      <c r="J180" s="44">
        <f t="shared" si="58"/>
        <v>36.896069559394803</v>
      </c>
      <c r="K180" s="1">
        <v>0.20780100000000001</v>
      </c>
      <c r="L180" s="44">
        <f t="shared" si="46"/>
        <v>98.030437408008467</v>
      </c>
      <c r="M180" s="1">
        <v>0.3175</v>
      </c>
      <c r="N180" s="44">
        <f t="shared" si="56"/>
        <v>144.76827956008682</v>
      </c>
      <c r="P180" s="1">
        <v>8.8371100000000005E-3</v>
      </c>
      <c r="Q180" s="44">
        <f t="shared" si="53"/>
        <v>5.7852663140253489</v>
      </c>
      <c r="R180" s="1">
        <v>0.20993999999999999</v>
      </c>
      <c r="S180" s="44">
        <f t="shared" si="54"/>
        <v>102.76366413110516</v>
      </c>
      <c r="T180" s="1">
        <v>0.112681</v>
      </c>
      <c r="U180" s="44">
        <f t="shared" si="39"/>
        <v>80.048733532008924</v>
      </c>
      <c r="W180" s="1">
        <v>7.3453299999999999E-2</v>
      </c>
      <c r="X180" s="44">
        <f t="shared" si="59"/>
        <v>52.676407838356312</v>
      </c>
      <c r="Y180" s="1">
        <v>0.55520099999999994</v>
      </c>
      <c r="Z180" s="44">
        <f t="shared" si="55"/>
        <v>199.51307685120631</v>
      </c>
      <c r="AA180" s="1">
        <v>2.9081699999999999E-2</v>
      </c>
      <c r="AB180" s="44">
        <f t="shared" si="37"/>
        <v>10.613100647040147</v>
      </c>
      <c r="AD180" s="1">
        <v>7.6362299999999994E-2</v>
      </c>
      <c r="AE180" s="44">
        <f t="shared" si="57"/>
        <v>46.021901329508339</v>
      </c>
      <c r="AF180" s="1">
        <v>0.36119000000000001</v>
      </c>
      <c r="AG180" s="44">
        <f t="shared" si="51"/>
        <v>108.74074609296207</v>
      </c>
      <c r="AH180" s="1">
        <v>0.14740800000000001</v>
      </c>
      <c r="AI180" s="44">
        <f t="shared" si="38"/>
        <v>71.578303336659559</v>
      </c>
    </row>
    <row r="181" spans="2:35" x14ac:dyDescent="0.25">
      <c r="B181" s="1">
        <v>0.23415</v>
      </c>
      <c r="C181" s="44">
        <f t="shared" si="52"/>
        <v>116.83840223547317</v>
      </c>
      <c r="D181" s="1">
        <v>0.24521799999999999</v>
      </c>
      <c r="E181" s="44">
        <f t="shared" si="45"/>
        <v>127.44754608720056</v>
      </c>
      <c r="F181" s="1">
        <v>0.150639</v>
      </c>
      <c r="G181" s="44">
        <f t="shared" si="49"/>
        <v>66.354508273445461</v>
      </c>
      <c r="I181" s="1">
        <v>0.45978400000000003</v>
      </c>
      <c r="J181" s="44">
        <f t="shared" si="58"/>
        <v>226.37526033076165</v>
      </c>
      <c r="K181" s="1">
        <v>0.41561399999999998</v>
      </c>
      <c r="L181" s="44">
        <f t="shared" si="46"/>
        <v>196.06653583424537</v>
      </c>
      <c r="M181" s="1">
        <v>0.31097799999999998</v>
      </c>
      <c r="N181" s="44">
        <f t="shared" si="56"/>
        <v>141.79448831822575</v>
      </c>
      <c r="P181" s="1">
        <v>0.37901699999999999</v>
      </c>
      <c r="Q181" s="44">
        <f t="shared" si="53"/>
        <v>248.12572012150414</v>
      </c>
      <c r="R181" s="1">
        <v>0.206203</v>
      </c>
      <c r="S181" s="44">
        <f t="shared" si="54"/>
        <v>100.93443762420824</v>
      </c>
      <c r="T181" s="1">
        <v>0.21565100000000001</v>
      </c>
      <c r="U181" s="44">
        <f t="shared" si="39"/>
        <v>153.19875963925821</v>
      </c>
      <c r="W181" s="1">
        <v>0.574048</v>
      </c>
      <c r="X181" s="44">
        <f t="shared" si="59"/>
        <v>411.67362891514426</v>
      </c>
      <c r="Y181" s="1">
        <v>0.28304299999999999</v>
      </c>
      <c r="Z181" s="44">
        <f t="shared" si="55"/>
        <v>101.71231646051788</v>
      </c>
      <c r="AA181" s="1">
        <v>0.459536</v>
      </c>
      <c r="AB181" s="44">
        <f t="shared" si="37"/>
        <v>167.70346365371492</v>
      </c>
      <c r="AD181" s="1">
        <v>0.136516</v>
      </c>
      <c r="AE181" s="44">
        <f t="shared" si="57"/>
        <v>82.275231127128961</v>
      </c>
      <c r="AF181" s="1">
        <v>0.19176099999999999</v>
      </c>
      <c r="AG181" s="44">
        <f t="shared" si="51"/>
        <v>57.732036356301386</v>
      </c>
      <c r="AH181" s="1">
        <v>0.44237700000000002</v>
      </c>
      <c r="AI181" s="44">
        <f t="shared" si="38"/>
        <v>214.80920367389453</v>
      </c>
    </row>
    <row r="182" spans="2:35" x14ac:dyDescent="0.25">
      <c r="B182" s="1">
        <v>0.37568800000000002</v>
      </c>
      <c r="C182" s="44">
        <f t="shared" si="52"/>
        <v>187.46438462114219</v>
      </c>
      <c r="D182" s="1">
        <v>0.28603499999999998</v>
      </c>
      <c r="E182" s="44">
        <f t="shared" si="45"/>
        <v>148.66143123690924</v>
      </c>
      <c r="F182" s="1">
        <v>0.30182300000000001</v>
      </c>
      <c r="G182" s="44">
        <f t="shared" si="49"/>
        <v>132.94908191514904</v>
      </c>
      <c r="I182" s="1">
        <v>0.155698</v>
      </c>
      <c r="J182" s="44">
        <f t="shared" si="58"/>
        <v>76.65811616537097</v>
      </c>
      <c r="K182" s="1">
        <v>9.4714900000000005E-2</v>
      </c>
      <c r="L182" s="44">
        <f t="shared" si="46"/>
        <v>44.681897950711402</v>
      </c>
      <c r="M182" s="1">
        <v>0.24729200000000001</v>
      </c>
      <c r="N182" s="44">
        <f t="shared" si="56"/>
        <v>112.75602327235588</v>
      </c>
      <c r="P182" s="1">
        <v>0.152421</v>
      </c>
      <c r="Q182" s="44">
        <f t="shared" si="53"/>
        <v>99.783308892845923</v>
      </c>
      <c r="R182" s="1">
        <v>0.23285700000000001</v>
      </c>
      <c r="S182" s="44">
        <f t="shared" si="54"/>
        <v>113.98132103732857</v>
      </c>
      <c r="T182" s="1">
        <v>6.0867299999999999E-2</v>
      </c>
      <c r="U182" s="44">
        <f t="shared" si="39"/>
        <v>43.240211557519423</v>
      </c>
      <c r="W182" s="1">
        <v>0.217309</v>
      </c>
      <c r="X182" s="44">
        <f t="shared" si="59"/>
        <v>155.84129659178515</v>
      </c>
      <c r="Y182" s="1">
        <v>0.17743100000000001</v>
      </c>
      <c r="Z182" s="44">
        <f t="shared" si="55"/>
        <v>63.76034037904541</v>
      </c>
      <c r="AA182" s="1">
        <v>8.7441000000000005E-2</v>
      </c>
      <c r="AB182" s="44">
        <f t="shared" si="37"/>
        <v>31.910793855855658</v>
      </c>
      <c r="AD182" s="1">
        <v>5.9818299999999998E-2</v>
      </c>
      <c r="AE182" s="44">
        <f t="shared" si="57"/>
        <v>36.051191495003799</v>
      </c>
      <c r="AF182" s="1">
        <v>0.30566199999999999</v>
      </c>
      <c r="AG182" s="44">
        <f t="shared" si="51"/>
        <v>92.023350403574213</v>
      </c>
      <c r="AH182" s="1">
        <v>0.34325600000000001</v>
      </c>
      <c r="AI182" s="44">
        <f t="shared" si="38"/>
        <v>166.67807778498053</v>
      </c>
    </row>
    <row r="183" spans="2:35" x14ac:dyDescent="0.25">
      <c r="B183" s="1">
        <v>0.14627200000000001</v>
      </c>
      <c r="C183" s="44">
        <f t="shared" si="52"/>
        <v>72.988198897233119</v>
      </c>
      <c r="D183" s="1">
        <v>0.19240699999999999</v>
      </c>
      <c r="E183" s="44">
        <f t="shared" si="45"/>
        <v>100</v>
      </c>
      <c r="F183" s="1">
        <v>0.15251799999999999</v>
      </c>
      <c r="G183" s="44">
        <f t="shared" si="49"/>
        <v>67.182183185293027</v>
      </c>
      <c r="I183" s="1">
        <v>0.321102</v>
      </c>
      <c r="J183" s="44">
        <f t="shared" si="58"/>
        <v>158.0949942641071</v>
      </c>
      <c r="K183" s="1">
        <v>0.24159700000000001</v>
      </c>
      <c r="L183" s="44">
        <f t="shared" si="46"/>
        <v>113.97375174548063</v>
      </c>
      <c r="M183" s="1">
        <v>0.54655600000000004</v>
      </c>
      <c r="N183" s="44">
        <f t="shared" si="56"/>
        <v>249.20936001021357</v>
      </c>
      <c r="P183" s="1">
        <v>9.6554600000000004E-2</v>
      </c>
      <c r="Q183" s="44">
        <f t="shared" si="53"/>
        <v>63.210039803079511</v>
      </c>
      <c r="R183" s="1">
        <v>0.62099400000000005</v>
      </c>
      <c r="S183" s="44">
        <f t="shared" si="54"/>
        <v>303.97074803959003</v>
      </c>
      <c r="T183" s="1">
        <v>0.107678</v>
      </c>
      <c r="U183" s="44">
        <f t="shared" si="39"/>
        <v>76.494595621796535</v>
      </c>
      <c r="W183" s="1">
        <v>0.23119100000000001</v>
      </c>
      <c r="X183" s="44">
        <f t="shared" si="59"/>
        <v>165.79665453502341</v>
      </c>
      <c r="Y183" s="1">
        <v>0.36170600000000003</v>
      </c>
      <c r="Z183" s="44">
        <f t="shared" si="55"/>
        <v>129.98009185059544</v>
      </c>
      <c r="AA183" s="1">
        <v>0.23391100000000001</v>
      </c>
      <c r="AB183" s="44">
        <f t="shared" si="37"/>
        <v>85.363681815361829</v>
      </c>
      <c r="AD183" s="1">
        <v>0.81659599999999999</v>
      </c>
      <c r="AE183" s="44">
        <f t="shared" si="57"/>
        <v>492.14469100683436</v>
      </c>
      <c r="AF183" s="1">
        <v>0.30086600000000002</v>
      </c>
      <c r="AG183" s="44">
        <f t="shared" si="51"/>
        <v>90.579454896329153</v>
      </c>
      <c r="AH183" s="1">
        <v>0.11952699999999999</v>
      </c>
      <c r="AI183" s="44">
        <f t="shared" si="38"/>
        <v>58.039861221378118</v>
      </c>
    </row>
    <row r="184" spans="2:35" x14ac:dyDescent="0.25">
      <c r="B184" s="1">
        <v>0.160579</v>
      </c>
      <c r="C184" s="44">
        <f t="shared" si="52"/>
        <v>80.127242334273092</v>
      </c>
      <c r="D184" s="1">
        <v>8.9482900000000004E-2</v>
      </c>
      <c r="E184" s="44">
        <f t="shared" si="45"/>
        <v>46.507091737826592</v>
      </c>
      <c r="F184" s="1">
        <v>5.1698599999999997E-2</v>
      </c>
      <c r="G184" s="44">
        <f t="shared" si="49"/>
        <v>22.772556784269334</v>
      </c>
      <c r="I184" s="1">
        <v>0.26728400000000002</v>
      </c>
      <c r="J184" s="44">
        <f t="shared" si="58"/>
        <v>131.59763080543755</v>
      </c>
      <c r="K184" s="1">
        <v>0.211754</v>
      </c>
      <c r="L184" s="44">
        <f t="shared" si="46"/>
        <v>99.895271162773142</v>
      </c>
      <c r="M184" s="1">
        <v>0.34465800000000002</v>
      </c>
      <c r="N184" s="44">
        <f t="shared" si="56"/>
        <v>157.15132502872569</v>
      </c>
      <c r="P184" s="1">
        <v>9.5608600000000002E-2</v>
      </c>
      <c r="Q184" s="44">
        <f t="shared" si="53"/>
        <v>62.590735309521314</v>
      </c>
      <c r="R184" s="1">
        <v>0.115658</v>
      </c>
      <c r="S184" s="44">
        <f t="shared" si="54"/>
        <v>56.613507983592271</v>
      </c>
      <c r="T184" s="1">
        <v>0.145319</v>
      </c>
      <c r="U184" s="44">
        <f t="shared" si="39"/>
        <v>103.23481250732603</v>
      </c>
      <c r="W184" s="1">
        <v>0.21079800000000001</v>
      </c>
      <c r="X184" s="44">
        <f t="shared" si="59"/>
        <v>151.17198845402228</v>
      </c>
      <c r="Y184" s="1">
        <v>0.182535</v>
      </c>
      <c r="Z184" s="44">
        <f t="shared" si="55"/>
        <v>65.594477464981054</v>
      </c>
      <c r="AA184" s="1">
        <v>0.315141</v>
      </c>
      <c r="AB184" s="44">
        <f t="shared" ref="AB184:AB247" si="60">AA184/$AA$263*100</f>
        <v>115.0078279814756</v>
      </c>
      <c r="AD184" s="1">
        <v>0.10398</v>
      </c>
      <c r="AE184" s="44">
        <f t="shared" si="57"/>
        <v>62.666489881031303</v>
      </c>
      <c r="AF184" s="1">
        <v>0.36781599999999998</v>
      </c>
      <c r="AG184" s="44">
        <f t="shared" si="51"/>
        <v>110.73558588257961</v>
      </c>
      <c r="AH184" s="1">
        <v>0.20258300000000001</v>
      </c>
      <c r="AI184" s="44">
        <f t="shared" si="38"/>
        <v>98.370152399126937</v>
      </c>
    </row>
    <row r="185" spans="2:35" x14ac:dyDescent="0.25">
      <c r="B185" s="1">
        <v>0.3569</v>
      </c>
      <c r="C185" s="44">
        <f t="shared" si="52"/>
        <v>178.08936902771885</v>
      </c>
      <c r="D185" s="1">
        <v>0.156585</v>
      </c>
      <c r="E185" s="44">
        <f t="shared" si="45"/>
        <v>81.382174245219773</v>
      </c>
      <c r="F185" s="1">
        <v>8.8414400000000004E-2</v>
      </c>
      <c r="G185" s="44">
        <f t="shared" si="49"/>
        <v>38.945386229938578</v>
      </c>
      <c r="I185" s="1">
        <v>0.14081399999999999</v>
      </c>
      <c r="J185" s="44">
        <f t="shared" si="58"/>
        <v>69.329959085605125</v>
      </c>
      <c r="K185" s="1">
        <v>0.22020200000000001</v>
      </c>
      <c r="L185" s="44">
        <f t="shared" si="46"/>
        <v>103.88062799562215</v>
      </c>
      <c r="M185" s="1">
        <v>0.37624000000000002</v>
      </c>
      <c r="N185" s="44">
        <f t="shared" si="56"/>
        <v>171.55155118641594</v>
      </c>
      <c r="P185" s="1">
        <v>0.11063000000000001</v>
      </c>
      <c r="Q185" s="44">
        <f t="shared" si="53"/>
        <v>72.424583638839437</v>
      </c>
      <c r="R185" s="1">
        <v>0.32408799999999999</v>
      </c>
      <c r="S185" s="44">
        <f t="shared" si="54"/>
        <v>158.6380412542708</v>
      </c>
      <c r="T185" s="1">
        <v>0.113551</v>
      </c>
      <c r="U185" s="44">
        <f t="shared" si="39"/>
        <v>80.66678269888574</v>
      </c>
      <c r="W185" s="1">
        <v>2.7008500000000001E-2</v>
      </c>
      <c r="X185" s="44">
        <f t="shared" si="59"/>
        <v>19.368915502805816</v>
      </c>
      <c r="Y185" s="1">
        <v>0.282225</v>
      </c>
      <c r="Z185" s="44">
        <f t="shared" si="55"/>
        <v>101.41836580685502</v>
      </c>
      <c r="AA185" s="1">
        <v>0.26062999999999997</v>
      </c>
      <c r="AB185" s="44">
        <f t="shared" si="60"/>
        <v>95.114536689329469</v>
      </c>
      <c r="AD185" s="1">
        <v>5.0721799999999997E-2</v>
      </c>
      <c r="AE185" s="44">
        <f t="shared" si="57"/>
        <v>30.568928317442719</v>
      </c>
      <c r="AF185" s="1">
        <v>0.29568699999999998</v>
      </c>
      <c r="AG185" s="44">
        <f t="shared" si="51"/>
        <v>89.02025247097005</v>
      </c>
      <c r="AH185" s="1">
        <v>0.13374</v>
      </c>
      <c r="AI185" s="44">
        <f t="shared" si="38"/>
        <v>64.941402693509502</v>
      </c>
    </row>
    <row r="186" spans="2:35" x14ac:dyDescent="0.25">
      <c r="B186" s="1">
        <v>0.47258800000000001</v>
      </c>
      <c r="C186" s="44">
        <f t="shared" si="52"/>
        <v>235.81647164491906</v>
      </c>
      <c r="D186" s="1">
        <v>0.22372700000000001</v>
      </c>
      <c r="E186" s="44">
        <f t="shared" si="45"/>
        <v>116.27799404387575</v>
      </c>
      <c r="F186" s="1">
        <v>0.17658499999999999</v>
      </c>
      <c r="G186" s="44">
        <f t="shared" si="49"/>
        <v>77.783381750186649</v>
      </c>
      <c r="I186" s="1">
        <v>0.51242500000000002</v>
      </c>
      <c r="J186" s="44">
        <f t="shared" si="58"/>
        <v>252.29312628319067</v>
      </c>
      <c r="K186" s="1">
        <v>0.32760899999999998</v>
      </c>
      <c r="L186" s="44">
        <f t="shared" si="46"/>
        <v>154.55004340113973</v>
      </c>
      <c r="M186" s="1">
        <v>0.33058199999999999</v>
      </c>
      <c r="N186" s="44">
        <f t="shared" si="56"/>
        <v>150.7331886410476</v>
      </c>
      <c r="P186" s="1">
        <v>1.29791E-2</v>
      </c>
      <c r="Q186" s="44">
        <f t="shared" si="53"/>
        <v>8.4968445585000527</v>
      </c>
      <c r="R186" s="1">
        <v>0.30251400000000001</v>
      </c>
      <c r="S186" s="44">
        <f t="shared" si="54"/>
        <v>148.0777702722547</v>
      </c>
      <c r="T186" s="1">
        <v>0.101233</v>
      </c>
      <c r="U186" s="44">
        <f t="shared" si="39"/>
        <v>71.916058977519356</v>
      </c>
      <c r="W186" s="1">
        <v>8.4978100000000001E-2</v>
      </c>
      <c r="X186" s="44">
        <f t="shared" si="59"/>
        <v>60.941319898883052</v>
      </c>
      <c r="Y186" s="1">
        <v>0.30451499999999998</v>
      </c>
      <c r="Z186" s="44">
        <f t="shared" si="55"/>
        <v>109.4283414427299</v>
      </c>
      <c r="AA186" s="1">
        <v>0.308948</v>
      </c>
      <c r="AB186" s="44">
        <f t="shared" si="60"/>
        <v>112.74774922723772</v>
      </c>
      <c r="AD186" s="1">
        <v>0.37484099999999998</v>
      </c>
      <c r="AE186" s="44">
        <f t="shared" si="57"/>
        <v>225.90853754083145</v>
      </c>
      <c r="AF186" s="1">
        <v>0.28129100000000001</v>
      </c>
      <c r="AG186" s="44">
        <f t="shared" si="51"/>
        <v>84.686157449639794</v>
      </c>
      <c r="AH186" s="1">
        <v>0.25489699999999998</v>
      </c>
      <c r="AI186" s="44">
        <f t="shared" si="38"/>
        <v>123.77275850431802</v>
      </c>
    </row>
    <row r="187" spans="2:35" x14ac:dyDescent="0.25">
      <c r="B187" s="1">
        <v>0.167377</v>
      </c>
      <c r="C187" s="44">
        <f t="shared" si="52"/>
        <v>83.519373269130014</v>
      </c>
      <c r="D187" s="1">
        <v>0.24771199999999999</v>
      </c>
      <c r="E187" s="44">
        <f t="shared" si="45"/>
        <v>128.74375672402772</v>
      </c>
      <c r="F187" s="1">
        <v>0.261411</v>
      </c>
      <c r="G187" s="44">
        <f t="shared" si="49"/>
        <v>115.14812473708437</v>
      </c>
      <c r="I187" s="1">
        <v>0.25223200000000001</v>
      </c>
      <c r="J187" s="44">
        <f t="shared" si="58"/>
        <v>124.18675870354052</v>
      </c>
      <c r="K187" s="1">
        <v>0.288165</v>
      </c>
      <c r="L187" s="44">
        <f t="shared" si="46"/>
        <v>135.94227648413028</v>
      </c>
      <c r="M187" s="1">
        <v>0.26654299999999997</v>
      </c>
      <c r="N187" s="44">
        <f t="shared" si="56"/>
        <v>121.53376862609203</v>
      </c>
      <c r="P187" s="1">
        <v>2.6278200000000002E-2</v>
      </c>
      <c r="Q187" s="44">
        <f t="shared" si="53"/>
        <v>17.203179009112812</v>
      </c>
      <c r="R187" s="1">
        <v>0.54441600000000001</v>
      </c>
      <c r="S187" s="44">
        <f t="shared" si="54"/>
        <v>266.48653411260238</v>
      </c>
      <c r="T187" s="1">
        <v>8.35727E-2</v>
      </c>
      <c r="U187" s="44">
        <f t="shared" si="39"/>
        <v>59.37015817085863</v>
      </c>
      <c r="W187" s="1">
        <v>0.308118</v>
      </c>
      <c r="X187" s="44">
        <f t="shared" si="59"/>
        <v>220.96419671190634</v>
      </c>
      <c r="Y187" s="1">
        <v>0.23117099999999999</v>
      </c>
      <c r="Z187" s="44">
        <f t="shared" si="55"/>
        <v>83.071964007215797</v>
      </c>
      <c r="AA187" s="1">
        <v>0.35968</v>
      </c>
      <c r="AB187" s="44">
        <f t="shared" si="60"/>
        <v>131.26192900440483</v>
      </c>
      <c r="AD187" s="1">
        <v>0.14011199999999999</v>
      </c>
      <c r="AE187" s="44">
        <f t="shared" si="57"/>
        <v>84.442462302472194</v>
      </c>
      <c r="AF187" s="1">
        <v>0.18259500000000001</v>
      </c>
      <c r="AG187" s="44">
        <f t="shared" si="51"/>
        <v>54.97249794524879</v>
      </c>
      <c r="AH187" s="1">
        <v>0.12145</v>
      </c>
      <c r="AI187" s="44">
        <f t="shared" si="38"/>
        <v>58.973630605104901</v>
      </c>
    </row>
    <row r="188" spans="2:35" x14ac:dyDescent="0.25">
      <c r="B188" s="1">
        <v>0.172874</v>
      </c>
      <c r="C188" s="44">
        <f t="shared" si="52"/>
        <v>86.262318804421042</v>
      </c>
      <c r="D188" s="1">
        <v>0.30640200000000001</v>
      </c>
      <c r="E188" s="44">
        <f t="shared" si="45"/>
        <v>159.24680494992387</v>
      </c>
      <c r="F188" s="1">
        <v>0.122416</v>
      </c>
      <c r="G188" s="44">
        <f t="shared" si="49"/>
        <v>53.922646092991187</v>
      </c>
      <c r="I188" s="1">
        <v>0.22937199999999999</v>
      </c>
      <c r="J188" s="44">
        <f t="shared" si="58"/>
        <v>112.93160747783189</v>
      </c>
      <c r="K188" s="1">
        <v>0.222964</v>
      </c>
      <c r="L188" s="44">
        <f t="shared" si="46"/>
        <v>105.18360569121032</v>
      </c>
      <c r="M188" s="1">
        <v>0.295489</v>
      </c>
      <c r="N188" s="44">
        <f t="shared" si="56"/>
        <v>134.73207609111967</v>
      </c>
      <c r="P188" s="1">
        <v>0.39805699999999999</v>
      </c>
      <c r="Q188" s="44">
        <f t="shared" si="53"/>
        <v>260.59036870221013</v>
      </c>
      <c r="R188" s="1">
        <v>0.31882700000000003</v>
      </c>
      <c r="S188" s="44">
        <f t="shared" si="54"/>
        <v>156.06283101804263</v>
      </c>
      <c r="T188" s="1">
        <v>0.12967000000000001</v>
      </c>
      <c r="U188" s="44">
        <f t="shared" si="39"/>
        <v>92.117741918296758</v>
      </c>
      <c r="W188" s="1">
        <v>1.34406E-2</v>
      </c>
      <c r="X188" s="44">
        <f t="shared" si="59"/>
        <v>9.6388116965774433</v>
      </c>
      <c r="Y188" s="1">
        <v>0.29212300000000002</v>
      </c>
      <c r="Z188" s="44">
        <f t="shared" si="55"/>
        <v>104.97524058675138</v>
      </c>
      <c r="AA188" s="1">
        <v>0.30242000000000002</v>
      </c>
      <c r="AB188" s="44">
        <f t="shared" si="60"/>
        <v>110.36541528445316</v>
      </c>
      <c r="AD188" s="1">
        <v>0.75071399999999999</v>
      </c>
      <c r="AE188" s="44">
        <f t="shared" si="57"/>
        <v>452.4390390897147</v>
      </c>
      <c r="AF188" s="1">
        <v>0.441612</v>
      </c>
      <c r="AG188" s="44">
        <f t="shared" si="51"/>
        <v>132.95279039731213</v>
      </c>
      <c r="AH188" s="1">
        <v>0.114658</v>
      </c>
      <c r="AI188" s="44">
        <f t="shared" si="38"/>
        <v>55.675574622644028</v>
      </c>
    </row>
    <row r="189" spans="2:35" x14ac:dyDescent="0.25">
      <c r="B189" s="1">
        <v>0.13800999999999999</v>
      </c>
      <c r="C189" s="44">
        <f t="shared" si="52"/>
        <v>68.865547266784759</v>
      </c>
      <c r="D189" s="1">
        <v>0.39399699999999999</v>
      </c>
      <c r="E189" s="44">
        <f t="shared" si="45"/>
        <v>204.77269538010572</v>
      </c>
      <c r="F189" s="1">
        <v>0.29156399999999999</v>
      </c>
      <c r="G189" s="44">
        <f t="shared" si="49"/>
        <v>128.43012666201219</v>
      </c>
      <c r="I189" s="1">
        <v>0.20974699999999999</v>
      </c>
      <c r="J189" s="44">
        <f t="shared" si="58"/>
        <v>103.26921277947092</v>
      </c>
      <c r="K189" s="1">
        <v>0.30794500000000002</v>
      </c>
      <c r="L189" s="44">
        <f t="shared" si="46"/>
        <v>145.27352153073934</v>
      </c>
      <c r="M189" s="1">
        <v>0.16212399999999999</v>
      </c>
      <c r="N189" s="44">
        <f t="shared" si="56"/>
        <v>73.922559229604772</v>
      </c>
      <c r="P189" s="1">
        <v>1.9545300000000002E-2</v>
      </c>
      <c r="Q189" s="44">
        <f t="shared" si="53"/>
        <v>12.795446213470202</v>
      </c>
      <c r="R189" s="1">
        <v>9.2411199999999999E-2</v>
      </c>
      <c r="S189" s="44">
        <f t="shared" si="54"/>
        <v>45.234417065601534</v>
      </c>
      <c r="T189" s="1">
        <v>9.3059299999999998E-2</v>
      </c>
      <c r="U189" s="44">
        <f t="shared" si="39"/>
        <v>66.109451534644506</v>
      </c>
      <c r="W189" s="1">
        <v>0.12587599999999999</v>
      </c>
      <c r="X189" s="44">
        <f t="shared" si="59"/>
        <v>90.270900191835338</v>
      </c>
      <c r="Y189" s="1">
        <v>0.40762999999999999</v>
      </c>
      <c r="Z189" s="44">
        <f t="shared" si="55"/>
        <v>146.48301338948818</v>
      </c>
      <c r="AA189" s="1">
        <v>0.20909700000000001</v>
      </c>
      <c r="AB189" s="44">
        <f t="shared" si="60"/>
        <v>76.308039282234304</v>
      </c>
      <c r="AD189" s="1">
        <v>0.11802600000000001</v>
      </c>
      <c r="AE189" s="44">
        <f t="shared" si="57"/>
        <v>71.13170931620121</v>
      </c>
      <c r="AF189" s="1">
        <v>0.33563999999999999</v>
      </c>
      <c r="AG189" s="44">
        <f t="shared" si="51"/>
        <v>101.04860051120403</v>
      </c>
      <c r="AH189" s="1">
        <v>0.10098600000000001</v>
      </c>
      <c r="AI189" s="44">
        <f t="shared" si="38"/>
        <v>49.03673166148311</v>
      </c>
    </row>
    <row r="190" spans="2:35" x14ac:dyDescent="0.25">
      <c r="B190" s="1">
        <v>0.128135</v>
      </c>
      <c r="C190" s="44">
        <f t="shared" si="52"/>
        <v>63.938025498365811</v>
      </c>
      <c r="D190" s="1">
        <v>0.51936199999999999</v>
      </c>
      <c r="E190" s="44">
        <f t="shared" si="45"/>
        <v>269.92884874250939</v>
      </c>
      <c r="F190" s="45">
        <f>MEDIAN(F84:F189)</f>
        <v>0.22702149999999999</v>
      </c>
      <c r="G190" s="46"/>
      <c r="I190" s="1">
        <v>0.23338900000000001</v>
      </c>
      <c r="J190" s="44">
        <f t="shared" si="58"/>
        <v>114.90938273914738</v>
      </c>
      <c r="K190" s="1">
        <v>0.19950300000000001</v>
      </c>
      <c r="L190" s="44">
        <f t="shared" si="46"/>
        <v>94.115843303015438</v>
      </c>
      <c r="M190" s="1">
        <v>0.26599400000000001</v>
      </c>
      <c r="N190" s="44">
        <f t="shared" si="56"/>
        <v>121.28344489230152</v>
      </c>
      <c r="P190" s="1">
        <v>7.3758299999999999E-2</v>
      </c>
      <c r="Q190" s="44">
        <f t="shared" si="53"/>
        <v>48.28630721692678</v>
      </c>
      <c r="R190" s="1">
        <v>0.13855100000000001</v>
      </c>
      <c r="S190" s="44">
        <f t="shared" si="54"/>
        <v>67.819417114550603</v>
      </c>
      <c r="T190" s="1">
        <v>0.117159</v>
      </c>
      <c r="U190" s="44">
        <f t="shared" si="39"/>
        <v>83.229910738071482</v>
      </c>
      <c r="W190" s="1">
        <v>0.50503799999999999</v>
      </c>
      <c r="X190" s="44">
        <f t="shared" si="59"/>
        <v>362.1836957885867</v>
      </c>
      <c r="Y190" s="1">
        <v>0.30183100000000002</v>
      </c>
      <c r="Z190" s="44">
        <f t="shared" si="55"/>
        <v>108.46383831995342</v>
      </c>
      <c r="AA190" s="1">
        <v>0.55591199999999996</v>
      </c>
      <c r="AB190" s="44">
        <f t="shared" si="60"/>
        <v>202.87500410558468</v>
      </c>
      <c r="AD190" s="1">
        <v>6.8575399999999995E-2</v>
      </c>
      <c r="AE190" s="44">
        <f t="shared" si="57"/>
        <v>41.328905656738549</v>
      </c>
      <c r="AF190" s="1">
        <v>0.69913899999999995</v>
      </c>
      <c r="AG190" s="44">
        <f t="shared" si="51"/>
        <v>210.4844997997935</v>
      </c>
      <c r="AH190" s="1">
        <v>0.12814900000000001</v>
      </c>
      <c r="AI190" s="44">
        <f t="shared" si="38"/>
        <v>62.226527693812997</v>
      </c>
    </row>
    <row r="191" spans="2:35" x14ac:dyDescent="0.25">
      <c r="B191" s="1">
        <v>0.28843200000000002</v>
      </c>
      <c r="C191" s="44">
        <f t="shared" si="52"/>
        <v>143.92455278061925</v>
      </c>
      <c r="D191" s="1">
        <v>7.9831200000000005E-2</v>
      </c>
      <c r="E191" s="44">
        <f t="shared" si="45"/>
        <v>41.490798151834397</v>
      </c>
      <c r="F191" s="1">
        <v>9.4010300000000005E-2</v>
      </c>
      <c r="G191" s="44">
        <f>F191/$F$236*100</f>
        <v>50.383623900658669</v>
      </c>
      <c r="I191" s="1">
        <v>0.23350000000000001</v>
      </c>
      <c r="J191" s="44">
        <f t="shared" si="58"/>
        <v>114.96403373591262</v>
      </c>
      <c r="K191" s="1">
        <v>0.27631600000000001</v>
      </c>
      <c r="L191" s="44">
        <f t="shared" si="46"/>
        <v>130.3524927350266</v>
      </c>
      <c r="M191" s="1">
        <v>0.37194899999999997</v>
      </c>
      <c r="N191" s="44">
        <f t="shared" si="56"/>
        <v>169.59501358769992</v>
      </c>
      <c r="P191" s="1">
        <v>0.106131</v>
      </c>
      <c r="Q191" s="44">
        <f t="shared" si="53"/>
        <v>69.479286686917362</v>
      </c>
      <c r="R191" s="1">
        <v>0.269648</v>
      </c>
      <c r="S191" s="44">
        <f t="shared" si="54"/>
        <v>131.99017102802824</v>
      </c>
      <c r="T191" s="1">
        <v>0.129912</v>
      </c>
      <c r="U191" s="44">
        <f t="shared" si="39"/>
        <v>92.289659042876281</v>
      </c>
      <c r="W191" s="1">
        <v>0.15303700000000001</v>
      </c>
      <c r="X191" s="44">
        <f t="shared" si="59"/>
        <v>109.74917976943902</v>
      </c>
      <c r="Y191" s="1">
        <v>0.339115</v>
      </c>
      <c r="Z191" s="44">
        <f t="shared" si="55"/>
        <v>121.86195099864163</v>
      </c>
      <c r="AA191" s="1">
        <v>0.25940400000000002</v>
      </c>
      <c r="AB191" s="44">
        <f t="shared" si="60"/>
        <v>94.667119193334727</v>
      </c>
      <c r="AD191" s="1">
        <v>4.43104E-2</v>
      </c>
      <c r="AE191" s="44">
        <f t="shared" si="57"/>
        <v>26.704916649590782</v>
      </c>
      <c r="AF191" s="1">
        <v>0.35145700000000002</v>
      </c>
      <c r="AG191" s="44">
        <f t="shared" si="51"/>
        <v>105.81050527310882</v>
      </c>
      <c r="AH191" s="1">
        <v>0.13136999999999999</v>
      </c>
      <c r="AI191" s="44">
        <f t="shared" ref="AI191:AI254" si="61">AH191/$AH$268*100</f>
        <v>63.79057927206776</v>
      </c>
    </row>
    <row r="192" spans="2:35" x14ac:dyDescent="0.25">
      <c r="B192" s="1">
        <v>9.6691299999999994E-2</v>
      </c>
      <c r="C192" s="44">
        <f t="shared" si="52"/>
        <v>48.24794790549138</v>
      </c>
      <c r="D192" s="1">
        <v>0.35208499999999998</v>
      </c>
      <c r="E192" s="44">
        <f t="shared" si="45"/>
        <v>182.98970411679406</v>
      </c>
      <c r="F192" s="1">
        <v>0.26508599999999999</v>
      </c>
      <c r="G192" s="44">
        <f t="shared" ref="G192:G235" si="62">F192/$F$236*100</f>
        <v>142.06946818944311</v>
      </c>
      <c r="I192" s="1">
        <v>0.38229800000000003</v>
      </c>
      <c r="J192" s="44">
        <f t="shared" si="58"/>
        <v>188.2249257780382</v>
      </c>
      <c r="K192" s="1">
        <v>0.32497900000000002</v>
      </c>
      <c r="L192" s="44">
        <f t="shared" si="46"/>
        <v>153.30933690606486</v>
      </c>
      <c r="M192" s="1">
        <v>0.27921200000000002</v>
      </c>
      <c r="N192" s="44">
        <f t="shared" si="56"/>
        <v>127.31036495285342</v>
      </c>
      <c r="P192" s="1">
        <v>0.108322</v>
      </c>
      <c r="Q192" s="44">
        <f t="shared" si="53"/>
        <v>70.913637791976541</v>
      </c>
      <c r="R192" s="1">
        <v>0.118751</v>
      </c>
      <c r="S192" s="44">
        <f t="shared" si="54"/>
        <v>58.127502520876774</v>
      </c>
      <c r="T192" s="1">
        <v>7.6386200000000001E-2</v>
      </c>
      <c r="U192" s="44">
        <f t="shared" si="39"/>
        <v>54.26485893205367</v>
      </c>
      <c r="W192" s="1">
        <v>0.46944900000000001</v>
      </c>
      <c r="X192" s="44">
        <f t="shared" si="59"/>
        <v>336.66134786740054</v>
      </c>
      <c r="Y192" s="1">
        <v>0.29766999999999999</v>
      </c>
      <c r="Z192" s="44">
        <f t="shared" si="55"/>
        <v>106.96857099734795</v>
      </c>
      <c r="AA192" s="1">
        <v>0.37021599999999999</v>
      </c>
      <c r="AB192" s="44">
        <f t="shared" si="60"/>
        <v>135.10694591941373</v>
      </c>
      <c r="AD192" s="1">
        <v>8.48019E-2</v>
      </c>
      <c r="AE192" s="44">
        <f t="shared" si="57"/>
        <v>51.108265130238784</v>
      </c>
      <c r="AF192" s="1">
        <v>0.42824200000000001</v>
      </c>
      <c r="AG192" s="44">
        <f t="shared" si="51"/>
        <v>128.9275854490497</v>
      </c>
      <c r="AH192" s="1">
        <v>0.27721200000000001</v>
      </c>
      <c r="AI192" s="44">
        <f t="shared" si="61"/>
        <v>134.60846510747089</v>
      </c>
    </row>
    <row r="193" spans="2:35" x14ac:dyDescent="0.25">
      <c r="B193" s="1">
        <v>5.9962700000000001E-2</v>
      </c>
      <c r="C193" s="44">
        <f t="shared" si="52"/>
        <v>29.920760460068362</v>
      </c>
      <c r="D193" s="1">
        <v>0.29674600000000001</v>
      </c>
      <c r="E193" s="44">
        <f t="shared" si="45"/>
        <v>154.22827651800611</v>
      </c>
      <c r="F193" s="1">
        <v>9.7735299999999997E-2</v>
      </c>
      <c r="G193" s="44">
        <f t="shared" si="62"/>
        <v>52.379990245941613</v>
      </c>
      <c r="I193" s="1">
        <v>0.27807599999999999</v>
      </c>
      <c r="J193" s="44">
        <f t="shared" si="58"/>
        <v>136.91108627472218</v>
      </c>
      <c r="K193" s="1">
        <v>0.19422800000000001</v>
      </c>
      <c r="L193" s="44">
        <f t="shared" si="46"/>
        <v>91.627354040080007</v>
      </c>
      <c r="M193" s="1">
        <v>0.25306400000000001</v>
      </c>
      <c r="N193" s="44">
        <f t="shared" si="56"/>
        <v>115.38784220029545</v>
      </c>
      <c r="P193" s="1">
        <v>0.20250099999999999</v>
      </c>
      <c r="Q193" s="44">
        <f t="shared" si="53"/>
        <v>132.56847700848434</v>
      </c>
      <c r="R193" s="1">
        <v>0.309114</v>
      </c>
      <c r="S193" s="44">
        <f t="shared" si="54"/>
        <v>151.30840847014596</v>
      </c>
      <c r="T193" s="1">
        <v>0.10367700000000001</v>
      </c>
      <c r="U193" s="44">
        <f t="shared" ref="U193:U256" si="63">T193/$T$288*100</f>
        <v>73.652279855504375</v>
      </c>
      <c r="W193" s="1">
        <v>0.43032900000000002</v>
      </c>
      <c r="X193" s="44">
        <f t="shared" si="59"/>
        <v>308.60677340122271</v>
      </c>
      <c r="Y193" s="1">
        <v>0.28675200000000001</v>
      </c>
      <c r="Z193" s="44">
        <f t="shared" si="55"/>
        <v>103.04515628256634</v>
      </c>
      <c r="AA193" s="1">
        <v>0.29445300000000002</v>
      </c>
      <c r="AB193" s="44">
        <f t="shared" si="60"/>
        <v>107.45793144220978</v>
      </c>
      <c r="AD193" s="1">
        <v>5.7782800000000002E-2</v>
      </c>
      <c r="AE193" s="44">
        <f t="shared" si="57"/>
        <v>34.824439810517944</v>
      </c>
      <c r="AF193" s="1">
        <v>0.30016900000000002</v>
      </c>
      <c r="AG193" s="44">
        <f t="shared" si="51"/>
        <v>90.369614369108604</v>
      </c>
      <c r="AH193" s="1">
        <v>0.20405699999999999</v>
      </c>
      <c r="AI193" s="44">
        <f t="shared" si="61"/>
        <v>99.085896586133302</v>
      </c>
    </row>
    <row r="194" spans="2:35" x14ac:dyDescent="0.25">
      <c r="B194" s="1">
        <v>0.35536499999999999</v>
      </c>
      <c r="C194" s="44">
        <f t="shared" si="52"/>
        <v>177.32342007434943</v>
      </c>
      <c r="D194" s="1">
        <v>0.244335</v>
      </c>
      <c r="E194" s="44">
        <f t="shared" si="45"/>
        <v>126.98862307504403</v>
      </c>
      <c r="F194" s="1">
        <v>4.4713599999999999E-2</v>
      </c>
      <c r="G194" s="44">
        <f t="shared" si="62"/>
        <v>23.963684890320437</v>
      </c>
      <c r="I194" s="1">
        <v>0.131721</v>
      </c>
      <c r="J194" s="44">
        <f t="shared" si="58"/>
        <v>64.853008512754371</v>
      </c>
      <c r="K194" s="1">
        <v>0.364707</v>
      </c>
      <c r="L194" s="44">
        <f t="shared" si="46"/>
        <v>172.05108125448166</v>
      </c>
      <c r="M194" s="1">
        <v>0.44162800000000002</v>
      </c>
      <c r="N194" s="44">
        <f t="shared" si="56"/>
        <v>201.36606540334495</v>
      </c>
      <c r="P194" s="1">
        <v>0.111396</v>
      </c>
      <c r="Q194" s="44">
        <f t="shared" si="53"/>
        <v>72.926050068084209</v>
      </c>
      <c r="R194" s="1">
        <v>0.259658</v>
      </c>
      <c r="S194" s="44">
        <f t="shared" si="54"/>
        <v>127.10015957394735</v>
      </c>
      <c r="T194" s="1">
        <v>5.9168400000000003E-2</v>
      </c>
      <c r="U194" s="44">
        <f t="shared" si="63"/>
        <v>42.03331071889064</v>
      </c>
      <c r="W194" s="1">
        <v>2.0135400000000001E-2</v>
      </c>
      <c r="X194" s="44">
        <f t="shared" si="59"/>
        <v>14.439930437277015</v>
      </c>
      <c r="Y194" s="1">
        <v>0.26091399999999998</v>
      </c>
      <c r="Z194" s="44">
        <f t="shared" si="55"/>
        <v>93.760196637894467</v>
      </c>
      <c r="AA194" s="1">
        <v>0.32649099999999998</v>
      </c>
      <c r="AB194" s="44">
        <f t="shared" si="60"/>
        <v>119.14990675760993</v>
      </c>
      <c r="AD194" s="45">
        <f>MEDIAN(AD103:AD193)</f>
        <v>0.16592599999999999</v>
      </c>
      <c r="AE194" s="45"/>
      <c r="AF194" s="1">
        <v>0.36409799999999998</v>
      </c>
      <c r="AG194" s="44">
        <f t="shared" si="51"/>
        <v>109.61623569577037</v>
      </c>
      <c r="AH194" s="1">
        <v>0.22722800000000001</v>
      </c>
      <c r="AI194" s="44">
        <f t="shared" si="61"/>
        <v>110.33725924361282</v>
      </c>
    </row>
    <row r="195" spans="2:35" x14ac:dyDescent="0.25">
      <c r="B195" s="1">
        <v>0.32905000000000001</v>
      </c>
      <c r="C195" s="44">
        <f t="shared" si="52"/>
        <v>164.192510166912</v>
      </c>
      <c r="D195" s="1">
        <v>0.30551099999999998</v>
      </c>
      <c r="E195" s="44">
        <f t="shared" si="45"/>
        <v>158.78372408488255</v>
      </c>
      <c r="F195" s="1">
        <v>0.17058200000000001</v>
      </c>
      <c r="G195" s="44">
        <f t="shared" si="62"/>
        <v>91.421252056659299</v>
      </c>
      <c r="I195" s="1">
        <v>0.19075</v>
      </c>
      <c r="J195" s="44">
        <f t="shared" si="58"/>
        <v>93.916014711457521</v>
      </c>
      <c r="K195" s="1">
        <v>0.226799</v>
      </c>
      <c r="L195" s="44">
        <f t="shared" si="46"/>
        <v>106.99277276672832</v>
      </c>
      <c r="M195" s="1">
        <v>0.22723499999999999</v>
      </c>
      <c r="N195" s="44">
        <f t="shared" si="56"/>
        <v>103.61077167192543</v>
      </c>
      <c r="P195" s="1">
        <v>0.135825</v>
      </c>
      <c r="Q195" s="44">
        <f t="shared" si="53"/>
        <v>88.918639363150731</v>
      </c>
      <c r="R195" s="1">
        <v>0.26690000000000003</v>
      </c>
      <c r="S195" s="44">
        <f t="shared" si="54"/>
        <v>130.64505076017895</v>
      </c>
      <c r="T195" s="1">
        <v>6.3299300000000003E-2</v>
      </c>
      <c r="U195" s="44">
        <f t="shared" si="63"/>
        <v>44.967907619409594</v>
      </c>
      <c r="W195" s="1">
        <v>6.8344799999999997E-2</v>
      </c>
      <c r="X195" s="44">
        <f t="shared" si="59"/>
        <v>49.012890617996661</v>
      </c>
      <c r="Y195" s="1">
        <v>0.29688700000000001</v>
      </c>
      <c r="Z195" s="44">
        <f t="shared" si="55"/>
        <v>106.68719769439194</v>
      </c>
      <c r="AA195" s="1">
        <v>0.21982499999999999</v>
      </c>
      <c r="AB195" s="44">
        <f t="shared" si="60"/>
        <v>80.223124842619242</v>
      </c>
      <c r="AD195" s="1">
        <v>2.9345699999999999E-2</v>
      </c>
      <c r="AE195" s="44">
        <f>AD195/$AD$265*100</f>
        <v>16.869028868373551</v>
      </c>
      <c r="AF195" s="1">
        <v>0.27695500000000001</v>
      </c>
      <c r="AG195" s="44">
        <f t="shared" si="51"/>
        <v>83.380750669111308</v>
      </c>
      <c r="AH195" s="1">
        <v>0.32944200000000001</v>
      </c>
      <c r="AI195" s="44">
        <f t="shared" si="61"/>
        <v>159.97028253443366</v>
      </c>
    </row>
    <row r="196" spans="2:35" x14ac:dyDescent="0.25">
      <c r="B196" s="1">
        <v>0.65660200000000002</v>
      </c>
      <c r="C196" s="44">
        <f t="shared" si="52"/>
        <v>327.63753399366283</v>
      </c>
      <c r="D196" s="1">
        <v>0.13442899999999999</v>
      </c>
      <c r="E196" s="44">
        <f t="shared" si="45"/>
        <v>69.867000680848406</v>
      </c>
      <c r="F196" s="1">
        <v>8.7035699999999994E-2</v>
      </c>
      <c r="G196" s="44">
        <f t="shared" si="62"/>
        <v>46.645675790105521</v>
      </c>
      <c r="I196" s="1">
        <v>6.1819300000000001E-2</v>
      </c>
      <c r="J196" s="44">
        <f t="shared" si="58"/>
        <v>30.436814093064253</v>
      </c>
      <c r="K196" s="1">
        <v>0.24788299999999999</v>
      </c>
      <c r="L196" s="44">
        <f t="shared" si="46"/>
        <v>116.93918179416538</v>
      </c>
      <c r="M196" s="1">
        <v>0.203683</v>
      </c>
      <c r="N196" s="44">
        <f t="shared" si="56"/>
        <v>92.871929088620988</v>
      </c>
      <c r="P196" s="1">
        <v>0.47125899999999998</v>
      </c>
      <c r="Q196" s="44">
        <f t="shared" si="53"/>
        <v>308.51249083481724</v>
      </c>
      <c r="R196" s="1">
        <v>0.15707699999999999</v>
      </c>
      <c r="S196" s="44">
        <f t="shared" si="54"/>
        <v>76.887720637904195</v>
      </c>
      <c r="T196" s="1">
        <v>0.20002400000000001</v>
      </c>
      <c r="U196" s="44">
        <f t="shared" si="63"/>
        <v>142.09731787973618</v>
      </c>
      <c r="W196" s="1">
        <v>1.0765500000000001E-2</v>
      </c>
      <c r="X196" s="44">
        <f t="shared" si="59"/>
        <v>7.720386539254533</v>
      </c>
      <c r="Y196" s="1">
        <v>0.303981</v>
      </c>
      <c r="Z196" s="44">
        <f t="shared" si="55"/>
        <v>109.23644700623116</v>
      </c>
      <c r="AA196" s="1">
        <v>0.211788</v>
      </c>
      <c r="AB196" s="44">
        <f t="shared" si="60"/>
        <v>77.290095140082542</v>
      </c>
      <c r="AD196" s="1">
        <v>0.32931300000000002</v>
      </c>
      <c r="AE196" s="44">
        <f t="shared" ref="AE196:AE259" si="64">AD196/$AD$265*100</f>
        <v>189.30168657522907</v>
      </c>
      <c r="AF196" s="1">
        <v>0.39428400000000002</v>
      </c>
      <c r="AG196" s="44">
        <f t="shared" si="51"/>
        <v>118.70410679287207</v>
      </c>
      <c r="AH196" s="1">
        <v>0.243982</v>
      </c>
      <c r="AI196" s="44">
        <f t="shared" si="61"/>
        <v>118.47265823215072</v>
      </c>
    </row>
    <row r="197" spans="2:35" x14ac:dyDescent="0.25">
      <c r="B197" s="1">
        <v>0.16999500000000001</v>
      </c>
      <c r="C197" s="44">
        <f t="shared" si="52"/>
        <v>84.825727901000477</v>
      </c>
      <c r="D197" s="1">
        <v>0.25611299999999998</v>
      </c>
      <c r="E197" s="44">
        <f t="shared" si="45"/>
        <v>133.11002198464712</v>
      </c>
      <c r="F197" s="1">
        <v>0.15723300000000001</v>
      </c>
      <c r="G197" s="44">
        <f t="shared" si="62"/>
        <v>84.267025387348667</v>
      </c>
      <c r="I197" s="1">
        <v>0.14460600000000001</v>
      </c>
      <c r="J197" s="44">
        <f t="shared" si="58"/>
        <v>71.196955299423465</v>
      </c>
      <c r="K197" s="1">
        <v>0.28591299999999997</v>
      </c>
      <c r="L197" s="44">
        <f t="shared" si="46"/>
        <v>134.87989206325244</v>
      </c>
      <c r="M197" s="1">
        <v>0.21567800000000001</v>
      </c>
      <c r="N197" s="44">
        <f t="shared" si="56"/>
        <v>98.341206295938278</v>
      </c>
      <c r="P197" s="1">
        <v>5.46402E-2</v>
      </c>
      <c r="Q197" s="44">
        <f t="shared" si="53"/>
        <v>35.770530009427041</v>
      </c>
      <c r="R197" s="1">
        <v>0.108442</v>
      </c>
      <c r="S197" s="44">
        <f t="shared" si="54"/>
        <v>53.08134355389781</v>
      </c>
      <c r="T197" s="1">
        <v>9.9655900000000006E-2</v>
      </c>
      <c r="U197" s="44">
        <f t="shared" si="63"/>
        <v>70.795685022253323</v>
      </c>
      <c r="W197" s="1">
        <v>0.152339</v>
      </c>
      <c r="X197" s="44">
        <f t="shared" si="59"/>
        <v>109.24861502052818</v>
      </c>
      <c r="Y197" s="1">
        <v>0.28940700000000003</v>
      </c>
      <c r="Z197" s="44">
        <f t="shared" si="55"/>
        <v>103.99923817190005</v>
      </c>
      <c r="AA197" s="1">
        <v>0.20991499999999999</v>
      </c>
      <c r="AB197" s="44">
        <f t="shared" si="60"/>
        <v>76.606560906805043</v>
      </c>
      <c r="AD197" s="1">
        <v>0.12534300000000001</v>
      </c>
      <c r="AE197" s="44">
        <f t="shared" si="64"/>
        <v>72.051942378220531</v>
      </c>
      <c r="AF197" s="1">
        <v>0.339397</v>
      </c>
      <c r="AG197" s="44">
        <f t="shared" si="51"/>
        <v>102.17969213353926</v>
      </c>
      <c r="AH197" s="1">
        <v>0.206062</v>
      </c>
      <c r="AI197" s="44">
        <f t="shared" si="61"/>
        <v>100.05948348908295</v>
      </c>
    </row>
    <row r="198" spans="2:35" x14ac:dyDescent="0.25">
      <c r="B198" s="1">
        <v>0.31623699999999999</v>
      </c>
      <c r="C198" s="44">
        <f t="shared" si="52"/>
        <v>157.79895711184849</v>
      </c>
      <c r="D198" s="1">
        <v>0.21607599999999999</v>
      </c>
      <c r="E198" s="44">
        <f t="shared" si="45"/>
        <v>112.30152749120354</v>
      </c>
      <c r="F198" s="1">
        <v>0.133685</v>
      </c>
      <c r="G198" s="44">
        <f t="shared" si="62"/>
        <v>71.646774461517026</v>
      </c>
      <c r="I198" s="1">
        <v>0.361454</v>
      </c>
      <c r="J198" s="44">
        <f t="shared" si="58"/>
        <v>177.96235481790387</v>
      </c>
      <c r="K198" s="1">
        <v>0.25485000000000002</v>
      </c>
      <c r="L198" s="44">
        <f t="shared" si="46"/>
        <v>120.22587462731632</v>
      </c>
      <c r="M198" s="1">
        <v>0.20680799999999999</v>
      </c>
      <c r="N198" s="44">
        <f t="shared" si="56"/>
        <v>94.296813729960419</v>
      </c>
      <c r="P198" s="1">
        <v>4.2925900000000003E-2</v>
      </c>
      <c r="Q198" s="44">
        <f t="shared" si="53"/>
        <v>28.101694249502462</v>
      </c>
      <c r="R198" s="1">
        <v>0.16111500000000001</v>
      </c>
      <c r="S198" s="44">
        <f t="shared" si="54"/>
        <v>78.8642838262504</v>
      </c>
      <c r="T198" s="1">
        <v>0.36387399999999998</v>
      </c>
      <c r="U198" s="44">
        <f t="shared" si="63"/>
        <v>258.49657764153858</v>
      </c>
      <c r="W198" s="1">
        <v>6.7441899999999999E-2</v>
      </c>
      <c r="X198" s="44">
        <f t="shared" si="59"/>
        <v>48.365383581045954</v>
      </c>
      <c r="Y198" s="1">
        <v>0.27827800000000003</v>
      </c>
      <c r="Z198" s="44">
        <f t="shared" si="55"/>
        <v>100</v>
      </c>
      <c r="AA198" s="1">
        <v>0.24315899999999999</v>
      </c>
      <c r="AB198" s="44">
        <f t="shared" si="60"/>
        <v>88.738654900973287</v>
      </c>
      <c r="AD198" s="1">
        <v>0.122627</v>
      </c>
      <c r="AE198" s="44">
        <f t="shared" si="64"/>
        <v>70.490681873052736</v>
      </c>
      <c r="AF198" s="1">
        <v>0.32608399999999998</v>
      </c>
      <c r="AG198" s="44">
        <f t="shared" si="51"/>
        <v>98.171647744891715</v>
      </c>
      <c r="AH198" s="1">
        <v>9.7637000000000002E-2</v>
      </c>
      <c r="AI198" s="44">
        <f t="shared" si="61"/>
        <v>47.410525906880416</v>
      </c>
    </row>
    <row r="199" spans="2:35" x14ac:dyDescent="0.25">
      <c r="B199" s="1">
        <v>0.10786999999999999</v>
      </c>
      <c r="C199" s="44">
        <f t="shared" si="52"/>
        <v>53.82600234525087</v>
      </c>
      <c r="D199" s="1">
        <v>0.220415</v>
      </c>
      <c r="E199" s="44">
        <f t="shared" si="45"/>
        <v>114.55664294958083</v>
      </c>
      <c r="F199" s="1">
        <v>0.25532500000000002</v>
      </c>
      <c r="G199" s="44">
        <f t="shared" si="62"/>
        <v>136.83818445889094</v>
      </c>
      <c r="I199" s="1">
        <v>0.424709</v>
      </c>
      <c r="J199" s="44">
        <f t="shared" si="58"/>
        <v>209.10603770426425</v>
      </c>
      <c r="K199" s="1">
        <v>0.44569500000000001</v>
      </c>
      <c r="L199" s="44">
        <f t="shared" si="46"/>
        <v>210.25729327848435</v>
      </c>
      <c r="M199" s="1">
        <v>0.295568</v>
      </c>
      <c r="N199" s="44">
        <f t="shared" si="56"/>
        <v>134.76809717485273</v>
      </c>
      <c r="P199" s="1">
        <v>0.209672</v>
      </c>
      <c r="Q199" s="44">
        <f t="shared" si="53"/>
        <v>137.26301455954751</v>
      </c>
      <c r="R199" s="1">
        <v>9.4938900000000007E-2</v>
      </c>
      <c r="S199" s="44">
        <f t="shared" si="54"/>
        <v>46.471702546330292</v>
      </c>
      <c r="T199" s="1">
        <v>0.103036</v>
      </c>
      <c r="U199" s="44">
        <f t="shared" si="63"/>
        <v>73.196912595770996</v>
      </c>
      <c r="W199" s="1">
        <v>0.110026</v>
      </c>
      <c r="X199" s="44">
        <f t="shared" si="59"/>
        <v>78.904207827599194</v>
      </c>
      <c r="Y199" s="1">
        <v>0.38089099999999998</v>
      </c>
      <c r="Z199" s="44">
        <f t="shared" si="55"/>
        <v>136.87427680233432</v>
      </c>
      <c r="AA199" s="1">
        <v>0.21921599999999999</v>
      </c>
      <c r="AB199" s="44">
        <f t="shared" si="60"/>
        <v>80.000875858067204</v>
      </c>
      <c r="AD199" s="1">
        <v>0.36159999999999998</v>
      </c>
      <c r="AE199" s="44">
        <f t="shared" si="64"/>
        <v>207.86148699141188</v>
      </c>
      <c r="AF199" s="1">
        <v>0.343086</v>
      </c>
      <c r="AG199" s="44">
        <f t="shared" si="51"/>
        <v>103.29031150931638</v>
      </c>
      <c r="AH199" s="1">
        <v>0.120116</v>
      </c>
      <c r="AI199" s="44">
        <f t="shared" si="61"/>
        <v>58.325867548479046</v>
      </c>
    </row>
    <row r="200" spans="2:35" x14ac:dyDescent="0.25">
      <c r="B200" s="1">
        <v>0.26400499999999999</v>
      </c>
      <c r="C200" s="44">
        <f t="shared" si="52"/>
        <v>131.73573513634889</v>
      </c>
      <c r="D200" s="1">
        <v>0.401559</v>
      </c>
      <c r="E200" s="44">
        <f t="shared" ref="E200:E249" si="65">D200/$D$250*100</f>
        <v>208.70290581943487</v>
      </c>
      <c r="F200" s="1">
        <v>0.176124</v>
      </c>
      <c r="G200" s="44">
        <f t="shared" si="62"/>
        <v>94.391416428621184</v>
      </c>
      <c r="I200" s="1">
        <v>5.1473499999999998E-2</v>
      </c>
      <c r="J200" s="44">
        <f t="shared" si="58"/>
        <v>25.343045783749453</v>
      </c>
      <c r="K200" s="1">
        <v>0.28915600000000002</v>
      </c>
      <c r="L200" s="44">
        <f t="shared" si="46"/>
        <v>136.40978223949881</v>
      </c>
      <c r="M200" s="1">
        <v>0.22309100000000001</v>
      </c>
      <c r="N200" s="44">
        <f t="shared" si="56"/>
        <v>101.72126064673803</v>
      </c>
      <c r="P200" s="1">
        <v>0.161662</v>
      </c>
      <c r="Q200" s="44">
        <f t="shared" si="53"/>
        <v>105.83298418351315</v>
      </c>
      <c r="R200" s="1">
        <v>0.18968299999999999</v>
      </c>
      <c r="S200" s="44">
        <f t="shared" si="54"/>
        <v>92.84805231675918</v>
      </c>
      <c r="T200" s="1">
        <v>0.149508</v>
      </c>
      <c r="U200" s="44">
        <f t="shared" si="63"/>
        <v>106.21068372577089</v>
      </c>
      <c r="W200" s="1">
        <v>2.6567800000000001E-3</v>
      </c>
      <c r="X200" s="44">
        <f t="shared" si="59"/>
        <v>1.9052871255176864</v>
      </c>
      <c r="Y200" s="1">
        <v>0.28958299999999998</v>
      </c>
      <c r="Z200" s="44">
        <f t="shared" si="55"/>
        <v>104.0624842783116</v>
      </c>
      <c r="AA200" s="1">
        <v>0.32011800000000001</v>
      </c>
      <c r="AB200" s="44">
        <f t="shared" si="60"/>
        <v>116.82413864833204</v>
      </c>
      <c r="AD200" s="1">
        <v>6.1354800000000001E-2</v>
      </c>
      <c r="AE200" s="44">
        <f t="shared" si="64"/>
        <v>35.26908175348639</v>
      </c>
      <c r="AF200" s="1">
        <v>0.17627399999999999</v>
      </c>
      <c r="AG200" s="44">
        <f t="shared" si="51"/>
        <v>53.069482202693308</v>
      </c>
      <c r="AH200" s="1">
        <v>0.16938700000000001</v>
      </c>
      <c r="AI200" s="44">
        <f t="shared" si="61"/>
        <v>82.250855226899162</v>
      </c>
    </row>
    <row r="201" spans="2:35" x14ac:dyDescent="0.25">
      <c r="B201" s="1">
        <v>0.19889299999999999</v>
      </c>
      <c r="C201" s="44">
        <f t="shared" si="52"/>
        <v>99.245527806192456</v>
      </c>
      <c r="D201" s="1">
        <v>0.276976</v>
      </c>
      <c r="E201" s="44">
        <f t="shared" si="65"/>
        <v>143.95318257651749</v>
      </c>
      <c r="F201" s="1">
        <v>0.12612499999999999</v>
      </c>
      <c r="G201" s="44">
        <f t="shared" si="62"/>
        <v>67.595088670821951</v>
      </c>
      <c r="I201" s="1">
        <v>0.144645</v>
      </c>
      <c r="J201" s="44">
        <f t="shared" si="58"/>
        <v>71.216157000989639</v>
      </c>
      <c r="K201" s="1">
        <v>0.51486799999999999</v>
      </c>
      <c r="L201" s="44">
        <f t="shared" si="46"/>
        <v>242.88976110503077</v>
      </c>
      <c r="M201" s="1">
        <v>0.21318999999999999</v>
      </c>
      <c r="N201" s="44">
        <f t="shared" si="56"/>
        <v>97.206770139889471</v>
      </c>
      <c r="P201" s="1">
        <v>8.7135900000000002E-2</v>
      </c>
      <c r="Q201" s="44">
        <f t="shared" si="53"/>
        <v>57.044032156698442</v>
      </c>
      <c r="R201" s="1">
        <v>0.27743800000000002</v>
      </c>
      <c r="S201" s="44">
        <f t="shared" si="54"/>
        <v>135.80330308281202</v>
      </c>
      <c r="T201" s="1">
        <v>0.119214</v>
      </c>
      <c r="U201" s="44">
        <f t="shared" si="63"/>
        <v>84.689785494315018</v>
      </c>
      <c r="W201" s="1">
        <v>0.46616600000000002</v>
      </c>
      <c r="X201" s="44">
        <f t="shared" si="59"/>
        <v>334.30697240798179</v>
      </c>
      <c r="Y201" s="1">
        <v>0.285277</v>
      </c>
      <c r="Z201" s="44">
        <f t="shared" si="55"/>
        <v>102.51511078849207</v>
      </c>
      <c r="AA201" s="1">
        <v>0.33615200000000001</v>
      </c>
      <c r="AB201" s="44">
        <f t="shared" si="60"/>
        <v>122.67560041895211</v>
      </c>
      <c r="AD201" s="1">
        <v>0.168044</v>
      </c>
      <c r="AE201" s="44">
        <f t="shared" si="64"/>
        <v>96.598107632701385</v>
      </c>
      <c r="AF201" s="1">
        <v>0.308421</v>
      </c>
      <c r="AG201" s="44">
        <f t="shared" si="51"/>
        <v>92.853981701424331</v>
      </c>
      <c r="AH201" s="1">
        <v>0.13792699999999999</v>
      </c>
      <c r="AI201" s="44">
        <f t="shared" si="61"/>
        <v>66.974524071389894</v>
      </c>
    </row>
    <row r="202" spans="2:35" x14ac:dyDescent="0.25">
      <c r="B202" s="1">
        <v>6.4944399999999999E-2</v>
      </c>
      <c r="C202" s="44">
        <f t="shared" si="52"/>
        <v>32.406576682218507</v>
      </c>
      <c r="D202" s="1">
        <v>0.24606600000000001</v>
      </c>
      <c r="E202" s="44">
        <f t="shared" si="65"/>
        <v>127.88827849298623</v>
      </c>
      <c r="F202" s="1">
        <v>8.5094500000000003E-2</v>
      </c>
      <c r="G202" s="44">
        <f t="shared" si="62"/>
        <v>45.605314354008009</v>
      </c>
      <c r="I202" s="1">
        <v>0.201179</v>
      </c>
      <c r="J202" s="44">
        <f t="shared" si="58"/>
        <v>99.050746650780141</v>
      </c>
      <c r="K202" s="1">
        <v>0.65058800000000006</v>
      </c>
      <c r="L202" s="44">
        <f t="shared" si="46"/>
        <v>306.91587726912479</v>
      </c>
      <c r="M202" s="1">
        <v>0.20707800000000001</v>
      </c>
      <c r="N202" s="44">
        <f t="shared" si="56"/>
        <v>94.419923762972147</v>
      </c>
      <c r="P202" s="1">
        <v>7.1088700000000005E-2</v>
      </c>
      <c r="Q202" s="44">
        <f t="shared" si="53"/>
        <v>46.538637791976541</v>
      </c>
      <c r="R202" s="1">
        <v>0.41143200000000002</v>
      </c>
      <c r="S202" s="44">
        <f t="shared" si="54"/>
        <v>201.39211136890953</v>
      </c>
      <c r="T202" s="1">
        <v>0.101356</v>
      </c>
      <c r="U202" s="44">
        <f t="shared" si="63"/>
        <v>72.003438342491606</v>
      </c>
      <c r="W202" s="1">
        <v>0.25747300000000001</v>
      </c>
      <c r="X202" s="44">
        <f t="shared" si="59"/>
        <v>184.64456675690698</v>
      </c>
      <c r="Y202" s="1">
        <v>0.166162</v>
      </c>
      <c r="Z202" s="44">
        <f t="shared" si="55"/>
        <v>59.710792804317983</v>
      </c>
      <c r="AA202" s="1">
        <v>0.30099500000000001</v>
      </c>
      <c r="AB202" s="44">
        <f t="shared" si="60"/>
        <v>109.84537455705303</v>
      </c>
      <c r="AD202" s="1">
        <v>0.19287000000000001</v>
      </c>
      <c r="AE202" s="44">
        <f t="shared" si="64"/>
        <v>110.86904036513722</v>
      </c>
      <c r="AF202" s="1">
        <v>0.20374100000000001</v>
      </c>
      <c r="AG202" s="44">
        <f t="shared" si="51"/>
        <v>61.338764499920231</v>
      </c>
      <c r="AH202" s="1">
        <v>0.15915399999999999</v>
      </c>
      <c r="AI202" s="44">
        <f t="shared" si="61"/>
        <v>77.28192017558554</v>
      </c>
    </row>
    <row r="203" spans="2:35" x14ac:dyDescent="0.25">
      <c r="B203" s="1">
        <v>0.14890200000000001</v>
      </c>
      <c r="C203" s="44">
        <f t="shared" si="52"/>
        <v>74.30054140365759</v>
      </c>
      <c r="D203" s="1">
        <v>0.209232</v>
      </c>
      <c r="E203" s="44">
        <f t="shared" si="65"/>
        <v>108.74448434828254</v>
      </c>
      <c r="F203" s="1">
        <v>9.0689500000000006E-2</v>
      </c>
      <c r="G203" s="44">
        <f t="shared" si="62"/>
        <v>48.603883401486691</v>
      </c>
      <c r="I203" s="1">
        <v>0.46782600000000002</v>
      </c>
      <c r="J203" s="44">
        <f t="shared" si="58"/>
        <v>230.33474966397029</v>
      </c>
      <c r="K203" s="1">
        <v>0.15765799999999999</v>
      </c>
      <c r="L203" s="44">
        <f t="shared" ref="L203:L260" si="66">K203/$K$261*100</f>
        <v>74.375400988791185</v>
      </c>
      <c r="M203" s="1">
        <v>0.29062100000000002</v>
      </c>
      <c r="N203" s="44">
        <f t="shared" si="56"/>
        <v>132.51244779222674</v>
      </c>
      <c r="P203" s="1">
        <v>0.71154600000000001</v>
      </c>
      <c r="Q203" s="44">
        <f t="shared" si="53"/>
        <v>465.81779616633503</v>
      </c>
      <c r="R203" s="1">
        <v>0.28183799999999998</v>
      </c>
      <c r="S203" s="44">
        <f t="shared" si="54"/>
        <v>137.95706188140619</v>
      </c>
      <c r="T203" s="1">
        <v>0.14183000000000001</v>
      </c>
      <c r="U203" s="44">
        <f t="shared" si="63"/>
        <v>100.75622222774759</v>
      </c>
      <c r="W203" s="1">
        <v>0.17938899999999999</v>
      </c>
      <c r="X203" s="44">
        <f t="shared" si="59"/>
        <v>128.6472918945085</v>
      </c>
      <c r="Y203" s="1">
        <v>0.32635700000000001</v>
      </c>
      <c r="Z203" s="44">
        <f t="shared" si="55"/>
        <v>117.2773269895572</v>
      </c>
      <c r="AA203" s="1">
        <v>0.461258</v>
      </c>
      <c r="AB203" s="44">
        <f t="shared" si="60"/>
        <v>168.33189181693106</v>
      </c>
      <c r="AD203" s="1">
        <v>0.25099700000000003</v>
      </c>
      <c r="AE203" s="44">
        <f t="shared" si="64"/>
        <v>144.28265943137009</v>
      </c>
      <c r="AF203" s="1">
        <v>0.30320799999999998</v>
      </c>
      <c r="AG203" s="44">
        <f t="shared" si="51"/>
        <v>91.284543152786185</v>
      </c>
      <c r="AH203" s="1">
        <v>0.13252900000000001</v>
      </c>
      <c r="AI203" s="44">
        <f t="shared" si="61"/>
        <v>64.353365915717973</v>
      </c>
    </row>
    <row r="204" spans="2:35" x14ac:dyDescent="0.25">
      <c r="B204" s="1">
        <v>0.43606800000000001</v>
      </c>
      <c r="C204" s="44">
        <f t="shared" si="52"/>
        <v>217.5933734188269</v>
      </c>
      <c r="D204" s="1">
        <v>0.221798</v>
      </c>
      <c r="E204" s="44">
        <f t="shared" si="65"/>
        <v>115.2754317670355</v>
      </c>
      <c r="F204" s="1">
        <v>0.12825900000000001</v>
      </c>
      <c r="G204" s="44">
        <f t="shared" si="62"/>
        <v>68.738778813327698</v>
      </c>
      <c r="I204" s="1">
        <v>0.106334</v>
      </c>
      <c r="J204" s="44">
        <f t="shared" si="58"/>
        <v>52.353685495822397</v>
      </c>
      <c r="K204" s="1">
        <v>0.216556</v>
      </c>
      <c r="L204" s="44">
        <f t="shared" si="66"/>
        <v>102.16062195720271</v>
      </c>
      <c r="M204" s="1">
        <v>0.172537</v>
      </c>
      <c r="N204" s="44">
        <f t="shared" si="56"/>
        <v>78.670502836090378</v>
      </c>
      <c r="P204" s="1">
        <v>0.200068</v>
      </c>
      <c r="Q204" s="44">
        <f t="shared" si="53"/>
        <v>130.97569917251494</v>
      </c>
      <c r="R204" s="1">
        <v>0.20399500000000001</v>
      </c>
      <c r="S204" s="44">
        <f t="shared" si="54"/>
        <v>99.853642299822809</v>
      </c>
      <c r="T204" s="1">
        <v>0.14102500000000001</v>
      </c>
      <c r="U204" s="44">
        <f t="shared" si="63"/>
        <v>100.18434914805121</v>
      </c>
      <c r="W204" s="1">
        <v>0.28122000000000003</v>
      </c>
      <c r="X204" s="44">
        <f t="shared" si="59"/>
        <v>201.67452534198685</v>
      </c>
      <c r="Y204" s="1">
        <v>0.28034900000000001</v>
      </c>
      <c r="Z204" s="44">
        <f t="shared" si="55"/>
        <v>100.74421980896801</v>
      </c>
      <c r="AA204" s="1">
        <v>0.24656400000000001</v>
      </c>
      <c r="AB204" s="44">
        <f t="shared" si="60"/>
        <v>89.981278533813594</v>
      </c>
      <c r="AD204" s="1">
        <v>0.144201</v>
      </c>
      <c r="AE204" s="44">
        <f t="shared" si="64"/>
        <v>82.892240834205168</v>
      </c>
      <c r="AF204" s="1">
        <v>0.38094899999999998</v>
      </c>
      <c r="AG204" s="44">
        <f t="shared" si="51"/>
        <v>114.68943903033806</v>
      </c>
      <c r="AH204" s="1">
        <v>0.46967399999999998</v>
      </c>
      <c r="AI204" s="44">
        <f t="shared" si="61"/>
        <v>228.06406735958862</v>
      </c>
    </row>
    <row r="205" spans="2:35" x14ac:dyDescent="0.25">
      <c r="B205" s="1">
        <v>0.30870900000000001</v>
      </c>
      <c r="C205" s="44">
        <f t="shared" si="52"/>
        <v>154.04256380828824</v>
      </c>
      <c r="D205" s="1">
        <v>0.27970800000000001</v>
      </c>
      <c r="E205" s="44">
        <f t="shared" si="65"/>
        <v>145.37308933666654</v>
      </c>
      <c r="F205" s="1">
        <v>2.7859499999999999E-2</v>
      </c>
      <c r="G205" s="44">
        <f t="shared" si="62"/>
        <v>14.930944482257797</v>
      </c>
      <c r="I205" s="1">
        <v>0.105064</v>
      </c>
      <c r="J205" s="44">
        <f t="shared" si="58"/>
        <v>51.728399316616368</v>
      </c>
      <c r="K205" s="1">
        <v>0.205766</v>
      </c>
      <c r="L205" s="44">
        <f t="shared" si="66"/>
        <v>97.070423066762274</v>
      </c>
      <c r="M205" s="1">
        <v>0.191721</v>
      </c>
      <c r="N205" s="44">
        <f t="shared" si="56"/>
        <v>87.417698663116226</v>
      </c>
      <c r="P205" s="1">
        <v>2.25326E-2</v>
      </c>
      <c r="Q205" s="44">
        <f t="shared" si="53"/>
        <v>14.751099821933591</v>
      </c>
      <c r="R205" s="1">
        <v>0.21376200000000001</v>
      </c>
      <c r="S205" s="44">
        <f t="shared" si="54"/>
        <v>104.63449734206584</v>
      </c>
      <c r="T205" s="1">
        <v>0.14638200000000001</v>
      </c>
      <c r="U205" s="44">
        <f t="shared" si="63"/>
        <v>103.98996913306173</v>
      </c>
      <c r="W205" s="1">
        <v>0.240152</v>
      </c>
      <c r="X205" s="44">
        <f t="shared" si="59"/>
        <v>172.22295928429281</v>
      </c>
      <c r="Y205" s="1">
        <v>0.14222799999999999</v>
      </c>
      <c r="Z205" s="44">
        <f t="shared" si="55"/>
        <v>51.110041038098586</v>
      </c>
      <c r="AA205" s="1">
        <v>0.34154299999999999</v>
      </c>
      <c r="AB205" s="44">
        <f t="shared" si="60"/>
        <v>124.64299660240057</v>
      </c>
      <c r="AD205" s="1">
        <v>4.5378300000000003E-2</v>
      </c>
      <c r="AE205" s="44">
        <f t="shared" si="64"/>
        <v>26.085179521964569</v>
      </c>
      <c r="AF205" s="1">
        <v>0.39025300000000002</v>
      </c>
      <c r="AG205" s="44">
        <f t="shared" si="51"/>
        <v>117.49052405940566</v>
      </c>
      <c r="AH205" s="1">
        <v>0.33946100000000001</v>
      </c>
      <c r="AI205" s="44">
        <f t="shared" si="61"/>
        <v>164.83530357216563</v>
      </c>
    </row>
    <row r="206" spans="2:35" x14ac:dyDescent="0.25">
      <c r="B206" s="1">
        <v>0.33812900000000001</v>
      </c>
      <c r="C206" s="44">
        <f t="shared" si="52"/>
        <v>168.72283625658042</v>
      </c>
      <c r="D206" s="1">
        <v>0.23067099999999999</v>
      </c>
      <c r="E206" s="44">
        <f t="shared" si="65"/>
        <v>119.88701034785636</v>
      </c>
      <c r="F206" s="1">
        <v>0.32926800000000001</v>
      </c>
      <c r="G206" s="44">
        <f t="shared" si="62"/>
        <v>176.46699430298679</v>
      </c>
      <c r="I206" s="1">
        <v>0.124276</v>
      </c>
      <c r="J206" s="44">
        <f t="shared" si="58"/>
        <v>61.187452918904818</v>
      </c>
      <c r="K206" s="1">
        <v>0.210703</v>
      </c>
      <c r="L206" s="44">
        <f t="shared" si="66"/>
        <v>99.399460316262221</v>
      </c>
      <c r="M206" s="1">
        <v>0.25314300000000001</v>
      </c>
      <c r="N206" s="44">
        <f t="shared" si="56"/>
        <v>115.42386328402851</v>
      </c>
      <c r="P206" s="1">
        <v>2.04751E-2</v>
      </c>
      <c r="Q206" s="44">
        <f t="shared" si="53"/>
        <v>13.404145281240179</v>
      </c>
      <c r="R206" s="1">
        <v>0.34083200000000002</v>
      </c>
      <c r="S206" s="44">
        <f t="shared" si="54"/>
        <v>166.83407246419378</v>
      </c>
      <c r="T206" s="1">
        <v>0.17411699999999999</v>
      </c>
      <c r="U206" s="44">
        <f t="shared" si="63"/>
        <v>123.69295033229024</v>
      </c>
      <c r="W206" s="1">
        <v>0.103334</v>
      </c>
      <c r="X206" s="44">
        <f t="shared" si="59"/>
        <v>74.105097083027047</v>
      </c>
      <c r="Y206" s="1">
        <v>0.391625</v>
      </c>
      <c r="Z206" s="44">
        <f t="shared" si="55"/>
        <v>140.7315705876857</v>
      </c>
      <c r="AA206" s="1">
        <v>0.27924700000000002</v>
      </c>
      <c r="AB206" s="44">
        <f t="shared" si="60"/>
        <v>101.90864070477379</v>
      </c>
      <c r="AD206" s="1">
        <v>0.15682399999999999</v>
      </c>
      <c r="AE206" s="44">
        <f t="shared" si="64"/>
        <v>90.148423218863883</v>
      </c>
      <c r="AF206" s="1">
        <v>0.328233</v>
      </c>
      <c r="AG206" s="44">
        <f t="shared" si="51"/>
        <v>98.818630948617681</v>
      </c>
      <c r="AH206" s="1">
        <v>0.16204399999999999</v>
      </c>
      <c r="AI206" s="44">
        <f t="shared" si="61"/>
        <v>78.685244938440661</v>
      </c>
    </row>
    <row r="207" spans="2:35" x14ac:dyDescent="0.25">
      <c r="B207" s="1">
        <v>0.18418100000000001</v>
      </c>
      <c r="C207" s="44">
        <f t="shared" si="52"/>
        <v>91.90439360295403</v>
      </c>
      <c r="D207" s="1">
        <v>0.188918</v>
      </c>
      <c r="E207" s="44">
        <f t="shared" si="65"/>
        <v>98.186656410629553</v>
      </c>
      <c r="F207" s="1">
        <v>3.1531900000000002E-2</v>
      </c>
      <c r="G207" s="44">
        <f t="shared" si="62"/>
        <v>16.89912052693353</v>
      </c>
      <c r="I207" s="1">
        <v>0.17183100000000001</v>
      </c>
      <c r="J207" s="44">
        <f t="shared" si="58"/>
        <v>84.601220046576458</v>
      </c>
      <c r="K207" s="1">
        <v>0.24332500000000001</v>
      </c>
      <c r="L207" s="44">
        <f t="shared" si="66"/>
        <v>114.78893837038156</v>
      </c>
      <c r="M207" s="1">
        <v>0.225943</v>
      </c>
      <c r="N207" s="44">
        <f t="shared" si="56"/>
        <v>103.02166736581006</v>
      </c>
      <c r="P207" s="1">
        <v>0.15299599999999999</v>
      </c>
      <c r="Q207" s="44">
        <f t="shared" si="53"/>
        <v>100.15973604273594</v>
      </c>
      <c r="R207" s="1">
        <v>0.30628</v>
      </c>
      <c r="S207" s="44">
        <f t="shared" si="54"/>
        <v>149.92119200759689</v>
      </c>
      <c r="T207" s="1">
        <v>0.14799599999999999</v>
      </c>
      <c r="U207" s="44">
        <f t="shared" si="63"/>
        <v>105.13655689781942</v>
      </c>
      <c r="W207" s="1">
        <v>0.16739799999999999</v>
      </c>
      <c r="X207" s="44">
        <f t="shared" si="59"/>
        <v>120.04804847876365</v>
      </c>
      <c r="Y207" s="1">
        <v>0.191272</v>
      </c>
      <c r="Z207" s="44">
        <f t="shared" si="55"/>
        <v>68.734143554287428</v>
      </c>
      <c r="AA207" s="1">
        <v>0.29166399999999998</v>
      </c>
      <c r="AB207" s="44">
        <f t="shared" si="60"/>
        <v>106.44011137995086</v>
      </c>
      <c r="AD207" s="1">
        <v>0.35163899999999998</v>
      </c>
      <c r="AE207" s="44">
        <f t="shared" si="64"/>
        <v>202.13552385003618</v>
      </c>
      <c r="AF207" s="1">
        <v>0.24721699999999999</v>
      </c>
      <c r="AG207" s="44">
        <f t="shared" si="51"/>
        <v>74.427755549333597</v>
      </c>
      <c r="AH207" s="1">
        <v>6.4149399999999995E-2</v>
      </c>
      <c r="AI207" s="44">
        <f t="shared" si="61"/>
        <v>31.149633751660073</v>
      </c>
    </row>
    <row r="208" spans="2:35" x14ac:dyDescent="0.25">
      <c r="B208" s="1">
        <v>0.25384600000000002</v>
      </c>
      <c r="C208" s="44">
        <f t="shared" si="52"/>
        <v>126.66650033681795</v>
      </c>
      <c r="D208" s="1">
        <v>0.20742099999999999</v>
      </c>
      <c r="E208" s="44">
        <f t="shared" si="65"/>
        <v>107.80325040149268</v>
      </c>
      <c r="F208" s="1">
        <v>0.30372100000000002</v>
      </c>
      <c r="G208" s="44">
        <f t="shared" si="62"/>
        <v>162.77540476662614</v>
      </c>
      <c r="I208" s="1">
        <v>0.34294000000000002</v>
      </c>
      <c r="J208" s="44">
        <f t="shared" si="58"/>
        <v>168.84696243851764</v>
      </c>
      <c r="K208" s="1">
        <v>0.10083499999999999</v>
      </c>
      <c r="L208" s="44">
        <f t="shared" si="66"/>
        <v>47.569064422387434</v>
      </c>
      <c r="M208" s="1">
        <v>0.17397599999999999</v>
      </c>
      <c r="N208" s="44">
        <f t="shared" si="56"/>
        <v>79.32663371573436</v>
      </c>
      <c r="P208" s="1">
        <v>0.175206</v>
      </c>
      <c r="Q208" s="44">
        <f t="shared" si="53"/>
        <v>114.69964386718341</v>
      </c>
      <c r="R208" s="1">
        <v>0.184335</v>
      </c>
      <c r="S208" s="44">
        <f t="shared" si="54"/>
        <v>90.23025639519517</v>
      </c>
      <c r="T208" s="1">
        <v>0.19099099999999999</v>
      </c>
      <c r="U208" s="44">
        <f t="shared" si="63"/>
        <v>135.68026256433572</v>
      </c>
      <c r="W208" s="1">
        <v>0.11054799999999999</v>
      </c>
      <c r="X208" s="44">
        <f t="shared" si="59"/>
        <v>79.278555677071196</v>
      </c>
      <c r="Y208" s="1">
        <v>0.30570999999999998</v>
      </c>
      <c r="Z208" s="44">
        <f t="shared" si="55"/>
        <v>109.8577681311494</v>
      </c>
      <c r="AA208" s="1">
        <v>0.272422</v>
      </c>
      <c r="AB208" s="44">
        <f t="shared" si="60"/>
        <v>99.417919326173191</v>
      </c>
      <c r="AD208" s="1">
        <v>0.16717399999999999</v>
      </c>
      <c r="AE208" s="44">
        <f t="shared" si="64"/>
        <v>96.097998413446604</v>
      </c>
      <c r="AF208" s="1">
        <v>0.303651</v>
      </c>
      <c r="AG208" s="44">
        <f t="shared" si="51"/>
        <v>91.417913817863251</v>
      </c>
      <c r="AH208" s="1">
        <v>0.16294400000000001</v>
      </c>
      <c r="AI208" s="44">
        <f t="shared" si="61"/>
        <v>79.122266490886901</v>
      </c>
    </row>
    <row r="209" spans="2:35" x14ac:dyDescent="0.25">
      <c r="B209" s="1">
        <v>0.41139599999999998</v>
      </c>
      <c r="C209" s="44">
        <f t="shared" si="52"/>
        <v>205.2823033357451</v>
      </c>
      <c r="D209" s="1">
        <v>0.203315</v>
      </c>
      <c r="E209" s="44">
        <f t="shared" si="65"/>
        <v>105.6692324083843</v>
      </c>
      <c r="F209" s="1">
        <v>2.71349E-2</v>
      </c>
      <c r="G209" s="44">
        <f t="shared" si="62"/>
        <v>14.542604333588796</v>
      </c>
      <c r="I209" s="1">
        <v>0.40213700000000002</v>
      </c>
      <c r="J209" s="44">
        <f t="shared" si="58"/>
        <v>197.992683659352</v>
      </c>
      <c r="K209" s="1">
        <v>0.22616900000000001</v>
      </c>
      <c r="L209" s="44">
        <f t="shared" si="66"/>
        <v>106.69556930973319</v>
      </c>
      <c r="M209" s="1">
        <v>0.19073100000000001</v>
      </c>
      <c r="N209" s="44">
        <f t="shared" si="56"/>
        <v>86.966295208739893</v>
      </c>
      <c r="P209" s="1">
        <v>0.211511</v>
      </c>
      <c r="Q209" s="44">
        <f t="shared" si="53"/>
        <v>138.46692678328273</v>
      </c>
      <c r="R209" s="1">
        <v>0.20583699999999999</v>
      </c>
      <c r="S209" s="44">
        <f t="shared" si="54"/>
        <v>100.7552840514161</v>
      </c>
      <c r="T209" s="1">
        <v>0.16517299999999999</v>
      </c>
      <c r="U209" s="44">
        <f t="shared" si="63"/>
        <v>117.33912073625996</v>
      </c>
      <c r="W209" s="1">
        <v>5.8958999999999999E-3</v>
      </c>
      <c r="X209" s="44">
        <f t="shared" si="59"/>
        <v>4.2281944170536239</v>
      </c>
      <c r="Y209" s="1">
        <v>0.360485</v>
      </c>
      <c r="Z209" s="44">
        <f t="shared" si="55"/>
        <v>129.54132198736514</v>
      </c>
      <c r="AA209" s="1">
        <v>0.247115</v>
      </c>
      <c r="AB209" s="44">
        <f t="shared" si="60"/>
        <v>90.182360948408302</v>
      </c>
      <c r="AD209" s="1">
        <v>0.23855100000000001</v>
      </c>
      <c r="AE209" s="44">
        <f t="shared" si="64"/>
        <v>137.12822340511147</v>
      </c>
      <c r="AF209" s="1">
        <v>0.27537200000000001</v>
      </c>
      <c r="AG209" s="44">
        <f t="shared" si="51"/>
        <v>82.904168811736625</v>
      </c>
      <c r="AH209" s="1">
        <v>0.25194299999999997</v>
      </c>
      <c r="AI209" s="44">
        <f t="shared" si="61"/>
        <v>122.33835665328894</v>
      </c>
    </row>
    <row r="210" spans="2:35" x14ac:dyDescent="0.25">
      <c r="B210" s="1">
        <v>0.17971400000000001</v>
      </c>
      <c r="C210" s="44">
        <f t="shared" si="52"/>
        <v>89.675407300217074</v>
      </c>
      <c r="D210" s="1">
        <v>0.21698000000000001</v>
      </c>
      <c r="E210" s="44">
        <f t="shared" si="65"/>
        <v>112.7713648671826</v>
      </c>
      <c r="F210" s="1">
        <v>7.7000399999999997E-2</v>
      </c>
      <c r="G210" s="44">
        <f t="shared" si="62"/>
        <v>41.267384465322174</v>
      </c>
      <c r="I210" s="1">
        <v>0.81785399999999997</v>
      </c>
      <c r="J210" s="44">
        <f t="shared" si="58"/>
        <v>402.67149827430859</v>
      </c>
      <c r="K210" s="1">
        <v>0.20940400000000001</v>
      </c>
      <c r="L210" s="44">
        <f t="shared" si="66"/>
        <v>98.78665509302941</v>
      </c>
      <c r="M210" s="1">
        <v>0.19051100000000001</v>
      </c>
      <c r="N210" s="44">
        <f t="shared" si="56"/>
        <v>86.865983329989604</v>
      </c>
      <c r="P210" s="1">
        <v>0.38123899999999999</v>
      </c>
      <c r="Q210" s="44">
        <f t="shared" si="53"/>
        <v>249.58036555986172</v>
      </c>
      <c r="R210" s="1">
        <v>0.22588800000000001</v>
      </c>
      <c r="S210" s="44">
        <f t="shared" si="54"/>
        <v>110.57006079473699</v>
      </c>
      <c r="T210" s="1">
        <v>0.18763299999999999</v>
      </c>
      <c r="U210" s="44">
        <f t="shared" si="63"/>
        <v>133.29473486045941</v>
      </c>
      <c r="W210" s="1">
        <v>9.0509400000000004E-2</v>
      </c>
      <c r="X210" s="44">
        <f t="shared" si="59"/>
        <v>64.908044534485541</v>
      </c>
      <c r="Y210" s="1">
        <v>0.215923</v>
      </c>
      <c r="Z210" s="44">
        <f t="shared" si="55"/>
        <v>77.592551333558518</v>
      </c>
      <c r="AA210" s="1">
        <v>0.24926699999999999</v>
      </c>
      <c r="AB210" s="44">
        <f t="shared" si="60"/>
        <v>90.967713681997822</v>
      </c>
      <c r="AD210" s="1">
        <v>9.1076599999999994E-2</v>
      </c>
      <c r="AE210" s="44">
        <f t="shared" si="64"/>
        <v>52.354307262505593</v>
      </c>
      <c r="AF210" s="1">
        <v>0.36589899999999997</v>
      </c>
      <c r="AG210" s="44">
        <f t="shared" si="51"/>
        <v>110.15844916711073</v>
      </c>
      <c r="AH210" s="1">
        <v>0.18906999999999999</v>
      </c>
      <c r="AI210" s="44">
        <f t="shared" si="61"/>
        <v>91.808516578898164</v>
      </c>
    </row>
    <row r="211" spans="2:35" x14ac:dyDescent="0.25">
      <c r="B211" s="1">
        <v>3.0457600000000001E-2</v>
      </c>
      <c r="C211" s="44">
        <f t="shared" si="52"/>
        <v>15.198024001397171</v>
      </c>
      <c r="D211" s="1">
        <v>0.22973399999999999</v>
      </c>
      <c r="E211" s="44">
        <f t="shared" si="65"/>
        <v>119.40002182872765</v>
      </c>
      <c r="F211" s="1">
        <v>9.3016000000000001E-2</v>
      </c>
      <c r="G211" s="44">
        <f t="shared" si="62"/>
        <v>49.850741469218441</v>
      </c>
      <c r="I211" s="1">
        <v>0.11684799999999999</v>
      </c>
      <c r="J211" s="44">
        <f t="shared" si="58"/>
        <v>57.530267297532831</v>
      </c>
      <c r="K211" s="1">
        <v>0.222223</v>
      </c>
      <c r="L211" s="44">
        <f t="shared" si="66"/>
        <v>104.83403781560176</v>
      </c>
      <c r="M211" s="1">
        <v>0.151675</v>
      </c>
      <c r="N211" s="44">
        <f t="shared" si="56"/>
        <v>69.158200952050919</v>
      </c>
      <c r="P211" s="1">
        <v>0.36484299999999997</v>
      </c>
      <c r="Q211" s="44">
        <f t="shared" si="53"/>
        <v>238.84662721273696</v>
      </c>
      <c r="R211" s="1">
        <v>0.34886400000000001</v>
      </c>
      <c r="S211" s="44">
        <f t="shared" si="54"/>
        <v>170.76566125290023</v>
      </c>
      <c r="T211" s="1">
        <v>0.185225</v>
      </c>
      <c r="U211" s="44">
        <f t="shared" si="63"/>
        <v>131.58408843075898</v>
      </c>
      <c r="W211" s="1">
        <v>0.29276999999999997</v>
      </c>
      <c r="X211" s="44">
        <f t="shared" si="59"/>
        <v>209.95750936766049</v>
      </c>
      <c r="Y211" s="1">
        <v>0.25577800000000001</v>
      </c>
      <c r="Z211" s="44">
        <f t="shared" si="55"/>
        <v>91.914560259883999</v>
      </c>
      <c r="AA211" s="1">
        <v>0.410327</v>
      </c>
      <c r="AB211" s="44">
        <f t="shared" si="60"/>
        <v>149.74508880835859</v>
      </c>
      <c r="AD211" s="1">
        <v>5.8629899999999999E-2</v>
      </c>
      <c r="AE211" s="44">
        <f t="shared" si="64"/>
        <v>33.702705188489439</v>
      </c>
      <c r="AF211" s="1">
        <v>0.62830200000000003</v>
      </c>
      <c r="AG211" s="44">
        <f t="shared" si="51"/>
        <v>189.15813907278789</v>
      </c>
      <c r="AH211" s="1">
        <v>0.22276199999999999</v>
      </c>
      <c r="AI211" s="44">
        <f t="shared" si="61"/>
        <v>108.16866118447408</v>
      </c>
    </row>
    <row r="212" spans="2:35" x14ac:dyDescent="0.25">
      <c r="B212" s="1">
        <v>0.29589100000000002</v>
      </c>
      <c r="C212" s="44">
        <f t="shared" si="52"/>
        <v>147.64651580549389</v>
      </c>
      <c r="D212" s="1">
        <v>0.234045</v>
      </c>
      <c r="E212" s="44">
        <f t="shared" si="65"/>
        <v>121.64058480200825</v>
      </c>
      <c r="F212" s="1">
        <v>0.112049</v>
      </c>
      <c r="G212" s="44">
        <f t="shared" si="62"/>
        <v>60.051235603384981</v>
      </c>
      <c r="I212" s="1">
        <v>0.193439</v>
      </c>
      <c r="J212" s="44">
        <f t="shared" si="58"/>
        <v>95.239947416878806</v>
      </c>
      <c r="K212" s="1">
        <v>0.19366900000000001</v>
      </c>
      <c r="L212" s="44">
        <f t="shared" si="66"/>
        <v>91.363644940936723</v>
      </c>
      <c r="M212" s="1">
        <v>0.27786300000000003</v>
      </c>
      <c r="N212" s="44">
        <f t="shared" si="56"/>
        <v>126.69527075088001</v>
      </c>
      <c r="P212" s="1">
        <v>0.152752</v>
      </c>
      <c r="Q212" s="44">
        <f t="shared" si="53"/>
        <v>100</v>
      </c>
      <c r="R212" s="1">
        <v>0.31216500000000003</v>
      </c>
      <c r="S212" s="44">
        <f t="shared" si="54"/>
        <v>152.80184440071662</v>
      </c>
      <c r="T212" s="1">
        <v>0.13852200000000001</v>
      </c>
      <c r="U212" s="44">
        <f t="shared" si="63"/>
        <v>98.40621459093316</v>
      </c>
      <c r="W212" s="1">
        <v>0.28006999999999999</v>
      </c>
      <c r="X212" s="44">
        <f t="shared" si="59"/>
        <v>200.84981264678987</v>
      </c>
      <c r="Y212" s="1">
        <v>0.31248999999999999</v>
      </c>
      <c r="Z212" s="44">
        <f t="shared" si="55"/>
        <v>112.29418063950436</v>
      </c>
      <c r="AA212" s="1">
        <v>0.20537</v>
      </c>
      <c r="AB212" s="44">
        <f t="shared" si="60"/>
        <v>74.947904692044659</v>
      </c>
      <c r="AD212" s="1">
        <v>0.28049600000000002</v>
      </c>
      <c r="AE212" s="44">
        <f t="shared" si="64"/>
        <v>161.23981099320542</v>
      </c>
      <c r="AF212" s="1">
        <v>0.38858500000000001</v>
      </c>
      <c r="AG212" s="44">
        <f t="shared" si="51"/>
        <v>116.98835189383334</v>
      </c>
      <c r="AH212" s="1">
        <v>0.131357</v>
      </c>
      <c r="AI212" s="44">
        <f t="shared" si="61"/>
        <v>63.784266738532438</v>
      </c>
    </row>
    <row r="213" spans="2:35" x14ac:dyDescent="0.25">
      <c r="B213" s="1">
        <v>6.4876699999999995E-2</v>
      </c>
      <c r="C213" s="44">
        <f t="shared" si="52"/>
        <v>32.372795089942862</v>
      </c>
      <c r="D213" s="1">
        <v>0.225409</v>
      </c>
      <c r="E213" s="44">
        <f t="shared" si="65"/>
        <v>117.1521826128987</v>
      </c>
      <c r="F213" s="1">
        <v>0.41288999999999998</v>
      </c>
      <c r="G213" s="44">
        <f t="shared" si="62"/>
        <v>221.28314102117486</v>
      </c>
      <c r="I213" s="1">
        <v>0.21757699999999999</v>
      </c>
      <c r="J213" s="44">
        <f t="shared" si="58"/>
        <v>107.12432363237112</v>
      </c>
      <c r="K213" s="1">
        <v>0.26207799999999998</v>
      </c>
      <c r="L213" s="44">
        <f t="shared" si="66"/>
        <v>123.63569460693662</v>
      </c>
      <c r="M213" s="1">
        <v>0.29468299999999997</v>
      </c>
      <c r="N213" s="44">
        <f t="shared" si="56"/>
        <v>134.36456984442538</v>
      </c>
      <c r="P213" s="1">
        <v>2.9718100000000001E-2</v>
      </c>
      <c r="Q213" s="44">
        <f t="shared" si="53"/>
        <v>19.455129883733111</v>
      </c>
      <c r="R213" s="1">
        <v>0.36661300000000002</v>
      </c>
      <c r="S213" s="44">
        <f t="shared" si="54"/>
        <v>179.45363055204754</v>
      </c>
      <c r="T213" s="1">
        <v>0.12191399999999999</v>
      </c>
      <c r="U213" s="44">
        <f t="shared" si="63"/>
        <v>86.607869115656896</v>
      </c>
      <c r="W213" s="1">
        <v>6.5431500000000004E-2</v>
      </c>
      <c r="X213" s="44">
        <f t="shared" si="59"/>
        <v>46.923642361546882</v>
      </c>
      <c r="Y213" s="1">
        <v>0.237566</v>
      </c>
      <c r="Z213" s="44">
        <f t="shared" si="55"/>
        <v>85.370025657795438</v>
      </c>
      <c r="AA213" s="1">
        <v>0.25405</v>
      </c>
      <c r="AB213" s="44">
        <f t="shared" si="60"/>
        <v>92.713225821755586</v>
      </c>
      <c r="AD213" s="1">
        <v>0.13286700000000001</v>
      </c>
      <c r="AE213" s="44">
        <f t="shared" si="64"/>
        <v>76.377024867499799</v>
      </c>
      <c r="AF213" s="1">
        <v>0.42581799999999997</v>
      </c>
      <c r="AG213" s="44">
        <f t="shared" si="51"/>
        <v>128.19781007174319</v>
      </c>
      <c r="AH213" s="1">
        <v>0.17943500000000001</v>
      </c>
      <c r="AI213" s="44">
        <f t="shared" si="61"/>
        <v>87.129958070209952</v>
      </c>
    </row>
    <row r="214" spans="2:35" x14ac:dyDescent="0.25">
      <c r="B214" s="1">
        <v>0.12145300000000001</v>
      </c>
      <c r="C214" s="44">
        <f t="shared" si="52"/>
        <v>60.603777350864505</v>
      </c>
      <c r="D214" s="1">
        <v>0.13819500000000001</v>
      </c>
      <c r="E214" s="44">
        <f t="shared" si="65"/>
        <v>71.824309926354033</v>
      </c>
      <c r="F214" s="1">
        <v>0.32049899999999998</v>
      </c>
      <c r="G214" s="44">
        <f t="shared" si="62"/>
        <v>171.76736034814485</v>
      </c>
      <c r="I214" s="1">
        <v>6.8684499999999996E-2</v>
      </c>
      <c r="J214" s="44">
        <f t="shared" si="58"/>
        <v>33.816904390296742</v>
      </c>
      <c r="K214" s="1">
        <v>0.38247799999999998</v>
      </c>
      <c r="L214" s="44">
        <f t="shared" si="66"/>
        <v>180.43457749933953</v>
      </c>
      <c r="M214" s="1">
        <v>0.37741599999999997</v>
      </c>
      <c r="N214" s="44">
        <f t="shared" si="56"/>
        <v>172.0877637746448</v>
      </c>
      <c r="P214" s="1">
        <v>9.9495899999999998E-2</v>
      </c>
      <c r="Q214" s="44">
        <f t="shared" si="53"/>
        <v>65.135579239551689</v>
      </c>
      <c r="R214" s="1">
        <v>0.296991</v>
      </c>
      <c r="S214" s="44">
        <f t="shared" si="54"/>
        <v>145.37431348938296</v>
      </c>
      <c r="T214" s="1">
        <v>0.17244499999999999</v>
      </c>
      <c r="U214" s="44">
        <f t="shared" si="63"/>
        <v>122.50515928974075</v>
      </c>
      <c r="W214" s="1">
        <v>0.177262</v>
      </c>
      <c r="X214" s="44">
        <f t="shared" si="59"/>
        <v>127.1219319791312</v>
      </c>
      <c r="Y214" s="1">
        <v>0.25959100000000002</v>
      </c>
      <c r="Z214" s="44">
        <f t="shared" si="55"/>
        <v>93.284772781175647</v>
      </c>
      <c r="AA214" s="1">
        <v>0.14907400000000001</v>
      </c>
      <c r="AB214" s="44">
        <f t="shared" si="60"/>
        <v>54.403193962418392</v>
      </c>
      <c r="AD214" s="1">
        <v>0.304645</v>
      </c>
      <c r="AE214" s="44">
        <f t="shared" si="64"/>
        <v>175.12157827571536</v>
      </c>
      <c r="AF214" s="1">
        <v>0.43961699999999998</v>
      </c>
      <c r="AG214" s="44">
        <f t="shared" si="51"/>
        <v>132.35217081079128</v>
      </c>
      <c r="AH214" s="1">
        <v>0.18032000000000001</v>
      </c>
      <c r="AI214" s="44">
        <f t="shared" si="61"/>
        <v>87.559695930115396</v>
      </c>
    </row>
    <row r="215" spans="2:35" x14ac:dyDescent="0.25">
      <c r="B215" s="1">
        <v>0.60523899999999997</v>
      </c>
      <c r="C215" s="44">
        <f t="shared" si="52"/>
        <v>302.0079339337841</v>
      </c>
      <c r="D215" s="1">
        <v>0.32663599999999998</v>
      </c>
      <c r="E215" s="44">
        <f t="shared" si="65"/>
        <v>169.76305435872914</v>
      </c>
      <c r="F215" s="1">
        <v>7.6138999999999998E-2</v>
      </c>
      <c r="G215" s="44">
        <f t="shared" si="62"/>
        <v>40.805728097583454</v>
      </c>
      <c r="I215" s="1">
        <v>0.103043</v>
      </c>
      <c r="J215" s="44">
        <f t="shared" si="58"/>
        <v>50.733357294431016</v>
      </c>
      <c r="K215" s="1">
        <v>0.259382</v>
      </c>
      <c r="L215" s="44">
        <f t="shared" si="66"/>
        <v>122.36385251160509</v>
      </c>
      <c r="M215" s="1">
        <v>0.39003300000000002</v>
      </c>
      <c r="N215" s="44">
        <f t="shared" si="56"/>
        <v>177.84065002097432</v>
      </c>
      <c r="P215" s="1">
        <v>3.2178999999999999E-2</v>
      </c>
      <c r="Q215" s="44">
        <f t="shared" si="53"/>
        <v>21.0661726196711</v>
      </c>
      <c r="R215" s="1">
        <v>0.15484999999999999</v>
      </c>
      <c r="S215" s="44">
        <f t="shared" si="54"/>
        <v>75.797624991433906</v>
      </c>
      <c r="T215" s="1">
        <v>0.31410900000000003</v>
      </c>
      <c r="U215" s="44">
        <f t="shared" si="63"/>
        <v>223.14345489484288</v>
      </c>
      <c r="W215" s="1">
        <v>0.14313799999999999</v>
      </c>
      <c r="X215" s="44">
        <f t="shared" si="59"/>
        <v>102.65019631747852</v>
      </c>
      <c r="Y215" s="1">
        <v>0.54963099999999998</v>
      </c>
      <c r="Z215" s="44">
        <f t="shared" si="55"/>
        <v>197.51148132443095</v>
      </c>
      <c r="AA215" s="1">
        <v>0.31084000000000001</v>
      </c>
      <c r="AB215" s="44">
        <f t="shared" si="60"/>
        <v>113.43821733688056</v>
      </c>
      <c r="AD215" s="1">
        <v>6.1924199999999999E-2</v>
      </c>
      <c r="AE215" s="44">
        <f t="shared" si="64"/>
        <v>35.596394614915901</v>
      </c>
      <c r="AF215" s="1">
        <v>0.28798299999999999</v>
      </c>
      <c r="AG215" s="44">
        <f t="shared" si="51"/>
        <v>86.700867360916675</v>
      </c>
      <c r="AH215" s="1">
        <v>0.14806</v>
      </c>
      <c r="AI215" s="44">
        <f t="shared" si="61"/>
        <v>71.894901172431716</v>
      </c>
    </row>
    <row r="216" spans="2:35" x14ac:dyDescent="0.25">
      <c r="B216" s="1">
        <v>0.81639899999999999</v>
      </c>
      <c r="C216" s="44">
        <f t="shared" si="52"/>
        <v>407.37456650283173</v>
      </c>
      <c r="D216" s="1">
        <v>0.21632499999999999</v>
      </c>
      <c r="E216" s="44">
        <f t="shared" si="65"/>
        <v>112.43094066224202</v>
      </c>
      <c r="F216" s="1">
        <v>0.34565699999999999</v>
      </c>
      <c r="G216" s="44">
        <f t="shared" si="62"/>
        <v>185.25047028495786</v>
      </c>
      <c r="I216" s="1">
        <v>0.82203700000000002</v>
      </c>
      <c r="J216" s="44">
        <f t="shared" si="58"/>
        <v>404.73100385511094</v>
      </c>
      <c r="K216" s="1">
        <v>0.213835</v>
      </c>
      <c r="L216" s="44">
        <f t="shared" si="66"/>
        <v>100.87698607389515</v>
      </c>
      <c r="M216" s="1">
        <v>0.25506200000000001</v>
      </c>
      <c r="N216" s="44">
        <f t="shared" si="56"/>
        <v>116.29885644458224</v>
      </c>
      <c r="P216" s="1">
        <v>0.353049</v>
      </c>
      <c r="Q216" s="44">
        <f t="shared" si="53"/>
        <v>231.1256153765581</v>
      </c>
      <c r="R216" s="1">
        <v>0.108414</v>
      </c>
      <c r="S216" s="44">
        <f t="shared" si="54"/>
        <v>53.067637816088578</v>
      </c>
      <c r="T216" s="1">
        <v>0.133044</v>
      </c>
      <c r="U216" s="44">
        <f t="shared" si="63"/>
        <v>94.514636043632862</v>
      </c>
      <c r="W216" s="1">
        <v>3.2367600000000003E-2</v>
      </c>
      <c r="X216" s="44">
        <f t="shared" si="59"/>
        <v>23.21214837657099</v>
      </c>
      <c r="Y216" s="1">
        <v>0.34617100000000001</v>
      </c>
      <c r="Z216" s="44">
        <f t="shared" si="55"/>
        <v>124.39754490114201</v>
      </c>
      <c r="AA216" s="1">
        <v>0.25662099999999999</v>
      </c>
      <c r="AB216" s="44">
        <f t="shared" si="60"/>
        <v>93.651488776243795</v>
      </c>
      <c r="AD216" s="1">
        <v>0.116663</v>
      </c>
      <c r="AE216" s="44">
        <f t="shared" si="64"/>
        <v>67.062346949333758</v>
      </c>
      <c r="AF216" s="1">
        <v>0.44513999999999998</v>
      </c>
      <c r="AG216" s="44">
        <f t="shared" si="51"/>
        <v>134.01493871873842</v>
      </c>
      <c r="AH216" s="1">
        <v>0.205817</v>
      </c>
      <c r="AI216" s="44">
        <f t="shared" si="61"/>
        <v>99.94051651091705</v>
      </c>
    </row>
    <row r="217" spans="2:35" x14ac:dyDescent="0.25">
      <c r="B217" s="1">
        <v>8.08619E-2</v>
      </c>
      <c r="C217" s="44">
        <f t="shared" si="52"/>
        <v>40.349242783363685</v>
      </c>
      <c r="D217" s="1">
        <v>0.245869</v>
      </c>
      <c r="E217" s="44">
        <f t="shared" si="65"/>
        <v>127.78589136569876</v>
      </c>
      <c r="F217" s="1">
        <v>0.23283400000000001</v>
      </c>
      <c r="G217" s="44">
        <f t="shared" si="62"/>
        <v>124.78441923157315</v>
      </c>
      <c r="I217" s="1">
        <v>5.4172100000000001E-2</v>
      </c>
      <c r="J217" s="44">
        <f t="shared" si="58"/>
        <v>26.67170506186395</v>
      </c>
      <c r="K217" s="1">
        <v>0.214256</v>
      </c>
      <c r="L217" s="44">
        <f t="shared" si="66"/>
        <v>101.07559346341095</v>
      </c>
      <c r="M217" s="1">
        <v>0.205396</v>
      </c>
      <c r="N217" s="44">
        <f t="shared" si="56"/>
        <v>93.652993853617602</v>
      </c>
      <c r="P217" s="1">
        <v>5.5056399999999998E-2</v>
      </c>
      <c r="Q217" s="44">
        <f t="shared" si="53"/>
        <v>36.042997800356133</v>
      </c>
      <c r="R217" s="1">
        <v>0.18960199999999999</v>
      </c>
      <c r="S217" s="44">
        <f t="shared" si="54"/>
        <v>92.808403575239595</v>
      </c>
      <c r="T217" s="1">
        <v>0.14193500000000001</v>
      </c>
      <c r="U217" s="44">
        <f t="shared" si="63"/>
        <v>100.83081436857755</v>
      </c>
      <c r="W217" s="1">
        <v>4.24608E-2</v>
      </c>
      <c r="X217" s="44">
        <f t="shared" si="59"/>
        <v>30.450400702798646</v>
      </c>
      <c r="Y217" s="1">
        <v>0.21517600000000001</v>
      </c>
      <c r="Z217" s="44">
        <f t="shared" si="55"/>
        <v>77.324114734186665</v>
      </c>
      <c r="AA217" s="1">
        <v>0.25197399999999998</v>
      </c>
      <c r="AB217" s="44">
        <f t="shared" si="60"/>
        <v>91.955608593627389</v>
      </c>
      <c r="AD217" s="1">
        <v>0.16536000000000001</v>
      </c>
      <c r="AE217" s="44">
        <f t="shared" si="64"/>
        <v>95.055241949391245</v>
      </c>
      <c r="AF217" s="1">
        <v>0.34718599999999999</v>
      </c>
      <c r="AG217" s="44">
        <f t="shared" si="51"/>
        <v>104.52466755179026</v>
      </c>
      <c r="AH217" s="1">
        <v>0.266621</v>
      </c>
      <c r="AI217" s="44">
        <f t="shared" si="61"/>
        <v>129.46569259418422</v>
      </c>
    </row>
    <row r="218" spans="2:35" x14ac:dyDescent="0.25">
      <c r="B218" s="1">
        <v>0.144791</v>
      </c>
      <c r="C218" s="44">
        <f t="shared" si="52"/>
        <v>72.249195379356806</v>
      </c>
      <c r="D218" s="1">
        <v>0.120063</v>
      </c>
      <c r="E218" s="44">
        <f t="shared" si="65"/>
        <v>62.400536363022141</v>
      </c>
      <c r="F218" s="1">
        <v>0.203962</v>
      </c>
      <c r="G218" s="44">
        <f t="shared" si="62"/>
        <v>109.31083825949011</v>
      </c>
      <c r="I218" s="1">
        <v>0.189056</v>
      </c>
      <c r="J218" s="44">
        <f t="shared" si="58"/>
        <v>93.081971571634668</v>
      </c>
      <c r="K218" s="1">
        <v>0.15257299999999999</v>
      </c>
      <c r="L218" s="44">
        <f t="shared" si="66"/>
        <v>71.976544514473332</v>
      </c>
      <c r="M218" s="1">
        <v>0.13086800000000001</v>
      </c>
      <c r="N218" s="44">
        <f t="shared" si="56"/>
        <v>59.670977037699032</v>
      </c>
      <c r="P218" s="1">
        <v>0.366373</v>
      </c>
      <c r="Q218" s="44">
        <f t="shared" si="53"/>
        <v>239.84825075940086</v>
      </c>
      <c r="R218" s="1">
        <v>0.348663</v>
      </c>
      <c r="S218" s="44">
        <f t="shared" si="54"/>
        <v>170.66727363505535</v>
      </c>
      <c r="T218" s="1">
        <v>0.178955</v>
      </c>
      <c r="U218" s="44">
        <f t="shared" si="63"/>
        <v>127.12987202119838</v>
      </c>
      <c r="W218" s="1">
        <v>1.92535E-2</v>
      </c>
      <c r="X218" s="44">
        <f t="shared" si="59"/>
        <v>13.807483371282069</v>
      </c>
      <c r="Y218" s="1">
        <v>0.268845</v>
      </c>
      <c r="Z218" s="44">
        <f t="shared" si="55"/>
        <v>96.610224308066023</v>
      </c>
      <c r="AA218" s="1">
        <v>0.18528500000000001</v>
      </c>
      <c r="AB218" s="44">
        <f t="shared" si="60"/>
        <v>67.618067492162893</v>
      </c>
      <c r="AD218" s="1">
        <v>0.11097600000000001</v>
      </c>
      <c r="AE218" s="44">
        <f t="shared" si="64"/>
        <v>63.793242202320044</v>
      </c>
      <c r="AF218" s="1">
        <v>0.29737000000000002</v>
      </c>
      <c r="AG218" s="44">
        <f t="shared" si="51"/>
        <v>89.526940573283127</v>
      </c>
      <c r="AH218" s="1">
        <v>0.31953300000000001</v>
      </c>
      <c r="AI218" s="44">
        <f t="shared" si="61"/>
        <v>155.1586752420007</v>
      </c>
    </row>
    <row r="219" spans="2:35" x14ac:dyDescent="0.25">
      <c r="B219" s="1">
        <v>0.23164000000000001</v>
      </c>
      <c r="C219" s="44">
        <f t="shared" si="52"/>
        <v>115.58593847458896</v>
      </c>
      <c r="D219" s="1">
        <v>0.14719499999999999</v>
      </c>
      <c r="E219" s="44">
        <f t="shared" si="65"/>
        <v>76.501894421720621</v>
      </c>
      <c r="F219" s="1">
        <v>0.186589</v>
      </c>
      <c r="G219" s="44">
        <f t="shared" si="62"/>
        <v>100</v>
      </c>
      <c r="I219" s="1">
        <v>0.12950200000000001</v>
      </c>
      <c r="J219" s="44">
        <f t="shared" si="58"/>
        <v>63.760480928771543</v>
      </c>
      <c r="K219" s="1">
        <v>0.19871</v>
      </c>
      <c r="L219" s="44">
        <f t="shared" si="66"/>
        <v>93.741744348416802</v>
      </c>
      <c r="M219" s="1">
        <v>0.19864100000000001</v>
      </c>
      <c r="N219" s="44">
        <f t="shared" si="56"/>
        <v>90.572963212898287</v>
      </c>
      <c r="P219" s="1">
        <v>4.2219199999999998E-2</v>
      </c>
      <c r="Q219" s="44">
        <f t="shared" si="53"/>
        <v>27.639048915889809</v>
      </c>
      <c r="R219" s="1">
        <v>0.149307</v>
      </c>
      <c r="S219" s="44">
        <f t="shared" si="54"/>
        <v>73.084378395841284</v>
      </c>
      <c r="T219" s="1">
        <v>0.18872700000000001</v>
      </c>
      <c r="U219" s="44">
        <f t="shared" si="63"/>
        <v>134.07191392777352</v>
      </c>
      <c r="W219" s="1">
        <v>0.27595999999999998</v>
      </c>
      <c r="X219" s="44">
        <f t="shared" si="59"/>
        <v>197.90236118830342</v>
      </c>
      <c r="Y219" s="1">
        <v>0.32252700000000001</v>
      </c>
      <c r="Z219" s="44">
        <f t="shared" si="55"/>
        <v>115.90100546935078</v>
      </c>
      <c r="AA219" s="1">
        <v>0.32611400000000001</v>
      </c>
      <c r="AB219" s="44">
        <f t="shared" si="60"/>
        <v>119.01232405288722</v>
      </c>
      <c r="AD219" s="1">
        <v>0.57482699999999998</v>
      </c>
      <c r="AE219" s="44">
        <f t="shared" si="64"/>
        <v>330.43250824892789</v>
      </c>
      <c r="AF219" s="1">
        <v>0.22845299999999999</v>
      </c>
      <c r="AG219" s="44">
        <f t="shared" ref="AG219:AG282" si="67">AF219/$AF$303*100</f>
        <v>68.77861974909456</v>
      </c>
      <c r="AH219" s="1">
        <v>0.12828800000000001</v>
      </c>
      <c r="AI219" s="44">
        <f t="shared" si="61"/>
        <v>62.294023244690798</v>
      </c>
    </row>
    <row r="220" spans="2:35" x14ac:dyDescent="0.25">
      <c r="B220" s="1">
        <v>0.15210399999999999</v>
      </c>
      <c r="C220" s="44">
        <f t="shared" si="52"/>
        <v>75.89830593049075</v>
      </c>
      <c r="D220" s="1">
        <v>0.16941999999999999</v>
      </c>
      <c r="E220" s="44">
        <f t="shared" si="65"/>
        <v>88.052929467223123</v>
      </c>
      <c r="F220" s="1">
        <v>0.100051</v>
      </c>
      <c r="G220" s="44">
        <f t="shared" si="62"/>
        <v>53.621060191115234</v>
      </c>
      <c r="I220" s="1">
        <v>0.21518899999999999</v>
      </c>
      <c r="J220" s="44">
        <f t="shared" si="58"/>
        <v>105.94858867493488</v>
      </c>
      <c r="K220" s="1">
        <v>0.21213699999999999</v>
      </c>
      <c r="L220" s="44">
        <f t="shared" si="66"/>
        <v>100.07595199456543</v>
      </c>
      <c r="M220" s="1">
        <v>0.184836</v>
      </c>
      <c r="N220" s="44">
        <f t="shared" si="56"/>
        <v>84.278392821317183</v>
      </c>
      <c r="P220" s="1">
        <v>0.15280199999999999</v>
      </c>
      <c r="Q220" s="44">
        <f t="shared" si="53"/>
        <v>100.0327327956426</v>
      </c>
      <c r="R220" s="1">
        <v>0.115563</v>
      </c>
      <c r="S220" s="44">
        <f t="shared" si="54"/>
        <v>56.567006373168084</v>
      </c>
      <c r="T220" s="1">
        <v>0.166544</v>
      </c>
      <c r="U220" s="44">
        <f t="shared" si="63"/>
        <v>118.3130809750969</v>
      </c>
      <c r="W220" s="1">
        <v>0.14838699999999999</v>
      </c>
      <c r="X220" s="44">
        <f t="shared" si="59"/>
        <v>106.41447191494701</v>
      </c>
      <c r="Y220" s="1">
        <v>0.29963499999999998</v>
      </c>
      <c r="Z220" s="44">
        <f t="shared" si="55"/>
        <v>107.67469940131808</v>
      </c>
      <c r="AA220" s="1">
        <v>0.29371199999999997</v>
      </c>
      <c r="AB220" s="44">
        <f t="shared" si="60"/>
        <v>107.18751026396171</v>
      </c>
      <c r="AD220" s="1">
        <v>3.6882199999999997E-2</v>
      </c>
      <c r="AE220" s="44">
        <f t="shared" si="64"/>
        <v>21.201296834940962</v>
      </c>
      <c r="AF220" s="1">
        <v>0.34120499999999998</v>
      </c>
      <c r="AG220" s="44">
        <f t="shared" si="67"/>
        <v>102.72401304202529</v>
      </c>
      <c r="AH220" s="1">
        <v>0.19234799999999999</v>
      </c>
      <c r="AI220" s="44">
        <f t="shared" si="61"/>
        <v>93.400246188807884</v>
      </c>
    </row>
    <row r="221" spans="2:35" x14ac:dyDescent="0.25">
      <c r="B221" s="1">
        <v>0.30887999999999999</v>
      </c>
      <c r="C221" s="44">
        <f t="shared" ref="C221:C234" si="68">B221/$B$235*100</f>
        <v>154.12789102068311</v>
      </c>
      <c r="D221" s="1">
        <v>0.29333700000000001</v>
      </c>
      <c r="E221" s="44">
        <f t="shared" si="65"/>
        <v>152.45651145748334</v>
      </c>
      <c r="F221" s="1">
        <v>0.26719799999999999</v>
      </c>
      <c r="G221" s="44">
        <f t="shared" si="62"/>
        <v>143.20136771192298</v>
      </c>
      <c r="I221" s="1">
        <v>5.4627599999999998E-2</v>
      </c>
      <c r="J221" s="44">
        <f t="shared" si="58"/>
        <v>26.895971089130359</v>
      </c>
      <c r="K221" s="1">
        <v>0.190555</v>
      </c>
      <c r="L221" s="44">
        <f t="shared" si="66"/>
        <v>89.894610710646489</v>
      </c>
      <c r="M221" s="1">
        <v>0.42524299999999998</v>
      </c>
      <c r="N221" s="44">
        <f t="shared" si="56"/>
        <v>193.89511025187397</v>
      </c>
      <c r="P221" s="1">
        <v>3.1331299999999999E-2</v>
      </c>
      <c r="Q221" s="44">
        <f t="shared" ref="Q221:Q226" si="69">P221/$P$227*100</f>
        <v>20.511220802346287</v>
      </c>
      <c r="R221" s="1">
        <v>0.427591</v>
      </c>
      <c r="S221" s="44">
        <f t="shared" si="54"/>
        <v>209.30179055674665</v>
      </c>
      <c r="T221" s="1">
        <v>0.14492099999999999</v>
      </c>
      <c r="U221" s="44">
        <f t="shared" si="63"/>
        <v>102.95207277351339</v>
      </c>
      <c r="W221" s="1">
        <v>3.3686199999999999E-2</v>
      </c>
      <c r="X221" s="44">
        <f t="shared" si="59"/>
        <v>24.157771124298545</v>
      </c>
      <c r="Y221" s="1">
        <v>0.229604</v>
      </c>
      <c r="Z221" s="44">
        <f t="shared" si="55"/>
        <v>82.50885804842639</v>
      </c>
      <c r="AA221" s="1">
        <v>0.24601500000000001</v>
      </c>
      <c r="AB221" s="44">
        <f t="shared" si="60"/>
        <v>89.780926000941548</v>
      </c>
      <c r="AD221" s="1">
        <v>0.41359000000000001</v>
      </c>
      <c r="AE221" s="44">
        <f t="shared" si="64"/>
        <v>237.7473241282579</v>
      </c>
      <c r="AF221" s="1">
        <v>0.32539600000000002</v>
      </c>
      <c r="AG221" s="44">
        <f t="shared" si="67"/>
        <v>97.964516779715623</v>
      </c>
      <c r="AH221" s="1">
        <v>0.24401600000000001</v>
      </c>
      <c r="AI221" s="44">
        <f t="shared" si="61"/>
        <v>118.48916793524313</v>
      </c>
    </row>
    <row r="222" spans="2:35" x14ac:dyDescent="0.25">
      <c r="B222" s="1">
        <v>0.42801299999999998</v>
      </c>
      <c r="C222" s="44">
        <f t="shared" si="68"/>
        <v>213.57401262443551</v>
      </c>
      <c r="D222" s="1">
        <v>0.12166200000000001</v>
      </c>
      <c r="E222" s="44">
        <f t="shared" si="65"/>
        <v>63.231587208365603</v>
      </c>
      <c r="F222" s="1">
        <v>0.14067299999999999</v>
      </c>
      <c r="G222" s="44">
        <f t="shared" si="62"/>
        <v>75.391904131540443</v>
      </c>
      <c r="I222" s="1">
        <v>0.277534</v>
      </c>
      <c r="J222" s="44">
        <f t="shared" si="58"/>
        <v>136.64423185808468</v>
      </c>
      <c r="K222" s="1">
        <v>0.17134199999999999</v>
      </c>
      <c r="L222" s="44">
        <f t="shared" si="66"/>
        <v>80.830848775333052</v>
      </c>
      <c r="M222" s="1">
        <v>0.25611899999999999</v>
      </c>
      <c r="N222" s="44">
        <f t="shared" si="56"/>
        <v>116.78080942566889</v>
      </c>
      <c r="P222" s="1">
        <v>0.42412300000000003</v>
      </c>
      <c r="Q222" s="44">
        <f t="shared" si="69"/>
        <v>277.65462972661572</v>
      </c>
      <c r="R222" s="1">
        <v>0.238756</v>
      </c>
      <c r="S222" s="44">
        <f t="shared" si="54"/>
        <v>116.86882629935289</v>
      </c>
      <c r="T222" s="1">
        <v>0.119676</v>
      </c>
      <c r="U222" s="44">
        <f t="shared" si="63"/>
        <v>85.017990913966855</v>
      </c>
      <c r="W222" s="1">
        <v>6.6184900000000005E-2</v>
      </c>
      <c r="X222" s="44">
        <f t="shared" si="59"/>
        <v>47.463936748121988</v>
      </c>
      <c r="Y222" s="1">
        <v>0.23794100000000001</v>
      </c>
      <c r="Z222" s="44">
        <f t="shared" si="55"/>
        <v>85.504782986797366</v>
      </c>
      <c r="AA222" s="1">
        <v>0.25359599999999999</v>
      </c>
      <c r="AB222" s="44">
        <f t="shared" si="60"/>
        <v>92.5475426707102</v>
      </c>
      <c r="AD222" s="1">
        <v>0.146924</v>
      </c>
      <c r="AE222" s="44">
        <f t="shared" si="64"/>
        <v>84.457525206654324</v>
      </c>
      <c r="AF222" s="1">
        <v>0.33926699999999999</v>
      </c>
      <c r="AG222" s="44">
        <f t="shared" si="67"/>
        <v>102.14055401511936</v>
      </c>
      <c r="AH222" s="1">
        <v>0.18182799999999999</v>
      </c>
      <c r="AI222" s="44">
        <f t="shared" si="61"/>
        <v>88.291949820214185</v>
      </c>
    </row>
    <row r="223" spans="2:35" x14ac:dyDescent="0.25">
      <c r="B223" s="1">
        <v>6.4343499999999998E-2</v>
      </c>
      <c r="C223" s="44">
        <f t="shared" si="68"/>
        <v>32.106733863925555</v>
      </c>
      <c r="D223" s="1">
        <v>0.18285199999999999</v>
      </c>
      <c r="E223" s="44">
        <f t="shared" si="65"/>
        <v>95.033964460752458</v>
      </c>
      <c r="F223" s="1">
        <v>0.12659300000000001</v>
      </c>
      <c r="G223" s="44">
        <f t="shared" si="62"/>
        <v>67.845907315007864</v>
      </c>
      <c r="I223" s="1">
        <v>0.144348</v>
      </c>
      <c r="J223" s="44">
        <f t="shared" si="58"/>
        <v>71.069928658293421</v>
      </c>
      <c r="K223" s="1">
        <v>0.23256299999999999</v>
      </c>
      <c r="L223" s="44">
        <f t="shared" si="66"/>
        <v>109.71194852247423</v>
      </c>
      <c r="M223" s="1">
        <v>0.20651</v>
      </c>
      <c r="N223" s="44">
        <f t="shared" si="56"/>
        <v>94.160936730562284</v>
      </c>
      <c r="P223" s="1">
        <v>5.8666999999999997E-2</v>
      </c>
      <c r="Q223" s="44">
        <f t="shared" si="69"/>
        <v>38.4066984393003</v>
      </c>
      <c r="R223" s="1">
        <v>0.33294200000000002</v>
      </c>
      <c r="S223" s="44">
        <f t="shared" si="54"/>
        <v>162.97199134580555</v>
      </c>
      <c r="T223" s="1">
        <v>0.18643100000000001</v>
      </c>
      <c r="U223" s="44">
        <f t="shared" si="63"/>
        <v>132.44083244829167</v>
      </c>
      <c r="W223" s="1">
        <v>0.274113</v>
      </c>
      <c r="X223" s="44">
        <f t="shared" si="59"/>
        <v>196.57780088566972</v>
      </c>
      <c r="Y223" s="1">
        <v>0.386106</v>
      </c>
      <c r="Z223" s="44">
        <f t="shared" si="55"/>
        <v>138.74830205765457</v>
      </c>
      <c r="AA223" s="1">
        <v>0.27237</v>
      </c>
      <c r="AB223" s="44">
        <f t="shared" si="60"/>
        <v>99.398942401383849</v>
      </c>
      <c r="AD223" s="1">
        <v>0.44754699999999997</v>
      </c>
      <c r="AE223" s="44">
        <f t="shared" si="64"/>
        <v>257.26710431013669</v>
      </c>
      <c r="AF223" s="1">
        <v>0.456818</v>
      </c>
      <c r="AG223" s="44">
        <f t="shared" si="67"/>
        <v>137.53074600264335</v>
      </c>
      <c r="AH223" s="1">
        <v>0.162492</v>
      </c>
      <c r="AI223" s="44">
        <f t="shared" si="61"/>
        <v>78.902784555658329</v>
      </c>
    </row>
    <row r="224" spans="2:35" x14ac:dyDescent="0.25">
      <c r="B224" s="1">
        <v>0.18490000000000001</v>
      </c>
      <c r="C224" s="44">
        <f t="shared" si="68"/>
        <v>92.263167086649545</v>
      </c>
      <c r="D224" s="1">
        <v>0.15965499999999999</v>
      </c>
      <c r="E224" s="44">
        <f t="shared" si="65"/>
        <v>82.977750289750375</v>
      </c>
      <c r="F224" s="1">
        <v>0.24019199999999999</v>
      </c>
      <c r="G224" s="44">
        <f t="shared" si="62"/>
        <v>128.72784569294009</v>
      </c>
      <c r="I224" s="1">
        <v>0.91146300000000002</v>
      </c>
      <c r="J224" s="44">
        <f t="shared" si="58"/>
        <v>448.76001319501552</v>
      </c>
      <c r="K224" s="1">
        <v>0.20363100000000001</v>
      </c>
      <c r="L224" s="44">
        <f t="shared" si="66"/>
        <v>96.063233573612109</v>
      </c>
      <c r="M224" s="1">
        <v>0.30871500000000002</v>
      </c>
      <c r="N224" s="44">
        <f t="shared" si="56"/>
        <v>140.76264385635341</v>
      </c>
      <c r="P224" s="1">
        <v>0.16189400000000001</v>
      </c>
      <c r="Q224" s="44">
        <f t="shared" si="69"/>
        <v>105.98486435529486</v>
      </c>
      <c r="R224" s="1">
        <v>0.13627300000000001</v>
      </c>
      <c r="S224" s="44">
        <f t="shared" ref="S224:S287" si="70">R224/$R$301*100</f>
        <v>66.704357445642074</v>
      </c>
      <c r="T224" s="1">
        <v>0.15282200000000001</v>
      </c>
      <c r="U224" s="44">
        <f t="shared" si="63"/>
        <v>108.56495377063273</v>
      </c>
      <c r="W224" s="1">
        <v>0.22272800000000001</v>
      </c>
      <c r="X224" s="44">
        <f t="shared" si="59"/>
        <v>159.72748623984799</v>
      </c>
      <c r="Y224" s="1">
        <v>0.28980400000000001</v>
      </c>
      <c r="Z224" s="44">
        <f t="shared" si="55"/>
        <v>104.14190126420341</v>
      </c>
      <c r="AA224" s="1">
        <v>0.29625899999999999</v>
      </c>
      <c r="AB224" s="44">
        <f t="shared" si="60"/>
        <v>108.11701463777794</v>
      </c>
      <c r="AD224" s="1">
        <v>0.54580399999999996</v>
      </c>
      <c r="AE224" s="44">
        <f t="shared" si="64"/>
        <v>313.74897966222505</v>
      </c>
      <c r="AF224" s="1">
        <v>0.38462000000000002</v>
      </c>
      <c r="AG224" s="44">
        <f t="shared" si="67"/>
        <v>115.7946392820263</v>
      </c>
      <c r="AH224" s="1">
        <v>0.23414299999999999</v>
      </c>
      <c r="AI224" s="44">
        <f t="shared" si="61"/>
        <v>113.69504150490799</v>
      </c>
    </row>
    <row r="225" spans="2:35" x14ac:dyDescent="0.25">
      <c r="B225" s="1">
        <v>0.14405000000000001</v>
      </c>
      <c r="C225" s="44">
        <f t="shared" si="68"/>
        <v>71.879444125645577</v>
      </c>
      <c r="D225" s="1">
        <v>0.14993000000000001</v>
      </c>
      <c r="E225" s="44">
        <f t="shared" si="65"/>
        <v>77.923360376701481</v>
      </c>
      <c r="F225" s="1">
        <v>0.28561700000000001</v>
      </c>
      <c r="G225" s="44">
        <f t="shared" si="62"/>
        <v>153.07279635991404</v>
      </c>
      <c r="I225" s="1">
        <v>0.75781399999999999</v>
      </c>
      <c r="J225" s="44">
        <f t="shared" si="58"/>
        <v>373.11072488885173</v>
      </c>
      <c r="K225" s="1">
        <v>0.16761499999999999</v>
      </c>
      <c r="L225" s="44">
        <f t="shared" si="66"/>
        <v>79.072630863871368</v>
      </c>
      <c r="M225" s="1">
        <v>0.19511600000000001</v>
      </c>
      <c r="N225" s="44">
        <f t="shared" si="56"/>
        <v>88.9656933374674</v>
      </c>
      <c r="P225" s="1">
        <v>0.269654</v>
      </c>
      <c r="Q225" s="44">
        <f t="shared" si="69"/>
        <v>176.53058552424847</v>
      </c>
      <c r="R225" s="1">
        <v>0.127494</v>
      </c>
      <c r="S225" s="44">
        <f t="shared" si="70"/>
        <v>62.407119151810619</v>
      </c>
      <c r="T225" s="1">
        <v>0.103451</v>
      </c>
      <c r="U225" s="44">
        <f t="shared" si="63"/>
        <v>73.49172915238465</v>
      </c>
      <c r="W225" s="1">
        <v>0.50579799999999997</v>
      </c>
      <c r="X225" s="44">
        <f t="shared" si="59"/>
        <v>362.72872330889078</v>
      </c>
      <c r="Y225" s="1">
        <v>0.25278600000000001</v>
      </c>
      <c r="Z225" s="44">
        <f t="shared" ref="Z225:Z288" si="71">Y225/$Y$321*100</f>
        <v>90.839376450887229</v>
      </c>
      <c r="AA225" s="1">
        <v>0.13885600000000001</v>
      </c>
      <c r="AB225" s="44">
        <f t="shared" si="60"/>
        <v>50.674228241313493</v>
      </c>
      <c r="AD225" s="1">
        <v>3.7010800000000003E-2</v>
      </c>
      <c r="AE225" s="44">
        <f t="shared" si="64"/>
        <v>21.275221025281386</v>
      </c>
      <c r="AF225" s="1">
        <v>0.46030500000000002</v>
      </c>
      <c r="AG225" s="44">
        <f t="shared" si="67"/>
        <v>138.58055076364494</v>
      </c>
      <c r="AH225" s="1">
        <v>0.208703</v>
      </c>
      <c r="AI225" s="44">
        <f t="shared" si="61"/>
        <v>101.34189895576129</v>
      </c>
    </row>
    <row r="226" spans="2:35" x14ac:dyDescent="0.25">
      <c r="B226" s="1">
        <v>7.0470000000000005E-2</v>
      </c>
      <c r="C226" s="44">
        <f t="shared" si="68"/>
        <v>35.163793318529976</v>
      </c>
      <c r="D226" s="1">
        <v>0.152256</v>
      </c>
      <c r="E226" s="44">
        <f t="shared" si="65"/>
        <v>79.132256102948446</v>
      </c>
      <c r="F226" s="1">
        <v>0.35869600000000001</v>
      </c>
      <c r="G226" s="44">
        <f t="shared" si="62"/>
        <v>192.23855639935903</v>
      </c>
      <c r="I226" s="1">
        <v>0.54817300000000002</v>
      </c>
      <c r="J226" s="44">
        <f t="shared" si="58"/>
        <v>269.89370134953504</v>
      </c>
      <c r="K226" s="1">
        <v>4.0502700000000003E-2</v>
      </c>
      <c r="L226" s="44">
        <f t="shared" si="66"/>
        <v>19.107210250217008</v>
      </c>
      <c r="M226" s="1">
        <v>0.17809800000000001</v>
      </c>
      <c r="N226" s="44">
        <f t="shared" si="56"/>
        <v>81.206113553046748</v>
      </c>
      <c r="P226" s="1">
        <v>3.8716899999999999E-2</v>
      </c>
      <c r="Q226" s="44">
        <f t="shared" si="69"/>
        <v>25.346247512307528</v>
      </c>
      <c r="R226" s="1">
        <v>0.275426</v>
      </c>
      <c r="S226" s="44">
        <f t="shared" si="70"/>
        <v>134.81844792309124</v>
      </c>
      <c r="T226" s="1">
        <v>4.5752399999999999E-2</v>
      </c>
      <c r="U226" s="44">
        <f t="shared" si="63"/>
        <v>32.502566324845219</v>
      </c>
      <c r="W226" s="1">
        <v>7.0190199999999999E-3</v>
      </c>
      <c r="X226" s="44">
        <f t="shared" si="59"/>
        <v>5.0336303494271828</v>
      </c>
      <c r="Y226" s="1">
        <v>0.155887</v>
      </c>
      <c r="Z226" s="44">
        <f t="shared" si="71"/>
        <v>56.018441989665</v>
      </c>
      <c r="AA226" s="1">
        <v>0.35028599999999999</v>
      </c>
      <c r="AB226" s="44">
        <f t="shared" si="60"/>
        <v>127.83367455303866</v>
      </c>
      <c r="AD226" s="1">
        <v>0.212225</v>
      </c>
      <c r="AE226" s="44">
        <f t="shared" si="64"/>
        <v>121.99503339809843</v>
      </c>
      <c r="AF226" s="1">
        <v>0.33570699999999998</v>
      </c>
      <c r="AG226" s="44">
        <f t="shared" si="67"/>
        <v>101.06877169531276</v>
      </c>
      <c r="AH226" s="1">
        <v>0.152948</v>
      </c>
      <c r="AI226" s="44">
        <f t="shared" si="61"/>
        <v>74.268413781717442</v>
      </c>
    </row>
    <row r="227" spans="2:35" x14ac:dyDescent="0.25">
      <c r="B227" s="1">
        <v>0.17347000000000001</v>
      </c>
      <c r="C227" s="44">
        <f t="shared" si="68"/>
        <v>86.559716573937777</v>
      </c>
      <c r="D227" s="1">
        <v>5.5527800000000002E-2</v>
      </c>
      <c r="E227" s="44">
        <f t="shared" si="65"/>
        <v>28.859552926868563</v>
      </c>
      <c r="F227" s="1">
        <v>0.228962</v>
      </c>
      <c r="G227" s="44">
        <f t="shared" si="62"/>
        <v>122.70927010702668</v>
      </c>
      <c r="I227" s="1">
        <v>0.120299</v>
      </c>
      <c r="J227" s="44">
        <f t="shared" si="58"/>
        <v>59.229371710477743</v>
      </c>
      <c r="K227" s="1">
        <v>0.14849200000000001</v>
      </c>
      <c r="L227" s="44">
        <f t="shared" si="66"/>
        <v>70.051326565271538</v>
      </c>
      <c r="M227" s="1">
        <v>9.5417600000000005E-2</v>
      </c>
      <c r="N227" s="44">
        <f t="shared" si="56"/>
        <v>43.506903281110361</v>
      </c>
      <c r="P227" s="45">
        <f>MEDIAN(P156:P226)</f>
        <v>0.152752</v>
      </c>
      <c r="Q227" s="45"/>
      <c r="R227" s="1">
        <v>0.105679</v>
      </c>
      <c r="S227" s="44">
        <f t="shared" si="70"/>
        <v>51.72888092650787</v>
      </c>
      <c r="T227" s="1">
        <v>7.0847900000000005E-2</v>
      </c>
      <c r="U227" s="44">
        <f t="shared" si="63"/>
        <v>50.330443183876739</v>
      </c>
      <c r="W227" s="1">
        <v>1.0108300000000001E-2</v>
      </c>
      <c r="X227" s="44">
        <f t="shared" si="59"/>
        <v>7.2490811624863305</v>
      </c>
      <c r="Y227" s="1">
        <v>0.199655</v>
      </c>
      <c r="Z227" s="44">
        <f t="shared" si="71"/>
        <v>71.746598725015986</v>
      </c>
      <c r="AA227" s="1">
        <v>0.24262400000000001</v>
      </c>
      <c r="AB227" s="44">
        <f t="shared" si="60"/>
        <v>88.543411540159909</v>
      </c>
      <c r="AD227" s="1">
        <v>0.35800799999999999</v>
      </c>
      <c r="AE227" s="44">
        <f t="shared" si="64"/>
        <v>205.79666823789103</v>
      </c>
      <c r="AF227" s="1">
        <v>0.349661</v>
      </c>
      <c r="AG227" s="44">
        <f t="shared" si="67"/>
        <v>105.26979711401536</v>
      </c>
      <c r="AH227" s="1">
        <v>0.23794599999999999</v>
      </c>
      <c r="AI227" s="44">
        <f t="shared" si="61"/>
        <v>115.54170035374467</v>
      </c>
    </row>
    <row r="228" spans="2:35" x14ac:dyDescent="0.25">
      <c r="B228" s="1">
        <v>0.31960899999999998</v>
      </c>
      <c r="C228" s="44">
        <f t="shared" si="68"/>
        <v>159.48154986153037</v>
      </c>
      <c r="D228" s="1">
        <v>0.157225</v>
      </c>
      <c r="E228" s="44">
        <f t="shared" si="65"/>
        <v>81.71480247600141</v>
      </c>
      <c r="F228" s="1">
        <v>0.22642200000000001</v>
      </c>
      <c r="G228" s="44">
        <f t="shared" si="62"/>
        <v>121.34798943131698</v>
      </c>
      <c r="I228" s="1">
        <v>0.17155300000000001</v>
      </c>
      <c r="J228" s="44">
        <f t="shared" si="58"/>
        <v>84.464346379002208</v>
      </c>
      <c r="K228" s="1">
        <v>8.6130600000000002E-2</v>
      </c>
      <c r="L228" s="44">
        <f t="shared" si="66"/>
        <v>40.632241385817267</v>
      </c>
      <c r="M228" s="1">
        <v>0.19391900000000001</v>
      </c>
      <c r="N228" s="44">
        <f t="shared" si="56"/>
        <v>88.419905524448737</v>
      </c>
      <c r="P228" s="1">
        <v>0.10891199999999999</v>
      </c>
      <c r="Q228" s="44">
        <f>P228/$P$295*100</f>
        <v>72.946471628355567</v>
      </c>
      <c r="R228" s="1">
        <v>0.14657800000000001</v>
      </c>
      <c r="S228" s="44">
        <f t="shared" si="70"/>
        <v>71.748558450076857</v>
      </c>
      <c r="T228" s="1">
        <v>9.4910099999999997E-2</v>
      </c>
      <c r="U228" s="44">
        <f t="shared" si="63"/>
        <v>67.424262337007306</v>
      </c>
      <c r="W228" s="1">
        <v>0.31483299999999997</v>
      </c>
      <c r="X228" s="44">
        <f t="shared" si="59"/>
        <v>225.7798017103824</v>
      </c>
      <c r="Y228" s="1">
        <v>0.52747299999999997</v>
      </c>
      <c r="Z228" s="44">
        <f t="shared" si="71"/>
        <v>189.5489402683647</v>
      </c>
      <c r="AA228" s="1">
        <v>0.28421200000000002</v>
      </c>
      <c r="AB228" s="44">
        <f t="shared" si="60"/>
        <v>103.72057208129424</v>
      </c>
      <c r="AD228" s="1">
        <v>0.68324399999999996</v>
      </c>
      <c r="AE228" s="44">
        <f t="shared" si="64"/>
        <v>392.75473954081923</v>
      </c>
      <c r="AF228" s="1">
        <v>0.37410100000000002</v>
      </c>
      <c r="AG228" s="44">
        <f t="shared" si="67"/>
        <v>112.6277633769573</v>
      </c>
      <c r="AH228" s="1">
        <v>0.26349600000000001</v>
      </c>
      <c r="AI228" s="44">
        <f t="shared" si="61"/>
        <v>127.94825664819037</v>
      </c>
    </row>
    <row r="229" spans="2:35" x14ac:dyDescent="0.25">
      <c r="B229" s="1">
        <v>0.41631800000000002</v>
      </c>
      <c r="C229" s="44">
        <f t="shared" si="68"/>
        <v>207.73832988198899</v>
      </c>
      <c r="D229" s="1">
        <v>0.13794699999999999</v>
      </c>
      <c r="E229" s="44">
        <f t="shared" si="65"/>
        <v>71.695416486926149</v>
      </c>
      <c r="F229" s="1">
        <v>0.27789700000000001</v>
      </c>
      <c r="G229" s="44">
        <f t="shared" si="62"/>
        <v>148.93536060539475</v>
      </c>
      <c r="I229" s="1">
        <v>0.113465</v>
      </c>
      <c r="J229" s="44">
        <f t="shared" si="58"/>
        <v>55.864642774498172</v>
      </c>
      <c r="K229" s="1">
        <v>0.111791</v>
      </c>
      <c r="L229" s="44">
        <f t="shared" si="66"/>
        <v>52.737574064988493</v>
      </c>
      <c r="M229" s="1">
        <v>0.22811999999999999</v>
      </c>
      <c r="N229" s="44">
        <f t="shared" ref="N229:N236" si="72">M229/$M$237*100</f>
        <v>104.01429900235274</v>
      </c>
      <c r="P229" s="1">
        <v>0.28420600000000001</v>
      </c>
      <c r="Q229" s="44">
        <f t="shared" ref="Q229:Q292" si="73">P229/$P$295*100</f>
        <v>190.353908803515</v>
      </c>
      <c r="R229" s="1">
        <v>0.254384</v>
      </c>
      <c r="S229" s="44">
        <f t="shared" si="70"/>
        <v>124.5185859594506</v>
      </c>
      <c r="T229" s="1">
        <v>0.17477500000000001</v>
      </c>
      <c r="U229" s="44">
        <f t="shared" si="63"/>
        <v>124.16039441482467</v>
      </c>
      <c r="W229" s="1">
        <v>0.35249900000000001</v>
      </c>
      <c r="X229" s="44">
        <f t="shared" si="59"/>
        <v>252.7916524732417</v>
      </c>
      <c r="Y229" s="1">
        <v>0.39977099999999999</v>
      </c>
      <c r="Z229" s="44">
        <f t="shared" si="71"/>
        <v>143.65885912648503</v>
      </c>
      <c r="AA229" s="1">
        <v>0.25653100000000001</v>
      </c>
      <c r="AB229" s="44">
        <f t="shared" si="60"/>
        <v>93.618644098723806</v>
      </c>
      <c r="AD229" s="1">
        <v>7.0095699999999997E-2</v>
      </c>
      <c r="AE229" s="44">
        <f t="shared" si="64"/>
        <v>40.293684827720995</v>
      </c>
      <c r="AF229" s="1">
        <v>0.181087</v>
      </c>
      <c r="AG229" s="44">
        <f t="shared" si="67"/>
        <v>54.518495771577903</v>
      </c>
      <c r="AH229" s="1">
        <v>0.14663399999999999</v>
      </c>
      <c r="AI229" s="44">
        <f t="shared" si="61"/>
        <v>71.202464801555791</v>
      </c>
    </row>
    <row r="230" spans="2:35" x14ac:dyDescent="0.25">
      <c r="B230" s="1">
        <v>0.22553400000000001</v>
      </c>
      <c r="C230" s="44">
        <f t="shared" si="68"/>
        <v>112.53910830568101</v>
      </c>
      <c r="D230" s="1">
        <v>8.6805400000000005E-2</v>
      </c>
      <c r="E230" s="44">
        <f t="shared" si="65"/>
        <v>45.115510350455033</v>
      </c>
      <c r="F230" s="1">
        <v>0.38398700000000002</v>
      </c>
      <c r="G230" s="44">
        <f t="shared" si="62"/>
        <v>205.79294599360088</v>
      </c>
      <c r="I230" s="45">
        <f>MEDIAN(I168:I229)</f>
        <v>0.20310699999999998</v>
      </c>
      <c r="J230" s="45"/>
      <c r="K230" s="1">
        <v>0.181725</v>
      </c>
      <c r="L230" s="44">
        <f t="shared" si="66"/>
        <v>85.729044797524239</v>
      </c>
      <c r="M230" s="1">
        <v>0.18035000000000001</v>
      </c>
      <c r="N230" s="44">
        <f t="shared" si="72"/>
        <v>82.232942420981601</v>
      </c>
      <c r="P230" s="1">
        <v>0.15640899999999999</v>
      </c>
      <c r="Q230" s="44">
        <f t="shared" si="73"/>
        <v>104.75874725392489</v>
      </c>
      <c r="R230" s="1">
        <v>0.19294800000000001</v>
      </c>
      <c r="S230" s="44">
        <f t="shared" si="70"/>
        <v>94.446239243443273</v>
      </c>
      <c r="T230" s="1">
        <v>0.162748</v>
      </c>
      <c r="U230" s="44">
        <f t="shared" si="63"/>
        <v>115.61639748375848</v>
      </c>
      <c r="W230" s="1">
        <v>0.20952200000000001</v>
      </c>
      <c r="X230" s="44">
        <f t="shared" si="59"/>
        <v>150.25691593309071</v>
      </c>
      <c r="Y230" s="1">
        <v>0.23111699999999999</v>
      </c>
      <c r="Z230" s="44">
        <f t="shared" si="71"/>
        <v>83.052558951839515</v>
      </c>
      <c r="AA230" s="1">
        <v>0.24074699999999999</v>
      </c>
      <c r="AB230" s="44">
        <f t="shared" si="60"/>
        <v>87.858417543437085</v>
      </c>
      <c r="AD230" s="1">
        <v>0.33782899999999999</v>
      </c>
      <c r="AE230" s="44">
        <f t="shared" si="64"/>
        <v>194.19700854209538</v>
      </c>
      <c r="AF230" s="1">
        <v>0.42739100000000002</v>
      </c>
      <c r="AG230" s="44">
        <f t="shared" si="67"/>
        <v>128.67138130462402</v>
      </c>
      <c r="AH230" s="1">
        <v>0.22805</v>
      </c>
      <c r="AI230" s="44">
        <f t="shared" si="61"/>
        <v>110.73640559484703</v>
      </c>
    </row>
    <row r="231" spans="2:35" x14ac:dyDescent="0.25">
      <c r="B231" s="1">
        <v>8.9064099999999993E-2</v>
      </c>
      <c r="C231" s="44">
        <f t="shared" si="68"/>
        <v>44.442054838951123</v>
      </c>
      <c r="D231" s="1">
        <v>0.20310700000000001</v>
      </c>
      <c r="E231" s="44">
        <f t="shared" si="65"/>
        <v>105.56112823338029</v>
      </c>
      <c r="F231" s="1">
        <v>0.31059500000000001</v>
      </c>
      <c r="G231" s="44">
        <f t="shared" si="62"/>
        <v>166.45943758742476</v>
      </c>
      <c r="I231" s="1">
        <v>0.323133</v>
      </c>
      <c r="J231" s="44">
        <f>I231/$I$326*100</f>
        <v>287.78700058780566</v>
      </c>
      <c r="K231" s="1">
        <v>7.8557299999999997E-2</v>
      </c>
      <c r="L231" s="44">
        <f t="shared" si="66"/>
        <v>37.059525606672452</v>
      </c>
      <c r="M231" s="1">
        <v>0.19412399999999999</v>
      </c>
      <c r="N231" s="44">
        <f t="shared" si="72"/>
        <v>88.513377956920607</v>
      </c>
      <c r="P231" s="1">
        <v>5.6014799999999997E-2</v>
      </c>
      <c r="Q231" s="44">
        <f t="shared" si="73"/>
        <v>37.517280180035364</v>
      </c>
      <c r="R231" s="1">
        <v>0.18990399999999999</v>
      </c>
      <c r="S231" s="44">
        <f t="shared" si="70"/>
        <v>92.956229747324926</v>
      </c>
      <c r="T231" s="1">
        <v>0.16769500000000001</v>
      </c>
      <c r="U231" s="44">
        <f t="shared" si="63"/>
        <v>119.13075291886153</v>
      </c>
      <c r="W231" s="1">
        <v>0.110571</v>
      </c>
      <c r="X231" s="44">
        <f t="shared" si="59"/>
        <v>79.295049930975139</v>
      </c>
      <c r="Y231" s="1">
        <v>0.28590900000000002</v>
      </c>
      <c r="Z231" s="44">
        <f t="shared" si="71"/>
        <v>102.74222180697001</v>
      </c>
      <c r="AA231" s="1">
        <v>0.37344899999999998</v>
      </c>
      <c r="AB231" s="44">
        <f t="shared" si="60"/>
        <v>136.2867997241047</v>
      </c>
      <c r="AD231" s="1">
        <v>0.33434799999999998</v>
      </c>
      <c r="AE231" s="44">
        <f t="shared" si="64"/>
        <v>192.19599682689321</v>
      </c>
      <c r="AF231" s="1">
        <v>0.237007</v>
      </c>
      <c r="AG231" s="44">
        <f t="shared" si="67"/>
        <v>71.353907941124234</v>
      </c>
      <c r="AH231" s="1">
        <v>0.19624</v>
      </c>
      <c r="AI231" s="44">
        <f t="shared" si="61"/>
        <v>95.290121613386461</v>
      </c>
    </row>
    <row r="232" spans="2:35" x14ac:dyDescent="0.25">
      <c r="B232" s="1">
        <v>0.14080500000000001</v>
      </c>
      <c r="C232" s="44">
        <f t="shared" si="68"/>
        <v>70.260223048327148</v>
      </c>
      <c r="D232" s="1">
        <v>0.149368</v>
      </c>
      <c r="E232" s="44">
        <f t="shared" si="65"/>
        <v>77.631271211546363</v>
      </c>
      <c r="F232" s="1">
        <v>0.27920299999999998</v>
      </c>
      <c r="G232" s="44">
        <f t="shared" si="62"/>
        <v>149.63529468511004</v>
      </c>
      <c r="I232" s="1">
        <v>0.157085</v>
      </c>
      <c r="J232" s="44">
        <f t="shared" ref="J232:J295" si="74">I232/$I$326*100</f>
        <v>139.90221050569102</v>
      </c>
      <c r="K232" s="1">
        <v>0.439133</v>
      </c>
      <c r="L232" s="44">
        <f t="shared" si="66"/>
        <v>207.16165981054456</v>
      </c>
      <c r="M232" s="1">
        <v>0.25988699999999998</v>
      </c>
      <c r="N232" s="44">
        <f t="shared" si="72"/>
        <v>118.49887833081031</v>
      </c>
      <c r="P232" s="1">
        <v>0.14297799999999999</v>
      </c>
      <c r="Q232" s="44">
        <f t="shared" si="73"/>
        <v>95.763007019235928</v>
      </c>
      <c r="R232" s="1">
        <v>0.21949399999999999</v>
      </c>
      <c r="S232" s="44">
        <f t="shared" si="70"/>
        <v>107.44025766787082</v>
      </c>
      <c r="T232" s="1">
        <v>0.15621399999999999</v>
      </c>
      <c r="U232" s="44">
        <f t="shared" si="63"/>
        <v>110.97463512011112</v>
      </c>
      <c r="W232" s="1">
        <v>0.16381499999999999</v>
      </c>
      <c r="X232" s="44">
        <f t="shared" si="59"/>
        <v>117.47853057711959</v>
      </c>
      <c r="Y232" s="1">
        <v>8.5722000000000007E-2</v>
      </c>
      <c r="Z232" s="44">
        <f t="shared" si="71"/>
        <v>30.804447351209941</v>
      </c>
      <c r="AA232" s="1">
        <v>0.31592799999999999</v>
      </c>
      <c r="AB232" s="44">
        <f t="shared" si="60"/>
        <v>115.295036439345</v>
      </c>
      <c r="AD232" s="1">
        <v>0.21531500000000001</v>
      </c>
      <c r="AE232" s="44">
        <f t="shared" si="64"/>
        <v>123.77128338372746</v>
      </c>
      <c r="AF232" s="1">
        <v>0.77732100000000004</v>
      </c>
      <c r="AG232" s="44">
        <f t="shared" si="67"/>
        <v>234.02216421752365</v>
      </c>
      <c r="AH232" s="1">
        <v>0.240645</v>
      </c>
      <c r="AI232" s="44">
        <f t="shared" si="61"/>
        <v>116.85227943158063</v>
      </c>
    </row>
    <row r="233" spans="2:35" x14ac:dyDescent="0.25">
      <c r="B233" s="1">
        <v>0.45234200000000002</v>
      </c>
      <c r="C233" s="44">
        <f t="shared" si="68"/>
        <v>225.71392929318131</v>
      </c>
      <c r="D233" s="1">
        <v>0.20747299999999999</v>
      </c>
      <c r="E233" s="44">
        <f t="shared" si="65"/>
        <v>107.83027644524368</v>
      </c>
      <c r="F233" s="1">
        <v>0.28119699999999997</v>
      </c>
      <c r="G233" s="44">
        <f t="shared" si="62"/>
        <v>150.70395360926955</v>
      </c>
      <c r="I233" s="1">
        <v>8.2493700000000003E-2</v>
      </c>
      <c r="J233" s="44">
        <f t="shared" si="74"/>
        <v>73.470102064444873</v>
      </c>
      <c r="K233" s="1">
        <v>0.26716299999999998</v>
      </c>
      <c r="L233" s="44">
        <f t="shared" si="66"/>
        <v>126.03455108125448</v>
      </c>
      <c r="M233" s="1">
        <v>0.126141</v>
      </c>
      <c r="N233" s="44">
        <f t="shared" si="72"/>
        <v>57.515639533823339</v>
      </c>
      <c r="P233" s="1">
        <v>0.40599299999999999</v>
      </c>
      <c r="Q233" s="44">
        <f t="shared" si="73"/>
        <v>271.92372608905322</v>
      </c>
      <c r="R233" s="1">
        <v>0.204593</v>
      </c>
      <c r="S233" s="44">
        <f t="shared" si="70"/>
        <v>100.14635770017719</v>
      </c>
      <c r="T233" s="1">
        <v>0.18249899999999999</v>
      </c>
      <c r="U233" s="44">
        <f t="shared" si="63"/>
        <v>129.6475343745449</v>
      </c>
      <c r="W233" s="1">
        <v>0.12382899999999999</v>
      </c>
      <c r="X233" s="44">
        <f t="shared" si="59"/>
        <v>88.802911594384781</v>
      </c>
      <c r="Y233" s="1">
        <v>0.17345099999999999</v>
      </c>
      <c r="Z233" s="44">
        <f t="shared" si="71"/>
        <v>62.330115927238218</v>
      </c>
      <c r="AA233" s="1">
        <v>0.27890900000000002</v>
      </c>
      <c r="AB233" s="44">
        <f t="shared" si="60"/>
        <v>101.78529069364311</v>
      </c>
      <c r="AD233" s="1">
        <v>0.15542400000000001</v>
      </c>
      <c r="AE233" s="44">
        <f t="shared" si="64"/>
        <v>89.343649762591838</v>
      </c>
      <c r="AF233" s="1">
        <v>0.60626400000000003</v>
      </c>
      <c r="AG233" s="44">
        <f t="shared" si="67"/>
        <v>182.52332481326604</v>
      </c>
      <c r="AH233" s="1">
        <v>0.19409599999999999</v>
      </c>
      <c r="AI233" s="44">
        <f t="shared" si="61"/>
        <v>94.24903915955899</v>
      </c>
    </row>
    <row r="234" spans="2:35" x14ac:dyDescent="0.25">
      <c r="B234" s="1">
        <v>0.34735500000000002</v>
      </c>
      <c r="C234" s="44">
        <f t="shared" si="68"/>
        <v>173.3265138095357</v>
      </c>
      <c r="D234" s="1">
        <v>0.212449</v>
      </c>
      <c r="E234" s="44">
        <f t="shared" si="65"/>
        <v>110.41646093957081</v>
      </c>
      <c r="F234" s="1">
        <v>0.28854299999999999</v>
      </c>
      <c r="G234" s="44">
        <f t="shared" si="62"/>
        <v>154.6409488233497</v>
      </c>
      <c r="I234" s="1">
        <v>0.211561</v>
      </c>
      <c r="J234" s="44">
        <f t="shared" si="74"/>
        <v>188.41933702641563</v>
      </c>
      <c r="K234" s="1">
        <v>0.18552099999999999</v>
      </c>
      <c r="L234" s="44">
        <f t="shared" si="66"/>
        <v>87.519813563799673</v>
      </c>
      <c r="M234" s="1">
        <v>0.169238</v>
      </c>
      <c r="N234" s="44">
        <f t="shared" si="72"/>
        <v>77.166280617921174</v>
      </c>
      <c r="P234" s="1">
        <v>0.12934000000000001</v>
      </c>
      <c r="Q234" s="44">
        <f t="shared" si="73"/>
        <v>86.628623479612074</v>
      </c>
      <c r="R234" s="1">
        <v>8.6666800000000002E-2</v>
      </c>
      <c r="S234" s="44">
        <f t="shared" si="70"/>
        <v>42.422587055909624</v>
      </c>
      <c r="T234" s="1">
        <v>0.19258900000000001</v>
      </c>
      <c r="U234" s="44">
        <f t="shared" si="63"/>
        <v>136.81548390763362</v>
      </c>
      <c r="W234" s="1">
        <v>0.31832500000000002</v>
      </c>
      <c r="X234" s="44">
        <f t="shared" si="59"/>
        <v>228.2840597378848</v>
      </c>
      <c r="Y234" s="1">
        <v>0.35971999999999998</v>
      </c>
      <c r="Z234" s="44">
        <f t="shared" si="71"/>
        <v>129.26641703620118</v>
      </c>
      <c r="AA234" s="1">
        <v>0.40650399999999998</v>
      </c>
      <c r="AB234" s="44">
        <f t="shared" si="60"/>
        <v>148.34991989548092</v>
      </c>
      <c r="AD234" s="1">
        <v>2.23626E-2</v>
      </c>
      <c r="AE234" s="44">
        <f t="shared" si="64"/>
        <v>12.854876352306825</v>
      </c>
      <c r="AF234" s="1">
        <v>0.23159299999999999</v>
      </c>
      <c r="AG234" s="44">
        <f t="shared" si="67"/>
        <v>69.723955840159917</v>
      </c>
      <c r="AH234" s="1">
        <v>0.30412899999999998</v>
      </c>
      <c r="AI234" s="44">
        <f t="shared" si="61"/>
        <v>147.67880858213212</v>
      </c>
    </row>
    <row r="235" spans="2:35" x14ac:dyDescent="0.25">
      <c r="B235" s="45">
        <f>MEDIAN(B156:B234)</f>
        <v>0.200405</v>
      </c>
      <c r="C235" s="47"/>
      <c r="D235" s="1">
        <v>0.15332000000000001</v>
      </c>
      <c r="E235" s="44">
        <f t="shared" si="65"/>
        <v>79.685250536622902</v>
      </c>
      <c r="F235" s="1">
        <v>0.51510299999999998</v>
      </c>
      <c r="G235" s="44">
        <f t="shared" si="62"/>
        <v>276.06289759846504</v>
      </c>
      <c r="I235" s="1">
        <v>4.4331799999999998E-2</v>
      </c>
      <c r="J235" s="44">
        <f t="shared" si="74"/>
        <v>39.482552857982576</v>
      </c>
      <c r="K235" s="1">
        <v>8.0616699999999999E-2</v>
      </c>
      <c r="L235" s="44">
        <f t="shared" si="66"/>
        <v>38.0310506849832</v>
      </c>
      <c r="M235" s="1">
        <v>0.15759600000000001</v>
      </c>
      <c r="N235" s="44">
        <f t="shared" si="72"/>
        <v>71.857958379689578</v>
      </c>
      <c r="P235" s="1">
        <v>0.175376</v>
      </c>
      <c r="Q235" s="44">
        <f t="shared" si="73"/>
        <v>117.46235867759739</v>
      </c>
      <c r="R235" s="1">
        <v>0.23162099999999999</v>
      </c>
      <c r="S235" s="44">
        <f t="shared" si="70"/>
        <v>113.37631061117801</v>
      </c>
      <c r="T235" s="1">
        <v>0.15742100000000001</v>
      </c>
      <c r="U235" s="44">
        <f t="shared" si="63"/>
        <v>111.83208953898507</v>
      </c>
      <c r="W235" s="1">
        <v>2.33102E-2</v>
      </c>
      <c r="X235" s="44">
        <f t="shared" si="59"/>
        <v>16.716711189199849</v>
      </c>
      <c r="Y235" s="1">
        <v>0.295931</v>
      </c>
      <c r="Z235" s="44">
        <f t="shared" si="71"/>
        <v>106.34365634365632</v>
      </c>
      <c r="AA235" s="1">
        <v>0.15443699999999999</v>
      </c>
      <c r="AB235" s="44">
        <f t="shared" si="60"/>
        <v>56.360371801749523</v>
      </c>
      <c r="AD235" s="1">
        <v>8.1222799999999998E-2</v>
      </c>
      <c r="AE235" s="44">
        <f t="shared" si="64"/>
        <v>46.689966774353017</v>
      </c>
      <c r="AF235" s="1">
        <v>0.31106299999999998</v>
      </c>
      <c r="AG235" s="44">
        <f t="shared" si="67"/>
        <v>93.649388692696519</v>
      </c>
      <c r="AH235" s="1">
        <v>0.26489499999999999</v>
      </c>
      <c r="AI235" s="44">
        <f t="shared" si="61"/>
        <v>128.6275823724929</v>
      </c>
    </row>
    <row r="236" spans="2:35" x14ac:dyDescent="0.25">
      <c r="B236" s="1">
        <v>0.15137500000000001</v>
      </c>
      <c r="C236" s="44">
        <f>B236/$B$327*100</f>
        <v>148.13238215463505</v>
      </c>
      <c r="D236" s="1">
        <v>0.20252100000000001</v>
      </c>
      <c r="E236" s="44">
        <f t="shared" si="65"/>
        <v>105.25656550957085</v>
      </c>
      <c r="F236" s="45">
        <f>MEDIAN(F191:F235)</f>
        <v>0.186589</v>
      </c>
      <c r="G236" s="46"/>
      <c r="I236" s="1">
        <v>0.38056000000000001</v>
      </c>
      <c r="J236" s="44">
        <f t="shared" si="74"/>
        <v>338.93233109492172</v>
      </c>
      <c r="K236" s="1">
        <v>0.18646599999999999</v>
      </c>
      <c r="L236" s="44">
        <f t="shared" si="66"/>
        <v>87.965618749292375</v>
      </c>
      <c r="M236" s="1">
        <v>0.25638499999999997</v>
      </c>
      <c r="N236" s="44">
        <f t="shared" si="72"/>
        <v>116.90209560633969</v>
      </c>
      <c r="P236" s="1">
        <v>0.21629799999999999</v>
      </c>
      <c r="Q236" s="44">
        <f t="shared" si="73"/>
        <v>144.87086749182876</v>
      </c>
      <c r="R236" s="1">
        <v>0.27188600000000002</v>
      </c>
      <c r="S236" s="44">
        <f t="shared" si="70"/>
        <v>133.08565107149502</v>
      </c>
      <c r="T236" s="1">
        <v>0.110218</v>
      </c>
      <c r="U236" s="44">
        <f t="shared" si="63"/>
        <v>78.299015028540381</v>
      </c>
      <c r="W236" s="1">
        <v>7.4683899999999998E-2</v>
      </c>
      <c r="X236" s="44">
        <f t="shared" si="59"/>
        <v>53.558922136364451</v>
      </c>
      <c r="Y236" s="1">
        <v>0.270366</v>
      </c>
      <c r="Z236" s="44">
        <f t="shared" si="71"/>
        <v>97.156800034497877</v>
      </c>
      <c r="AA236" s="1">
        <v>0.20902299999999999</v>
      </c>
      <c r="AB236" s="44">
        <f t="shared" si="60"/>
        <v>76.28103365849563</v>
      </c>
      <c r="AD236" s="1">
        <v>9.1823399999999999E-2</v>
      </c>
      <c r="AE236" s="44">
        <f t="shared" si="64"/>
        <v>52.783596417608436</v>
      </c>
      <c r="AF236" s="1">
        <v>0.33215699999999998</v>
      </c>
      <c r="AG236" s="44">
        <f t="shared" si="67"/>
        <v>100</v>
      </c>
      <c r="AH236" s="1">
        <v>0.227106</v>
      </c>
      <c r="AI236" s="44">
        <f t="shared" si="61"/>
        <v>110.27801854428121</v>
      </c>
    </row>
    <row r="237" spans="2:35" x14ac:dyDescent="0.25">
      <c r="B237" s="1">
        <v>0.1794</v>
      </c>
      <c r="C237" s="44">
        <f t="shared" ref="C237:C300" si="75">B237/$B$327*100</f>
        <v>175.55705604321406</v>
      </c>
      <c r="D237" s="1">
        <v>0.17564299999999999</v>
      </c>
      <c r="E237" s="44">
        <f t="shared" si="65"/>
        <v>91.287219279963821</v>
      </c>
      <c r="F237" s="1">
        <v>1.93248E-2</v>
      </c>
      <c r="G237" s="44">
        <f>F237/$F$316*100</f>
        <v>8.9953917050691246</v>
      </c>
      <c r="I237" s="1">
        <v>0.11228200000000001</v>
      </c>
      <c r="J237" s="44">
        <f t="shared" si="74"/>
        <v>100</v>
      </c>
      <c r="K237" s="1">
        <v>0.20902100000000001</v>
      </c>
      <c r="L237" s="44">
        <f t="shared" si="66"/>
        <v>98.605974261237122</v>
      </c>
      <c r="M237" s="45">
        <f>MEDIAN(M100:M236)</f>
        <v>0.21931600000000001</v>
      </c>
      <c r="N237" s="45"/>
      <c r="P237" s="1">
        <v>0.38109599999999999</v>
      </c>
      <c r="Q237" s="44">
        <f t="shared" si="73"/>
        <v>255.24835235492688</v>
      </c>
      <c r="R237" s="1">
        <v>0.22201299999999999</v>
      </c>
      <c r="S237" s="44">
        <f t="shared" si="70"/>
        <v>108.67328458006598</v>
      </c>
      <c r="T237" s="1">
        <v>0.195523</v>
      </c>
      <c r="U237" s="44">
        <f t="shared" si="63"/>
        <v>138.89980144282515</v>
      </c>
      <c r="W237" s="1">
        <v>2.98339E-2</v>
      </c>
      <c r="X237" s="44">
        <f t="shared" si="59"/>
        <v>21.395127023683596</v>
      </c>
      <c r="Y237" s="1">
        <v>0.26666200000000001</v>
      </c>
      <c r="Z237" s="44">
        <f t="shared" si="71"/>
        <v>95.825756976836104</v>
      </c>
      <c r="AA237" s="1">
        <v>0.247054</v>
      </c>
      <c r="AB237" s="44">
        <f t="shared" si="60"/>
        <v>90.160099555866964</v>
      </c>
      <c r="AD237" s="1">
        <v>0.43763600000000002</v>
      </c>
      <c r="AE237" s="44">
        <f t="shared" si="64"/>
        <v>251.56988307791357</v>
      </c>
      <c r="AF237" s="1">
        <v>0.37541999999999998</v>
      </c>
      <c r="AG237" s="44">
        <f t="shared" si="67"/>
        <v>113.02486474769462</v>
      </c>
      <c r="AH237" s="1">
        <v>0.26836900000000002</v>
      </c>
      <c r="AI237" s="44">
        <f t="shared" si="61"/>
        <v>130.31448556493535</v>
      </c>
    </row>
    <row r="238" spans="2:35" x14ac:dyDescent="0.25">
      <c r="B238" s="1">
        <v>0.13503599999999999</v>
      </c>
      <c r="C238" s="44">
        <f t="shared" si="75"/>
        <v>132.14338138155767</v>
      </c>
      <c r="D238" s="1">
        <v>0.16959099999999999</v>
      </c>
      <c r="E238" s="44">
        <f t="shared" si="65"/>
        <v>88.141803572635098</v>
      </c>
      <c r="F238" s="1">
        <v>0.13805100000000001</v>
      </c>
      <c r="G238" s="44">
        <f t="shared" ref="G238:G301" si="76">F238/$F$316*100</f>
        <v>64.26057813154587</v>
      </c>
      <c r="I238" s="1">
        <v>0.219385</v>
      </c>
      <c r="J238" s="44">
        <f t="shared" si="74"/>
        <v>195.38750645695657</v>
      </c>
      <c r="K238" s="1">
        <v>0.211976</v>
      </c>
      <c r="L238" s="44">
        <f t="shared" si="66"/>
        <v>100</v>
      </c>
      <c r="M238" s="1">
        <v>0.123297</v>
      </c>
      <c r="N238" s="44">
        <f>M238/$M$300*100</f>
        <v>63.156519801561792</v>
      </c>
      <c r="P238" s="1">
        <v>0.21106</v>
      </c>
      <c r="Q238" s="44">
        <f t="shared" si="73"/>
        <v>141.36258907999786</v>
      </c>
      <c r="R238" s="1">
        <v>0.54144300000000001</v>
      </c>
      <c r="S238" s="44">
        <f t="shared" si="70"/>
        <v>265.03127845164323</v>
      </c>
      <c r="T238" s="1">
        <v>0.161304</v>
      </c>
      <c r="U238" s="44">
        <f t="shared" si="63"/>
        <v>114.59057794701117</v>
      </c>
      <c r="W238" s="1">
        <v>2.1368000000000002E-2</v>
      </c>
      <c r="X238" s="44">
        <f t="shared" si="59"/>
        <v>15.323879018233324</v>
      </c>
      <c r="Y238" s="1">
        <v>0.43278899999999998</v>
      </c>
      <c r="Z238" s="44">
        <f t="shared" si="71"/>
        <v>155.52397243044723</v>
      </c>
      <c r="AA238" s="1">
        <v>0.187782</v>
      </c>
      <c r="AB238" s="44">
        <f t="shared" si="60"/>
        <v>68.529324822912443</v>
      </c>
      <c r="AD238" s="1">
        <v>0.131132</v>
      </c>
      <c r="AE238" s="44">
        <f t="shared" si="64"/>
        <v>75.3796806199055</v>
      </c>
      <c r="AF238" s="1">
        <v>0.421261</v>
      </c>
      <c r="AG238" s="44">
        <f t="shared" si="67"/>
        <v>126.82586848990087</v>
      </c>
      <c r="AH238" s="1">
        <v>0.21157999999999999</v>
      </c>
      <c r="AI238" s="44">
        <f t="shared" si="61"/>
        <v>102.73891118508105</v>
      </c>
    </row>
    <row r="239" spans="2:35" x14ac:dyDescent="0.25">
      <c r="B239" s="1">
        <v>0.34647800000000001</v>
      </c>
      <c r="C239" s="44">
        <f t="shared" si="75"/>
        <v>339.05606278562271</v>
      </c>
      <c r="D239" s="1">
        <v>0.150114</v>
      </c>
      <c r="E239" s="44">
        <f t="shared" si="65"/>
        <v>78.01899099305119</v>
      </c>
      <c r="F239" s="1">
        <v>0.16450600000000001</v>
      </c>
      <c r="G239" s="44">
        <f t="shared" si="76"/>
        <v>76.574966252385607</v>
      </c>
      <c r="I239" s="1">
        <v>0.18561</v>
      </c>
      <c r="J239" s="44">
        <f t="shared" si="74"/>
        <v>165.30699488787158</v>
      </c>
      <c r="K239" s="1">
        <v>0.35985299999999998</v>
      </c>
      <c r="L239" s="44">
        <f t="shared" si="66"/>
        <v>169.761199381062</v>
      </c>
      <c r="M239" s="1">
        <v>0.22597400000000001</v>
      </c>
      <c r="N239" s="44">
        <f t="shared" ref="N239:N299" si="77">M239/$M$300*100</f>
        <v>115.75084069878525</v>
      </c>
      <c r="P239" s="1">
        <v>0.114763</v>
      </c>
      <c r="Q239" s="44">
        <f t="shared" si="73"/>
        <v>76.865321759631371</v>
      </c>
      <c r="R239" s="1">
        <v>0.18416099999999999</v>
      </c>
      <c r="S239" s="44">
        <f t="shared" si="70"/>
        <v>90.145085024523468</v>
      </c>
      <c r="T239" s="1">
        <v>0.186996</v>
      </c>
      <c r="U239" s="44">
        <f t="shared" si="63"/>
        <v>132.84220920609101</v>
      </c>
      <c r="W239" s="1">
        <v>0.111802</v>
      </c>
      <c r="X239" s="44">
        <f t="shared" si="59"/>
        <v>80.177851085572911</v>
      </c>
      <c r="Y239" s="1">
        <v>0.53693900000000006</v>
      </c>
      <c r="Z239" s="44">
        <f t="shared" si="71"/>
        <v>192.95057460525086</v>
      </c>
      <c r="AA239" s="1">
        <v>0.226992</v>
      </c>
      <c r="AB239" s="44">
        <f t="shared" si="60"/>
        <v>82.838655995795875</v>
      </c>
      <c r="AD239" s="1">
        <v>5.1946800000000001E-2</v>
      </c>
      <c r="AE239" s="44">
        <f t="shared" si="64"/>
        <v>29.861004127338152</v>
      </c>
      <c r="AF239" s="1">
        <v>0.33511600000000002</v>
      </c>
      <c r="AG239" s="44">
        <f t="shared" si="67"/>
        <v>100.89084378772691</v>
      </c>
      <c r="AH239" s="1">
        <v>0.22015100000000001</v>
      </c>
      <c r="AI239" s="44">
        <f t="shared" si="61"/>
        <v>106.90081310287731</v>
      </c>
    </row>
    <row r="240" spans="2:35" x14ac:dyDescent="0.25">
      <c r="B240" s="1">
        <v>0.14485500000000001</v>
      </c>
      <c r="C240" s="44">
        <f t="shared" si="75"/>
        <v>141.75204767636441</v>
      </c>
      <c r="D240" s="1">
        <v>0.18861900000000001</v>
      </c>
      <c r="E240" s="44">
        <f t="shared" si="65"/>
        <v>98.03125665906127</v>
      </c>
      <c r="F240" s="1">
        <v>0.18634300000000001</v>
      </c>
      <c r="G240" s="44">
        <f t="shared" si="76"/>
        <v>86.739747707489641</v>
      </c>
      <c r="I240" s="1">
        <v>3.5108E-2</v>
      </c>
      <c r="J240" s="44">
        <f t="shared" si="74"/>
        <v>31.267700967207563</v>
      </c>
      <c r="K240" s="1">
        <v>7.1648699999999996E-2</v>
      </c>
      <c r="L240" s="44">
        <f t="shared" si="66"/>
        <v>33.800383062233458</v>
      </c>
      <c r="M240" s="1">
        <v>0.17913399999999999</v>
      </c>
      <c r="N240" s="44">
        <f t="shared" si="77"/>
        <v>91.757950462160238</v>
      </c>
      <c r="P240" s="1">
        <v>6.6557099999999994E-2</v>
      </c>
      <c r="Q240" s="44">
        <f t="shared" si="73"/>
        <v>44.578243047741516</v>
      </c>
      <c r="R240" s="1">
        <v>0.365898</v>
      </c>
      <c r="S240" s="44">
        <f t="shared" si="70"/>
        <v>179.10364474727598</v>
      </c>
      <c r="T240" s="1">
        <v>0.162024</v>
      </c>
      <c r="U240" s="44">
        <f t="shared" si="63"/>
        <v>115.10206691270236</v>
      </c>
      <c r="W240" s="1">
        <v>0.21665599999999999</v>
      </c>
      <c r="X240" s="44">
        <f t="shared" ref="X240:X256" si="78">W240/$W$257*100</f>
        <v>155.37300320920809</v>
      </c>
      <c r="Y240" s="1">
        <v>0.35186699999999999</v>
      </c>
      <c r="Z240" s="44">
        <f t="shared" si="71"/>
        <v>126.44441889046203</v>
      </c>
      <c r="AA240" s="1">
        <v>0.32164900000000002</v>
      </c>
      <c r="AB240" s="44">
        <f t="shared" si="60"/>
        <v>117.3828631070335</v>
      </c>
      <c r="AD240" s="1">
        <v>0.75284799999999996</v>
      </c>
      <c r="AE240" s="44">
        <f t="shared" si="64"/>
        <v>432.76577643393381</v>
      </c>
      <c r="AF240" s="1">
        <v>0.37153599999999998</v>
      </c>
      <c r="AG240" s="44">
        <f t="shared" si="67"/>
        <v>111.85553819428765</v>
      </c>
      <c r="AH240" s="1">
        <v>0.236045</v>
      </c>
      <c r="AI240" s="44">
        <f t="shared" si="61"/>
        <v>114.61861371907769</v>
      </c>
    </row>
    <row r="241" spans="2:35" x14ac:dyDescent="0.25">
      <c r="B241" s="1">
        <v>7.2577600000000006E-2</v>
      </c>
      <c r="C241" s="44">
        <f t="shared" si="75"/>
        <v>71.022908532229508</v>
      </c>
      <c r="D241" s="1">
        <v>0.121406</v>
      </c>
      <c r="E241" s="44">
        <f t="shared" si="65"/>
        <v>63.098535916052953</v>
      </c>
      <c r="F241" s="1">
        <v>8.7497099999999994E-2</v>
      </c>
      <c r="G241" s="44">
        <f t="shared" si="76"/>
        <v>40.728529534981142</v>
      </c>
      <c r="I241" s="1">
        <v>0.15742600000000001</v>
      </c>
      <c r="J241" s="44">
        <f t="shared" si="74"/>
        <v>140.20591011916426</v>
      </c>
      <c r="K241" s="1">
        <v>6.8722699999999998E-2</v>
      </c>
      <c r="L241" s="44">
        <f t="shared" si="66"/>
        <v>32.420038117522736</v>
      </c>
      <c r="M241" s="1">
        <v>0.20844699999999999</v>
      </c>
      <c r="N241" s="44">
        <f t="shared" si="77"/>
        <v>106.77297163009764</v>
      </c>
      <c r="P241" s="1">
        <v>0.15252599999999999</v>
      </c>
      <c r="Q241" s="44">
        <f t="shared" si="73"/>
        <v>102.15801318116058</v>
      </c>
      <c r="R241" s="1">
        <v>0.156023</v>
      </c>
      <c r="S241" s="44">
        <f t="shared" si="70"/>
        <v>76.371797507513676</v>
      </c>
      <c r="T241" s="1">
        <v>0.25562499999999999</v>
      </c>
      <c r="U241" s="44">
        <f t="shared" si="63"/>
        <v>181.59634285389532</v>
      </c>
      <c r="W241" s="1">
        <v>4.03892E-2</v>
      </c>
      <c r="X241" s="44">
        <f t="shared" si="78"/>
        <v>28.964770425085611</v>
      </c>
      <c r="Y241" s="1">
        <v>0.40081699999999998</v>
      </c>
      <c r="Z241" s="44">
        <f t="shared" si="71"/>
        <v>144.03474223618107</v>
      </c>
      <c r="AA241" s="1">
        <v>0.197132</v>
      </c>
      <c r="AB241" s="44">
        <f t="shared" si="60"/>
        <v>71.941521876379937</v>
      </c>
      <c r="AD241" s="1">
        <v>0.46034599999999998</v>
      </c>
      <c r="AE241" s="44">
        <f t="shared" si="64"/>
        <v>264.62445821501245</v>
      </c>
      <c r="AF241" s="1">
        <v>0.59518000000000004</v>
      </c>
      <c r="AG241" s="44">
        <f t="shared" si="67"/>
        <v>179.18634862429516</v>
      </c>
      <c r="AH241" s="1">
        <v>0.23503399999999999</v>
      </c>
      <c r="AI241" s="44">
        <f t="shared" si="61"/>
        <v>114.12769284182976</v>
      </c>
    </row>
    <row r="242" spans="2:35" x14ac:dyDescent="0.25">
      <c r="B242" s="1">
        <v>3.9297699999999998E-2</v>
      </c>
      <c r="C242" s="44">
        <f t="shared" si="75"/>
        <v>38.455900341524035</v>
      </c>
      <c r="D242" s="1">
        <v>0.12274500000000001</v>
      </c>
      <c r="E242" s="44">
        <f t="shared" si="65"/>
        <v>63.794456542641385</v>
      </c>
      <c r="F242" s="1">
        <v>0.124929</v>
      </c>
      <c r="G242" s="44">
        <f t="shared" si="76"/>
        <v>58.152492668621704</v>
      </c>
      <c r="I242" s="1">
        <v>0.17819699999999999</v>
      </c>
      <c r="J242" s="44">
        <f t="shared" si="74"/>
        <v>158.7048680999626</v>
      </c>
      <c r="K242" s="1">
        <v>0.108422</v>
      </c>
      <c r="L242" s="44">
        <f t="shared" si="66"/>
        <v>51.148243197343099</v>
      </c>
      <c r="M242" s="1">
        <v>0.24624399999999999</v>
      </c>
      <c r="N242" s="44">
        <f t="shared" si="77"/>
        <v>126.13375882637681</v>
      </c>
      <c r="P242" s="1">
        <v>0.170374</v>
      </c>
      <c r="Q242" s="44">
        <f t="shared" si="73"/>
        <v>114.11214702888068</v>
      </c>
      <c r="R242" s="1">
        <v>0.274899</v>
      </c>
      <c r="S242" s="44">
        <f t="shared" si="70"/>
        <v>134.56048635789597</v>
      </c>
      <c r="T242" s="1">
        <v>0.18549599999999999</v>
      </c>
      <c r="U242" s="44">
        <f t="shared" si="63"/>
        <v>131.77660719423437</v>
      </c>
      <c r="W242" s="1">
        <v>0.52470600000000001</v>
      </c>
      <c r="X242" s="44">
        <f t="shared" si="78"/>
        <v>376.2884343008767</v>
      </c>
      <c r="Y242" s="1">
        <v>0.344524</v>
      </c>
      <c r="Z242" s="44">
        <f t="shared" si="71"/>
        <v>123.80569071216551</v>
      </c>
      <c r="AA242" s="1">
        <v>0.33595799999999998</v>
      </c>
      <c r="AB242" s="44">
        <f t="shared" si="60"/>
        <v>122.60480189185341</v>
      </c>
      <c r="AD242" s="1">
        <v>0.43641999999999997</v>
      </c>
      <c r="AE242" s="44">
        <f t="shared" si="64"/>
        <v>250.87087984732298</v>
      </c>
      <c r="AF242" s="1">
        <v>0.38874500000000001</v>
      </c>
      <c r="AG242" s="44">
        <f t="shared" si="67"/>
        <v>117.03652188573477</v>
      </c>
      <c r="AH242" s="1">
        <v>0.27980100000000002</v>
      </c>
      <c r="AI242" s="44">
        <f t="shared" si="61"/>
        <v>135.86563044000789</v>
      </c>
    </row>
    <row r="243" spans="2:35" x14ac:dyDescent="0.25">
      <c r="B243" s="1">
        <v>0.102189</v>
      </c>
      <c r="C243" s="44">
        <f t="shared" si="75"/>
        <v>100</v>
      </c>
      <c r="D243" s="1">
        <v>0.121429</v>
      </c>
      <c r="E243" s="44">
        <f t="shared" si="65"/>
        <v>63.110489743096664</v>
      </c>
      <c r="F243" s="1">
        <v>0.54902499999999999</v>
      </c>
      <c r="G243" s="44">
        <f t="shared" si="76"/>
        <v>255.56253782060233</v>
      </c>
      <c r="I243" s="1">
        <v>3.3836600000000001E-2</v>
      </c>
      <c r="J243" s="44">
        <f t="shared" si="74"/>
        <v>30.135373434744661</v>
      </c>
      <c r="K243" s="1">
        <v>0.14371200000000001</v>
      </c>
      <c r="L243" s="44">
        <f t="shared" si="66"/>
        <v>67.796354304260859</v>
      </c>
      <c r="M243" s="1">
        <v>0.23891499999999999</v>
      </c>
      <c r="N243" s="44">
        <f t="shared" si="77"/>
        <v>122.37961936129942</v>
      </c>
      <c r="P243" s="1">
        <v>0.15959200000000001</v>
      </c>
      <c r="Q243" s="44">
        <f t="shared" si="73"/>
        <v>106.89063923270643</v>
      </c>
      <c r="R243" s="1">
        <v>5.1062799999999998E-2</v>
      </c>
      <c r="S243" s="44">
        <f t="shared" si="70"/>
        <v>24.994762450194326</v>
      </c>
      <c r="T243" s="1">
        <v>0.14050599999999999</v>
      </c>
      <c r="U243" s="44">
        <f t="shared" si="63"/>
        <v>99.815650851948817</v>
      </c>
      <c r="W243" s="1">
        <v>7.0354899999999998E-2</v>
      </c>
      <c r="X243" s="44">
        <f t="shared" si="78"/>
        <v>50.454416695053517</v>
      </c>
      <c r="Y243" s="1">
        <v>0.37973099999999999</v>
      </c>
      <c r="Z243" s="44">
        <f t="shared" si="71"/>
        <v>136.45742746462167</v>
      </c>
      <c r="AA243" s="1">
        <v>0.27774700000000002</v>
      </c>
      <c r="AB243" s="44">
        <f t="shared" si="60"/>
        <v>101.36122941277365</v>
      </c>
      <c r="AD243" s="1">
        <v>0.24237900000000001</v>
      </c>
      <c r="AE243" s="44">
        <f t="shared" si="64"/>
        <v>139.3287039698325</v>
      </c>
      <c r="AF243" s="1">
        <v>0.36631799999999998</v>
      </c>
      <c r="AG243" s="44">
        <f t="shared" si="67"/>
        <v>110.28459433340258</v>
      </c>
      <c r="AH243" s="1">
        <v>0.200873</v>
      </c>
      <c r="AI243" s="44">
        <f t="shared" si="61"/>
        <v>97.539811449479103</v>
      </c>
    </row>
    <row r="244" spans="2:35" x14ac:dyDescent="0.25">
      <c r="B244" s="1">
        <v>0.131191</v>
      </c>
      <c r="C244" s="44">
        <f t="shared" si="75"/>
        <v>128.38074548141191</v>
      </c>
      <c r="D244" s="1">
        <v>0.13066</v>
      </c>
      <c r="E244" s="44">
        <f t="shared" si="65"/>
        <v>67.908132240510994</v>
      </c>
      <c r="F244" s="1">
        <v>7.3302599999999996E-2</v>
      </c>
      <c r="G244" s="44">
        <f t="shared" si="76"/>
        <v>34.121212121212118</v>
      </c>
      <c r="I244" s="1">
        <v>0.127274</v>
      </c>
      <c r="J244" s="44">
        <f t="shared" si="74"/>
        <v>113.35209561639444</v>
      </c>
      <c r="K244" s="1">
        <v>0.20489499999999999</v>
      </c>
      <c r="L244" s="44">
        <f t="shared" si="66"/>
        <v>96.659527493678539</v>
      </c>
      <c r="M244" s="1">
        <v>0.125112</v>
      </c>
      <c r="N244" s="44">
        <f t="shared" si="77"/>
        <v>64.086218686691481</v>
      </c>
      <c r="P244" s="1">
        <v>2.8996600000000001E-2</v>
      </c>
      <c r="Q244" s="44">
        <f t="shared" si="73"/>
        <v>19.421180946257302</v>
      </c>
      <c r="R244" s="1">
        <v>4.2289300000000002E-2</v>
      </c>
      <c r="S244" s="44">
        <f t="shared" si="70"/>
        <v>20.70021635486113</v>
      </c>
      <c r="T244" s="1">
        <v>0.13178000000000001</v>
      </c>
      <c r="U244" s="44">
        <f t="shared" si="63"/>
        <v>93.616688748308377</v>
      </c>
      <c r="W244" s="1">
        <v>0.486985</v>
      </c>
      <c r="X244" s="44">
        <f t="shared" si="78"/>
        <v>349.23714075694284</v>
      </c>
      <c r="Y244" s="1">
        <v>0.10445500000000001</v>
      </c>
      <c r="Z244" s="44">
        <f t="shared" si="71"/>
        <v>37.53620480239185</v>
      </c>
      <c r="AA244" s="1">
        <v>0.23994199999999999</v>
      </c>
      <c r="AB244" s="44">
        <f t="shared" si="60"/>
        <v>87.564640150063681</v>
      </c>
      <c r="AD244" s="1">
        <v>9.4997700000000004E-2</v>
      </c>
      <c r="AE244" s="44">
        <f t="shared" si="64"/>
        <v>54.608305262068725</v>
      </c>
      <c r="AF244" s="1">
        <v>0.68129499999999998</v>
      </c>
      <c r="AG244" s="44">
        <f t="shared" si="67"/>
        <v>205.11234145298758</v>
      </c>
      <c r="AH244" s="1">
        <v>0.35264800000000002</v>
      </c>
      <c r="AI244" s="44">
        <f t="shared" si="61"/>
        <v>171.23864047450829</v>
      </c>
    </row>
    <row r="245" spans="2:35" x14ac:dyDescent="0.25">
      <c r="B245" s="1">
        <v>8.0313399999999993E-2</v>
      </c>
      <c r="C245" s="44">
        <f t="shared" si="75"/>
        <v>78.59299924649423</v>
      </c>
      <c r="D245" s="1">
        <v>0.309334</v>
      </c>
      <c r="E245" s="44">
        <f t="shared" si="65"/>
        <v>160.77065803219216</v>
      </c>
      <c r="F245" s="1">
        <v>7.3209099999999999E-2</v>
      </c>
      <c r="G245" s="44">
        <f t="shared" si="76"/>
        <v>34.077689335753853</v>
      </c>
      <c r="I245" s="1">
        <v>0.10799400000000001</v>
      </c>
      <c r="J245" s="44">
        <f t="shared" si="74"/>
        <v>96.181044156676947</v>
      </c>
      <c r="K245" s="1">
        <v>0.175617</v>
      </c>
      <c r="L245" s="44">
        <f t="shared" si="66"/>
        <v>82.847586519228585</v>
      </c>
      <c r="M245" s="1">
        <v>0.25659199999999999</v>
      </c>
      <c r="N245" s="44">
        <f t="shared" si="77"/>
        <v>131.43432304859277</v>
      </c>
      <c r="P245" s="1">
        <v>0.17036299999999999</v>
      </c>
      <c r="Q245" s="44">
        <f t="shared" si="73"/>
        <v>114.10477951026094</v>
      </c>
      <c r="R245" s="1">
        <v>0.228488</v>
      </c>
      <c r="S245" s="44">
        <f t="shared" si="70"/>
        <v>111.84273644845173</v>
      </c>
      <c r="T245" s="1">
        <v>0.20763000000000001</v>
      </c>
      <c r="U245" s="44">
        <f t="shared" si="63"/>
        <v>147.50063048119037</v>
      </c>
      <c r="W245" s="1">
        <v>4.8327700000000001E-2</v>
      </c>
      <c r="X245" s="44">
        <f t="shared" si="78"/>
        <v>34.657798017103822</v>
      </c>
      <c r="Y245" s="1">
        <v>0.33256200000000002</v>
      </c>
      <c r="Z245" s="44">
        <f t="shared" si="71"/>
        <v>119.50711159344252</v>
      </c>
      <c r="AA245" s="1">
        <v>0.21481800000000001</v>
      </c>
      <c r="AB245" s="44">
        <f t="shared" si="60"/>
        <v>78.395865949922822</v>
      </c>
      <c r="AD245" s="1">
        <v>0.46376200000000001</v>
      </c>
      <c r="AE245" s="44">
        <f t="shared" si="64"/>
        <v>266.5881054483163</v>
      </c>
      <c r="AF245" s="1">
        <v>0.31826900000000002</v>
      </c>
      <c r="AG245" s="44">
        <f t="shared" si="67"/>
        <v>95.818844702956753</v>
      </c>
      <c r="AH245" s="1">
        <v>0.21216699999999999</v>
      </c>
      <c r="AI245" s="44">
        <f t="shared" si="61"/>
        <v>103.02394635317653</v>
      </c>
    </row>
    <row r="246" spans="2:35" x14ac:dyDescent="0.25">
      <c r="B246" s="1">
        <v>3.6490500000000002E-2</v>
      </c>
      <c r="C246" s="44">
        <f t="shared" si="75"/>
        <v>35.708833631799905</v>
      </c>
      <c r="D246" s="1">
        <v>0.173258</v>
      </c>
      <c r="E246" s="44">
        <f t="shared" si="65"/>
        <v>90.047659388691685</v>
      </c>
      <c r="F246" s="1">
        <v>8.7960499999999997E-2</v>
      </c>
      <c r="G246" s="44">
        <f t="shared" si="76"/>
        <v>40.944234976493043</v>
      </c>
      <c r="I246" s="1">
        <v>0.17185600000000001</v>
      </c>
      <c r="J246" s="44">
        <f t="shared" si="74"/>
        <v>153.05748027288436</v>
      </c>
      <c r="K246" s="1">
        <v>6.9407499999999997E-2</v>
      </c>
      <c r="L246" s="44">
        <f t="shared" si="66"/>
        <v>32.743093557761256</v>
      </c>
      <c r="M246" s="1">
        <v>0.22900999999999999</v>
      </c>
      <c r="N246" s="44">
        <f t="shared" si="77"/>
        <v>117.30597337936581</v>
      </c>
      <c r="P246" s="1">
        <v>0.254527</v>
      </c>
      <c r="Q246" s="44">
        <f t="shared" si="73"/>
        <v>170.47567379306651</v>
      </c>
      <c r="R246" s="1">
        <v>5.9826600000000001E-2</v>
      </c>
      <c r="S246" s="44">
        <f t="shared" si="70"/>
        <v>29.284560486357897</v>
      </c>
      <c r="T246" s="1">
        <v>0.24621399999999999</v>
      </c>
      <c r="U246" s="44">
        <f t="shared" si="63"/>
        <v>174.910755831507</v>
      </c>
      <c r="W246" s="1">
        <v>0.474105</v>
      </c>
      <c r="X246" s="44">
        <f t="shared" si="78"/>
        <v>340.00035857073703</v>
      </c>
      <c r="Y246" s="1">
        <v>0.303784</v>
      </c>
      <c r="Z246" s="44">
        <f t="shared" si="71"/>
        <v>109.16565448939548</v>
      </c>
      <c r="AA246" s="1">
        <v>0.29777100000000001</v>
      </c>
      <c r="AB246" s="44">
        <f t="shared" si="60"/>
        <v>108.66880522011408</v>
      </c>
      <c r="AD246" s="1">
        <v>0.36747600000000002</v>
      </c>
      <c r="AE246" s="44">
        <f t="shared" si="64"/>
        <v>211.23923615502238</v>
      </c>
      <c r="AF246" s="1">
        <v>0.35911399999999999</v>
      </c>
      <c r="AG246" s="44">
        <f t="shared" si="67"/>
        <v>108.11574044804114</v>
      </c>
      <c r="AH246" s="1">
        <v>0.23375299999999999</v>
      </c>
      <c r="AI246" s="44">
        <f t="shared" si="61"/>
        <v>113.50566549884795</v>
      </c>
    </row>
    <row r="247" spans="2:35" x14ac:dyDescent="0.25">
      <c r="B247" s="1">
        <v>3.7627399999999998E-2</v>
      </c>
      <c r="C247" s="44">
        <f t="shared" si="75"/>
        <v>36.821379991975647</v>
      </c>
      <c r="D247" s="1">
        <v>0.23493600000000001</v>
      </c>
      <c r="E247" s="44">
        <f t="shared" si="65"/>
        <v>122.10366566704953</v>
      </c>
      <c r="F247" s="1">
        <v>0.120402</v>
      </c>
      <c r="G247" s="44">
        <f t="shared" si="76"/>
        <v>56.045245077503139</v>
      </c>
      <c r="I247" s="1">
        <v>0.250139</v>
      </c>
      <c r="J247" s="44">
        <f t="shared" si="74"/>
        <v>222.77747101049141</v>
      </c>
      <c r="K247" s="1">
        <v>7.1475899999999995E-2</v>
      </c>
      <c r="L247" s="44">
        <f t="shared" si="66"/>
        <v>33.718864399743367</v>
      </c>
      <c r="M247" s="1">
        <v>0.156551</v>
      </c>
      <c r="N247" s="44">
        <f t="shared" si="77"/>
        <v>80.190242515667862</v>
      </c>
      <c r="P247" s="1">
        <v>9.7528799999999999E-2</v>
      </c>
      <c r="Q247" s="44">
        <f t="shared" si="73"/>
        <v>65.322295450892142</v>
      </c>
      <c r="R247" s="1">
        <v>0.228572</v>
      </c>
      <c r="S247" s="44">
        <f t="shared" si="70"/>
        <v>111.88385366187946</v>
      </c>
      <c r="T247" s="1">
        <v>0.12751000000000001</v>
      </c>
      <c r="U247" s="44">
        <f t="shared" si="63"/>
        <v>90.583275021223258</v>
      </c>
      <c r="W247" s="1">
        <v>2.5263299999999998E-3</v>
      </c>
      <c r="X247" s="44">
        <f t="shared" si="78"/>
        <v>1.8117360202233894</v>
      </c>
      <c r="Y247" s="1">
        <v>0.28451599999999999</v>
      </c>
      <c r="Z247" s="44">
        <f t="shared" si="71"/>
        <v>102.24164324883749</v>
      </c>
      <c r="AA247" s="1">
        <v>0.32362600000000002</v>
      </c>
      <c r="AB247" s="44">
        <f t="shared" si="60"/>
        <v>118.10435118988968</v>
      </c>
      <c r="AD247" s="1">
        <v>0.43678699999999998</v>
      </c>
      <c r="AE247" s="44">
        <f t="shared" si="64"/>
        <v>251.08184546050282</v>
      </c>
      <c r="AF247" s="1">
        <v>0.250417</v>
      </c>
      <c r="AG247" s="44">
        <f t="shared" si="67"/>
        <v>75.391155387362005</v>
      </c>
      <c r="AH247" s="1">
        <v>0.29948399999999997</v>
      </c>
      <c r="AI247" s="44">
        <f t="shared" si="61"/>
        <v>145.42329179200686</v>
      </c>
    </row>
    <row r="248" spans="2:35" x14ac:dyDescent="0.25">
      <c r="B248" s="1">
        <v>0.20758699999999999</v>
      </c>
      <c r="C248" s="44">
        <f t="shared" si="75"/>
        <v>203.14025971484207</v>
      </c>
      <c r="D248" s="1">
        <v>0.11482199999999999</v>
      </c>
      <c r="E248" s="44">
        <f t="shared" si="65"/>
        <v>59.676622991886987</v>
      </c>
      <c r="F248" s="1">
        <v>0.29765599999999998</v>
      </c>
      <c r="G248" s="44">
        <f t="shared" si="76"/>
        <v>138.55420565097984</v>
      </c>
      <c r="I248" s="1">
        <v>0.223584</v>
      </c>
      <c r="J248" s="44">
        <f t="shared" si="74"/>
        <v>199.12719759177784</v>
      </c>
      <c r="K248" s="1">
        <v>9.4214500000000007E-2</v>
      </c>
      <c r="L248" s="44">
        <f t="shared" si="66"/>
        <v>44.445833490583844</v>
      </c>
      <c r="M248" s="1">
        <v>0.21654100000000001</v>
      </c>
      <c r="N248" s="44">
        <f t="shared" si="77"/>
        <v>110.91896765006442</v>
      </c>
      <c r="P248" s="1">
        <v>2.9496000000000001E-2</v>
      </c>
      <c r="Q248" s="44">
        <f t="shared" si="73"/>
        <v>19.755666291592995</v>
      </c>
      <c r="R248" s="1">
        <v>0.31834000000000001</v>
      </c>
      <c r="S248" s="44">
        <f t="shared" si="70"/>
        <v>155.82444907828915</v>
      </c>
      <c r="T248" s="1">
        <v>0.20304900000000001</v>
      </c>
      <c r="U248" s="44">
        <f t="shared" si="63"/>
        <v>144.24628193698032</v>
      </c>
      <c r="W248" s="1">
        <v>0.54439000000000004</v>
      </c>
      <c r="X248" s="44">
        <f t="shared" si="78"/>
        <v>390.4046470767521</v>
      </c>
      <c r="Y248" s="1">
        <v>0.59260100000000004</v>
      </c>
      <c r="Z248" s="44">
        <f t="shared" si="71"/>
        <v>212.95287446366581</v>
      </c>
      <c r="AA248" s="1">
        <v>0.237954</v>
      </c>
      <c r="AB248" s="44">
        <f t="shared" ref="AB248:AB262" si="79">AA248/$AA$263*100</f>
        <v>86.839137717732839</v>
      </c>
      <c r="AD248" s="1">
        <v>0.32962200000000003</v>
      </c>
      <c r="AE248" s="44">
        <f t="shared" si="64"/>
        <v>189.47931157379199</v>
      </c>
      <c r="AF248" s="1">
        <v>0.30132999999999999</v>
      </c>
      <c r="AG248" s="44">
        <f t="shared" si="67"/>
        <v>90.719147872843266</v>
      </c>
      <c r="AH248" s="1">
        <v>0.188083</v>
      </c>
      <c r="AI248" s="44">
        <f t="shared" si="61"/>
        <v>91.329249609715475</v>
      </c>
    </row>
    <row r="249" spans="2:35" x14ac:dyDescent="0.25">
      <c r="B249" s="1">
        <v>0.119949</v>
      </c>
      <c r="C249" s="44">
        <f t="shared" si="75"/>
        <v>117.37956140093355</v>
      </c>
      <c r="D249" s="1">
        <v>0.13914000000000001</v>
      </c>
      <c r="E249" s="44">
        <f t="shared" si="65"/>
        <v>72.315456298367536</v>
      </c>
      <c r="F249" s="1">
        <v>0.15385399999999999</v>
      </c>
      <c r="G249" s="44">
        <f t="shared" si="76"/>
        <v>71.616627100498064</v>
      </c>
      <c r="I249" s="1">
        <v>2.44891E-2</v>
      </c>
      <c r="J249" s="44">
        <f t="shared" si="74"/>
        <v>21.810352505299154</v>
      </c>
      <c r="K249" s="1">
        <v>0.16796900000000001</v>
      </c>
      <c r="L249" s="44">
        <f t="shared" si="66"/>
        <v>79.239630901611505</v>
      </c>
      <c r="M249" s="1">
        <v>0.284082</v>
      </c>
      <c r="N249" s="44">
        <f t="shared" si="77"/>
        <v>145.51554748507488</v>
      </c>
      <c r="P249" s="1">
        <v>0.37099399999999999</v>
      </c>
      <c r="Q249" s="44">
        <f t="shared" si="73"/>
        <v>248.48229116433583</v>
      </c>
      <c r="R249" s="1">
        <v>0.35878399999999999</v>
      </c>
      <c r="S249" s="44">
        <f t="shared" si="70"/>
        <v>175.621408362458</v>
      </c>
      <c r="T249" s="1">
        <v>0.120702</v>
      </c>
      <c r="U249" s="44">
        <f t="shared" si="63"/>
        <v>85.746862690076767</v>
      </c>
      <c r="W249" s="1">
        <v>5.2722600000000001E-2</v>
      </c>
      <c r="X249" s="44">
        <f t="shared" si="78"/>
        <v>37.809563081556917</v>
      </c>
      <c r="Y249" s="1">
        <v>0.397623</v>
      </c>
      <c r="Z249" s="44">
        <f t="shared" si="71"/>
        <v>142.88696914596196</v>
      </c>
      <c r="AA249" s="1">
        <v>0.24532699999999999</v>
      </c>
      <c r="AB249" s="44">
        <f t="shared" si="79"/>
        <v>89.529846688344151</v>
      </c>
      <c r="AD249" s="1">
        <v>3.7061999999999998E-2</v>
      </c>
      <c r="AE249" s="44">
        <f t="shared" si="64"/>
        <v>21.304652740253616</v>
      </c>
      <c r="AF249" s="1">
        <v>0.33524599999999999</v>
      </c>
      <c r="AG249" s="44">
        <f t="shared" si="67"/>
        <v>100.92998190614679</v>
      </c>
      <c r="AH249" s="1">
        <v>0.21734700000000001</v>
      </c>
      <c r="AI249" s="44">
        <f t="shared" si="61"/>
        <v>105.53924817725596</v>
      </c>
    </row>
    <row r="250" spans="2:35" x14ac:dyDescent="0.25">
      <c r="B250" s="1">
        <v>8.0646499999999996E-2</v>
      </c>
      <c r="C250" s="44">
        <f t="shared" si="75"/>
        <v>78.918963880652512</v>
      </c>
      <c r="D250" s="45">
        <f>MEDIAN(D135:D249)</f>
        <v>0.19240699999999999</v>
      </c>
      <c r="E250" s="46"/>
      <c r="F250" s="1">
        <v>0.14902000000000001</v>
      </c>
      <c r="G250" s="44">
        <f t="shared" si="76"/>
        <v>69.36647581808873</v>
      </c>
      <c r="I250" s="1">
        <v>0.10962</v>
      </c>
      <c r="J250" s="44">
        <f t="shared" si="74"/>
        <v>97.629183662563889</v>
      </c>
      <c r="K250" s="1">
        <v>9.8254999999999995E-2</v>
      </c>
      <c r="L250" s="44">
        <f t="shared" si="66"/>
        <v>46.351945503264517</v>
      </c>
      <c r="M250" s="1">
        <v>0.25442599999999999</v>
      </c>
      <c r="N250" s="44">
        <f t="shared" si="77"/>
        <v>130.32483115592561</v>
      </c>
      <c r="P250" s="1">
        <v>0.24523900000000001</v>
      </c>
      <c r="Q250" s="44">
        <f t="shared" si="73"/>
        <v>164.25480898033544</v>
      </c>
      <c r="R250" s="1">
        <v>0.24405099999999999</v>
      </c>
      <c r="S250" s="44">
        <f t="shared" si="70"/>
        <v>119.46067921720658</v>
      </c>
      <c r="T250" s="1">
        <v>0.24195800000000001</v>
      </c>
      <c r="U250" s="44">
        <f t="shared" si="63"/>
        <v>171.88728772319922</v>
      </c>
      <c r="W250" s="1">
        <v>4.2076500000000003E-2</v>
      </c>
      <c r="X250" s="44">
        <f t="shared" si="78"/>
        <v>30.174803234308051</v>
      </c>
      <c r="Y250" s="1">
        <v>0.24238699999999999</v>
      </c>
      <c r="Z250" s="44">
        <f t="shared" si="71"/>
        <v>87.102465879444296</v>
      </c>
      <c r="AA250" s="1">
        <v>0.23236100000000001</v>
      </c>
      <c r="AB250" s="44">
        <f t="shared" si="79"/>
        <v>84.798023480295015</v>
      </c>
      <c r="AD250" s="1">
        <v>0.12053999999999999</v>
      </c>
      <c r="AE250" s="44">
        <f t="shared" si="64"/>
        <v>69.290994585024308</v>
      </c>
      <c r="AF250" s="1">
        <v>0.41305199999999997</v>
      </c>
      <c r="AG250" s="44">
        <f t="shared" si="67"/>
        <v>124.35444684290862</v>
      </c>
      <c r="AH250" s="1">
        <v>0.18739</v>
      </c>
      <c r="AI250" s="44">
        <f t="shared" si="61"/>
        <v>90.992743014331879</v>
      </c>
    </row>
    <row r="251" spans="2:35" x14ac:dyDescent="0.25">
      <c r="B251" s="1">
        <v>3.9832899999999997E-2</v>
      </c>
      <c r="C251" s="44">
        <f t="shared" si="75"/>
        <v>38.97963577293055</v>
      </c>
      <c r="D251" s="1">
        <v>0.40355600000000003</v>
      </c>
      <c r="E251" s="44">
        <f>D251/$D$366*100</f>
        <v>189.24434690451406</v>
      </c>
      <c r="F251" s="1">
        <v>0.17572199999999999</v>
      </c>
      <c r="G251" s="44">
        <f t="shared" si="76"/>
        <v>81.795838570032117</v>
      </c>
      <c r="I251" s="1">
        <v>4.7947999999999998E-2</v>
      </c>
      <c r="J251" s="44">
        <f t="shared" si="74"/>
        <v>42.703193744322327</v>
      </c>
      <c r="K251" s="1">
        <v>9.7958100000000006E-2</v>
      </c>
      <c r="L251" s="44">
        <f t="shared" si="66"/>
        <v>46.211882477261582</v>
      </c>
      <c r="M251" s="1">
        <v>0.241313</v>
      </c>
      <c r="N251" s="44">
        <f t="shared" si="77"/>
        <v>123.60794879741017</v>
      </c>
      <c r="P251" s="1">
        <v>2.6495199999999998E-3</v>
      </c>
      <c r="Q251" s="44">
        <f t="shared" si="73"/>
        <v>1.7745807212130953</v>
      </c>
      <c r="R251" s="1">
        <v>0.196941</v>
      </c>
      <c r="S251" s="44">
        <f t="shared" si="70"/>
        <v>96.400775353167489</v>
      </c>
      <c r="T251" s="1">
        <v>0.17311599999999999</v>
      </c>
      <c r="U251" s="44">
        <f t="shared" si="63"/>
        <v>122.98183858971126</v>
      </c>
      <c r="W251" s="1">
        <v>0.13574700000000001</v>
      </c>
      <c r="X251" s="44">
        <f t="shared" si="78"/>
        <v>97.349803682521468</v>
      </c>
      <c r="Y251" s="1">
        <v>0.27396900000000002</v>
      </c>
      <c r="Z251" s="44">
        <f t="shared" si="71"/>
        <v>98.451548451548447</v>
      </c>
      <c r="AA251" s="1">
        <v>0.207679</v>
      </c>
      <c r="AB251" s="44">
        <f t="shared" si="79"/>
        <v>75.790553140863523</v>
      </c>
      <c r="AD251" s="1">
        <v>0.17988000000000001</v>
      </c>
      <c r="AE251" s="44">
        <f t="shared" si="64"/>
        <v>103.40189236729861</v>
      </c>
      <c r="AF251" s="1">
        <v>0.35509499999999999</v>
      </c>
      <c r="AG251" s="44">
        <f t="shared" si="67"/>
        <v>106.90577046396734</v>
      </c>
      <c r="AH251" s="1">
        <v>0.187859</v>
      </c>
      <c r="AI251" s="44">
        <f t="shared" si="61"/>
        <v>91.220479801106634</v>
      </c>
    </row>
    <row r="252" spans="2:35" x14ac:dyDescent="0.25">
      <c r="B252" s="1">
        <v>6.8528599999999995E-2</v>
      </c>
      <c r="C252" s="44">
        <f t="shared" si="75"/>
        <v>67.060642534910798</v>
      </c>
      <c r="D252" s="1">
        <v>0.422983</v>
      </c>
      <c r="E252" s="44">
        <f t="shared" ref="E252:E315" si="80">D252/$D$366*100</f>
        <v>198.35448261632106</v>
      </c>
      <c r="F252" s="1">
        <v>0.12994900000000001</v>
      </c>
      <c r="G252" s="44">
        <f t="shared" si="76"/>
        <v>60.489224037611145</v>
      </c>
      <c r="I252" s="1">
        <v>0.18092800000000001</v>
      </c>
      <c r="J252" s="44">
        <f t="shared" si="74"/>
        <v>161.13713685185516</v>
      </c>
      <c r="K252" s="1">
        <v>0.147949</v>
      </c>
      <c r="L252" s="44">
        <f t="shared" si="66"/>
        <v>69.795165490432879</v>
      </c>
      <c r="M252" s="1">
        <v>0.26243300000000003</v>
      </c>
      <c r="N252" s="44">
        <f t="shared" si="77"/>
        <v>134.42626309710104</v>
      </c>
      <c r="P252" s="1">
        <v>0.18614700000000001</v>
      </c>
      <c r="Q252" s="44">
        <f t="shared" si="73"/>
        <v>124.67649895515191</v>
      </c>
      <c r="R252" s="1">
        <v>0.13638900000000001</v>
      </c>
      <c r="S252" s="44">
        <f t="shared" si="70"/>
        <v>66.761138359423185</v>
      </c>
      <c r="T252" s="1">
        <v>0.109824</v>
      </c>
      <c r="U252" s="44">
        <f t="shared" si="63"/>
        <v>78.019116900092726</v>
      </c>
      <c r="W252" s="1">
        <v>4.2462699999999999E-3</v>
      </c>
      <c r="X252" s="44">
        <f t="shared" si="78"/>
        <v>3.0451763271599406</v>
      </c>
      <c r="Y252" s="1">
        <v>0.16306499999999999</v>
      </c>
      <c r="Z252" s="44">
        <f t="shared" si="71"/>
        <v>58.597876943200674</v>
      </c>
      <c r="AA252" s="1">
        <v>0.20604900000000001</v>
      </c>
      <c r="AB252" s="44">
        <f t="shared" si="79"/>
        <v>75.195699536890046</v>
      </c>
      <c r="AD252" s="1">
        <v>0.12862499999999999</v>
      </c>
      <c r="AE252" s="44">
        <f t="shared" si="64"/>
        <v>73.938561294995452</v>
      </c>
      <c r="AF252" s="1">
        <v>0.253384</v>
      </c>
      <c r="AG252" s="44">
        <f t="shared" si="67"/>
        <v>76.284407674683962</v>
      </c>
      <c r="AH252" s="1">
        <v>0.280144</v>
      </c>
      <c r="AI252" s="44">
        <f t="shared" si="61"/>
        <v>136.03218420944017</v>
      </c>
    </row>
    <row r="253" spans="2:35" x14ac:dyDescent="0.25">
      <c r="B253" s="1">
        <v>7.4232800000000002E-2</v>
      </c>
      <c r="C253" s="44">
        <f t="shared" si="75"/>
        <v>72.642652340271468</v>
      </c>
      <c r="D253" s="1">
        <v>0.18248200000000001</v>
      </c>
      <c r="E253" s="44">
        <f t="shared" si="80"/>
        <v>85.573469138928758</v>
      </c>
      <c r="F253" s="1">
        <v>0.16697999999999999</v>
      </c>
      <c r="G253" s="44">
        <f t="shared" si="76"/>
        <v>77.726574500768038</v>
      </c>
      <c r="I253" s="1">
        <v>0.18876899999999999</v>
      </c>
      <c r="J253" s="44">
        <f t="shared" si="74"/>
        <v>168.12044673233464</v>
      </c>
      <c r="K253" s="1">
        <v>0.21009</v>
      </c>
      <c r="L253" s="44">
        <f t="shared" si="66"/>
        <v>99.11027663509077</v>
      </c>
      <c r="M253" s="1">
        <v>7.5295399999999998E-2</v>
      </c>
      <c r="N253" s="44">
        <f t="shared" si="77"/>
        <v>38.56862227845378</v>
      </c>
      <c r="P253" s="1">
        <v>0.28242200000000001</v>
      </c>
      <c r="Q253" s="44">
        <f t="shared" si="73"/>
        <v>189.15903123827894</v>
      </c>
      <c r="R253" s="1">
        <v>0.175985</v>
      </c>
      <c r="S253" s="44">
        <f t="shared" si="70"/>
        <v>86.143009584226647</v>
      </c>
      <c r="T253" s="1">
        <v>0.14746999999999999</v>
      </c>
      <c r="U253" s="44">
        <f t="shared" si="63"/>
        <v>104.76288579232838</v>
      </c>
      <c r="W253" s="1">
        <v>1.2985500000000001E-2</v>
      </c>
      <c r="X253" s="44">
        <f t="shared" si="78"/>
        <v>9.3124406117216783</v>
      </c>
      <c r="Y253" s="1">
        <v>0.38628800000000002</v>
      </c>
      <c r="Z253" s="44">
        <f t="shared" si="71"/>
        <v>138.81370428133016</v>
      </c>
      <c r="AA253" s="1">
        <v>0.30349999999999999</v>
      </c>
      <c r="AB253" s="44">
        <f t="shared" si="79"/>
        <v>110.75955141469325</v>
      </c>
      <c r="AD253" s="1">
        <v>0.209921</v>
      </c>
      <c r="AE253" s="44">
        <f t="shared" si="64"/>
        <v>120.67060622434784</v>
      </c>
      <c r="AF253" s="1">
        <v>0.56476400000000004</v>
      </c>
      <c r="AG253" s="44">
        <f t="shared" si="67"/>
        <v>170.02923316383522</v>
      </c>
      <c r="AH253" s="1">
        <v>0.23876900000000001</v>
      </c>
      <c r="AI253" s="44">
        <f t="shared" si="61"/>
        <v>115.94133228448162</v>
      </c>
    </row>
    <row r="254" spans="2:35" x14ac:dyDescent="0.25">
      <c r="B254" s="1">
        <v>0.103397</v>
      </c>
      <c r="C254" s="44">
        <f t="shared" si="75"/>
        <v>101.18212332051395</v>
      </c>
      <c r="D254" s="1">
        <v>0.295014</v>
      </c>
      <c r="E254" s="44">
        <f t="shared" si="80"/>
        <v>138.3444472580963</v>
      </c>
      <c r="F254" s="1">
        <v>0.40662799999999999</v>
      </c>
      <c r="G254" s="44">
        <f t="shared" si="76"/>
        <v>189.27896476283573</v>
      </c>
      <c r="I254" s="1">
        <v>0.185668</v>
      </c>
      <c r="J254" s="44">
        <f t="shared" si="74"/>
        <v>165.35865054060312</v>
      </c>
      <c r="K254" s="1">
        <v>6.22616E-2</v>
      </c>
      <c r="L254" s="44">
        <f t="shared" si="66"/>
        <v>29.3720043778541</v>
      </c>
      <c r="M254" s="1">
        <v>0.42055100000000001</v>
      </c>
      <c r="N254" s="44">
        <f t="shared" si="77"/>
        <v>215.41917126180374</v>
      </c>
      <c r="P254" s="1">
        <v>0.206345</v>
      </c>
      <c r="Q254" s="44">
        <f t="shared" si="73"/>
        <v>138.20460268981407</v>
      </c>
      <c r="R254" s="1">
        <v>7.1795200000000003E-2</v>
      </c>
      <c r="S254" s="44">
        <f t="shared" si="70"/>
        <v>35.143078112915695</v>
      </c>
      <c r="T254" s="1">
        <v>0.207315</v>
      </c>
      <c r="U254" s="44">
        <f t="shared" si="63"/>
        <v>147.27685405870048</v>
      </c>
      <c r="W254" s="1">
        <v>0.58241100000000001</v>
      </c>
      <c r="X254" s="44">
        <f t="shared" si="78"/>
        <v>417.67108306291129</v>
      </c>
      <c r="Y254" s="1">
        <v>0.12535399999999999</v>
      </c>
      <c r="Z254" s="44">
        <f t="shared" si="71"/>
        <v>45.046320585888928</v>
      </c>
      <c r="AA254" s="1">
        <v>0.167934</v>
      </c>
      <c r="AB254" s="44">
        <f t="shared" si="79"/>
        <v>61.285978607166705</v>
      </c>
      <c r="AD254" s="1">
        <v>0.12379</v>
      </c>
      <c r="AE254" s="44">
        <f t="shared" si="64"/>
        <v>71.159218679941588</v>
      </c>
      <c r="AF254" s="1">
        <v>0.41952299999999998</v>
      </c>
      <c r="AG254" s="44">
        <f t="shared" si="67"/>
        <v>126.3026219528717</v>
      </c>
      <c r="AH254" s="1">
        <v>0.234768</v>
      </c>
      <c r="AI254" s="44">
        <f t="shared" si="61"/>
        <v>113.99852869410677</v>
      </c>
    </row>
    <row r="255" spans="2:35" x14ac:dyDescent="0.25">
      <c r="B255" s="1">
        <v>0.120741</v>
      </c>
      <c r="C255" s="44">
        <f t="shared" si="75"/>
        <v>118.15459589584006</v>
      </c>
      <c r="D255" s="1">
        <v>0.16241</v>
      </c>
      <c r="E255" s="44">
        <f t="shared" si="80"/>
        <v>76.160865854459175</v>
      </c>
      <c r="F255" s="1">
        <v>0.14474100000000001</v>
      </c>
      <c r="G255" s="44">
        <f t="shared" si="76"/>
        <v>67.374668342410288</v>
      </c>
      <c r="I255" s="1">
        <v>0.42932900000000002</v>
      </c>
      <c r="J255" s="44">
        <f t="shared" si="74"/>
        <v>382.36671950980565</v>
      </c>
      <c r="K255" s="1">
        <v>0.125615</v>
      </c>
      <c r="L255" s="44">
        <f t="shared" si="66"/>
        <v>59.259067064195946</v>
      </c>
      <c r="M255" s="1">
        <v>0.193721</v>
      </c>
      <c r="N255" s="44">
        <f t="shared" si="77"/>
        <v>99.229861006174943</v>
      </c>
      <c r="P255" s="1">
        <v>3.04455E-2</v>
      </c>
      <c r="Q255" s="44">
        <f t="shared" si="73"/>
        <v>20.391617103359589</v>
      </c>
      <c r="R255" s="1">
        <v>0.22847999999999999</v>
      </c>
      <c r="S255" s="44">
        <f t="shared" si="70"/>
        <v>111.83882052336338</v>
      </c>
      <c r="T255" s="1">
        <v>0.206931</v>
      </c>
      <c r="U255" s="44">
        <f t="shared" si="63"/>
        <v>147.0040599436652</v>
      </c>
      <c r="W255" s="1">
        <v>0.217395</v>
      </c>
      <c r="X255" s="44">
        <f t="shared" si="78"/>
        <v>155.90297075855639</v>
      </c>
      <c r="Y255" s="1">
        <v>0.20949100000000001</v>
      </c>
      <c r="Z255" s="44">
        <f t="shared" si="71"/>
        <v>75.281193626517364</v>
      </c>
      <c r="AA255" s="1">
        <v>0.19450700000000001</v>
      </c>
      <c r="AB255" s="44">
        <f t="shared" si="79"/>
        <v>70.983552115379695</v>
      </c>
      <c r="AD255" s="1">
        <v>0.207288</v>
      </c>
      <c r="AE255" s="44">
        <f t="shared" si="64"/>
        <v>119.15705728837331</v>
      </c>
      <c r="AF255" s="1">
        <v>0.35393200000000002</v>
      </c>
      <c r="AG255" s="44">
        <f t="shared" si="67"/>
        <v>106.5556348353339</v>
      </c>
      <c r="AH255" s="1">
        <v>0.24823500000000001</v>
      </c>
      <c r="AI255" s="44">
        <f t="shared" ref="AI255:AI267" si="81">AH255/$AH$268*100</f>
        <v>120.5378278572105</v>
      </c>
    </row>
    <row r="256" spans="2:35" x14ac:dyDescent="0.25">
      <c r="B256" s="1">
        <v>5.5339100000000002E-2</v>
      </c>
      <c r="C256" s="44">
        <f t="shared" si="75"/>
        <v>54.153676031666819</v>
      </c>
      <c r="D256" s="1">
        <v>0.23672799999999999</v>
      </c>
      <c r="E256" s="44">
        <f t="shared" si="80"/>
        <v>111.01169541280962</v>
      </c>
      <c r="F256" s="1">
        <v>0.143563</v>
      </c>
      <c r="G256" s="44">
        <f t="shared" si="76"/>
        <v>66.826327794069726</v>
      </c>
      <c r="I256" s="1">
        <v>0.13778599999999999</v>
      </c>
      <c r="J256" s="44">
        <f t="shared" si="74"/>
        <v>122.71423736663043</v>
      </c>
      <c r="K256" s="1">
        <v>0.17465600000000001</v>
      </c>
      <c r="L256" s="44">
        <f t="shared" si="66"/>
        <v>82.394233309431257</v>
      </c>
      <c r="M256" s="1">
        <v>0.176845</v>
      </c>
      <c r="N256" s="44">
        <f t="shared" si="77"/>
        <v>90.585454182236347</v>
      </c>
      <c r="P256" s="1">
        <v>0.13206000000000001</v>
      </c>
      <c r="Q256" s="44">
        <f t="shared" si="73"/>
        <v>88.450409901945036</v>
      </c>
      <c r="R256" s="1">
        <v>0.37661499999999998</v>
      </c>
      <c r="S256" s="44">
        <f t="shared" si="70"/>
        <v>184.34951589376095</v>
      </c>
      <c r="T256" s="1">
        <v>0.153998</v>
      </c>
      <c r="U256" s="44">
        <f t="shared" si="63"/>
        <v>109.4003857479283</v>
      </c>
      <c r="W256" s="1">
        <v>0.195408</v>
      </c>
      <c r="X256" s="44">
        <f t="shared" si="78"/>
        <v>140.13518116786489</v>
      </c>
      <c r="Y256" s="1">
        <v>0.221465</v>
      </c>
      <c r="Z256" s="44">
        <f t="shared" si="71"/>
        <v>79.58408497976842</v>
      </c>
      <c r="AA256" s="1">
        <v>0.17311699999999999</v>
      </c>
      <c r="AB256" s="44">
        <f t="shared" si="79"/>
        <v>63.177467091457828</v>
      </c>
      <c r="AD256" s="1">
        <v>0.32459500000000002</v>
      </c>
      <c r="AE256" s="44">
        <f t="shared" si="64"/>
        <v>186.58960002759224</v>
      </c>
      <c r="AF256" s="1">
        <v>0.317442</v>
      </c>
      <c r="AG256" s="44">
        <f t="shared" si="67"/>
        <v>95.569866057316275</v>
      </c>
      <c r="AH256" s="1">
        <v>0.20818600000000001</v>
      </c>
      <c r="AI256" s="44">
        <f t="shared" si="81"/>
        <v>101.09085435285607</v>
      </c>
    </row>
    <row r="257" spans="2:35" x14ac:dyDescent="0.25">
      <c r="B257" s="1">
        <v>1.32111E-2</v>
      </c>
      <c r="C257" s="44">
        <f t="shared" si="75"/>
        <v>12.92810380765053</v>
      </c>
      <c r="D257" s="1">
        <v>0.19381200000000001</v>
      </c>
      <c r="E257" s="44">
        <f t="shared" si="80"/>
        <v>90.88658169438115</v>
      </c>
      <c r="F257" s="1">
        <v>0.10274800000000001</v>
      </c>
      <c r="G257" s="44">
        <f t="shared" si="76"/>
        <v>47.827584601778156</v>
      </c>
      <c r="I257" s="1">
        <v>0.205564</v>
      </c>
      <c r="J257" s="44">
        <f t="shared" si="74"/>
        <v>183.07832065691738</v>
      </c>
      <c r="K257" s="1">
        <v>6.9758100000000003E-2</v>
      </c>
      <c r="L257" s="44">
        <f t="shared" si="66"/>
        <v>32.90848964033664</v>
      </c>
      <c r="M257" s="1">
        <v>0.119573</v>
      </c>
      <c r="N257" s="44">
        <f t="shared" si="77"/>
        <v>61.248972336976152</v>
      </c>
      <c r="P257" s="1">
        <v>0.12595600000000001</v>
      </c>
      <c r="Q257" s="44">
        <f t="shared" si="73"/>
        <v>84.362106842415486</v>
      </c>
      <c r="R257" s="1">
        <v>5.9016199999999998E-2</v>
      </c>
      <c r="S257" s="44">
        <f t="shared" si="70"/>
        <v>28.88787727490773</v>
      </c>
      <c r="T257" s="1">
        <v>0.172954</v>
      </c>
      <c r="U257" s="44">
        <f t="shared" ref="U257:U287" si="82">T257/$T$288*100</f>
        <v>122.86675357243075</v>
      </c>
      <c r="W257" s="45">
        <f>MEDIAN(W175:W256)</f>
        <v>0.1394425</v>
      </c>
      <c r="X257" s="45"/>
      <c r="Y257" s="1">
        <v>0.27607700000000002</v>
      </c>
      <c r="Z257" s="44">
        <f t="shared" si="71"/>
        <v>99.209064316977987</v>
      </c>
      <c r="AA257" s="1">
        <v>0.117581</v>
      </c>
      <c r="AB257" s="44">
        <f t="shared" si="79"/>
        <v>42.910111416444963</v>
      </c>
      <c r="AD257" s="1">
        <v>0.20673800000000001</v>
      </c>
      <c r="AE257" s="44">
        <f t="shared" si="64"/>
        <v>118.840896287695</v>
      </c>
      <c r="AF257" s="1">
        <v>0.330567</v>
      </c>
      <c r="AG257" s="44">
        <f t="shared" si="67"/>
        <v>99.52131070547965</v>
      </c>
      <c r="AH257" s="1">
        <v>0.225633</v>
      </c>
      <c r="AI257" s="44">
        <f t="shared" si="81"/>
        <v>109.56275993677755</v>
      </c>
    </row>
    <row r="258" spans="2:35" x14ac:dyDescent="0.25">
      <c r="B258" s="1">
        <v>5.7778999999999999E-3</v>
      </c>
      <c r="C258" s="44">
        <f t="shared" si="75"/>
        <v>5.6541310708588988</v>
      </c>
      <c r="D258" s="1">
        <v>0.704152</v>
      </c>
      <c r="E258" s="44">
        <f t="shared" si="80"/>
        <v>330.20642825656756</v>
      </c>
      <c r="F258" s="1">
        <v>0.116714</v>
      </c>
      <c r="G258" s="44">
        <f t="shared" si="76"/>
        <v>54.328538844667875</v>
      </c>
      <c r="I258" s="1">
        <v>0.20852599999999999</v>
      </c>
      <c r="J258" s="44">
        <f t="shared" si="74"/>
        <v>185.71632140503374</v>
      </c>
      <c r="K258" s="1">
        <v>5.57758E-2</v>
      </c>
      <c r="L258" s="44">
        <f t="shared" si="66"/>
        <v>26.312318375665171</v>
      </c>
      <c r="M258" s="1">
        <v>0.19301499999999999</v>
      </c>
      <c r="N258" s="44">
        <f t="shared" si="77"/>
        <v>98.868226067937172</v>
      </c>
      <c r="P258" s="1">
        <v>4.3426199999999998E-2</v>
      </c>
      <c r="Q258" s="44">
        <f t="shared" si="73"/>
        <v>29.085757916733645</v>
      </c>
      <c r="R258" s="1">
        <v>0.36768499999999998</v>
      </c>
      <c r="S258" s="44">
        <f t="shared" si="70"/>
        <v>179.97836451388685</v>
      </c>
      <c r="T258" s="1">
        <v>0.1009</v>
      </c>
      <c r="U258" s="44">
        <f t="shared" si="82"/>
        <v>71.679495330887192</v>
      </c>
      <c r="W258" s="1">
        <v>0.27338699999999999</v>
      </c>
      <c r="X258" s="44">
        <f>W258/$W$345*100</f>
        <v>220.51606762599212</v>
      </c>
      <c r="Y258" s="1">
        <v>0.37750499999999998</v>
      </c>
      <c r="Z258" s="44">
        <f t="shared" si="71"/>
        <v>135.65750795966622</v>
      </c>
      <c r="AA258" s="1">
        <v>0.20984800000000001</v>
      </c>
      <c r="AB258" s="44">
        <f t="shared" si="79"/>
        <v>76.582109869095717</v>
      </c>
      <c r="AD258" s="1">
        <v>8.7094500000000005E-2</v>
      </c>
      <c r="AE258" s="44">
        <f t="shared" si="64"/>
        <v>50.065244133776346</v>
      </c>
      <c r="AF258" s="1">
        <v>0.45510099999999998</v>
      </c>
      <c r="AG258" s="44">
        <f t="shared" si="67"/>
        <v>137.01382177705122</v>
      </c>
      <c r="AH258" s="1">
        <v>0.28869800000000001</v>
      </c>
      <c r="AI258" s="44">
        <f t="shared" si="81"/>
        <v>140.18583127569019</v>
      </c>
    </row>
    <row r="259" spans="2:35" x14ac:dyDescent="0.25">
      <c r="B259" s="1">
        <v>0.221939</v>
      </c>
      <c r="C259" s="44">
        <f t="shared" si="75"/>
        <v>217.1848241982992</v>
      </c>
      <c r="D259" s="1">
        <v>0.26571099999999997</v>
      </c>
      <c r="E259" s="44">
        <f t="shared" si="80"/>
        <v>124.60304061975371</v>
      </c>
      <c r="F259" s="1">
        <v>0.21050199999999999</v>
      </c>
      <c r="G259" s="44">
        <f t="shared" si="76"/>
        <v>97.985383791835403</v>
      </c>
      <c r="I259" s="1">
        <v>0.25720100000000001</v>
      </c>
      <c r="J259" s="44">
        <f t="shared" si="74"/>
        <v>229.06699203790458</v>
      </c>
      <c r="K259" s="1">
        <v>0.137021</v>
      </c>
      <c r="L259" s="44">
        <f t="shared" si="66"/>
        <v>64.639864890364947</v>
      </c>
      <c r="M259" s="1">
        <v>0.18776100000000001</v>
      </c>
      <c r="N259" s="44">
        <f t="shared" si="77"/>
        <v>96.176965493572794</v>
      </c>
      <c r="P259" s="1">
        <v>0.25089899999999998</v>
      </c>
      <c r="Q259" s="44">
        <f t="shared" si="73"/>
        <v>168.04573219739592</v>
      </c>
      <c r="R259" s="1">
        <v>0.24168700000000001</v>
      </c>
      <c r="S259" s="44">
        <f t="shared" si="70"/>
        <v>118.30352335359827</v>
      </c>
      <c r="T259" s="1">
        <v>0.14621300000000001</v>
      </c>
      <c r="U259" s="44">
        <f t="shared" si="82"/>
        <v>103.86991130639257</v>
      </c>
      <c r="W259" s="1">
        <v>6.86803E-2</v>
      </c>
      <c r="X259" s="44">
        <f t="shared" ref="X259:X322" si="83">W259/$W$345*100</f>
        <v>55.398060915015812</v>
      </c>
      <c r="Y259" s="1">
        <v>0.40837000000000001</v>
      </c>
      <c r="Z259" s="44">
        <f t="shared" si="71"/>
        <v>146.7489345187187</v>
      </c>
      <c r="AA259" s="1">
        <v>0.218724</v>
      </c>
      <c r="AB259" s="44">
        <f t="shared" si="79"/>
        <v>79.821324954291157</v>
      </c>
      <c r="AD259" s="1">
        <v>0.15588199999999999</v>
      </c>
      <c r="AE259" s="44">
        <f t="shared" si="64"/>
        <v>89.606925650429389</v>
      </c>
      <c r="AF259" s="1">
        <v>0.20360200000000001</v>
      </c>
      <c r="AG259" s="44">
        <f t="shared" si="67"/>
        <v>61.296916819455859</v>
      </c>
      <c r="AH259" s="1">
        <v>0.255884</v>
      </c>
      <c r="AI259" s="44">
        <f t="shared" si="81"/>
        <v>124.25202547350071</v>
      </c>
    </row>
    <row r="260" spans="2:35" x14ac:dyDescent="0.25">
      <c r="B260" s="1">
        <v>4.2312000000000002E-2</v>
      </c>
      <c r="C260" s="44">
        <f t="shared" si="75"/>
        <v>41.405630743034969</v>
      </c>
      <c r="D260" s="1">
        <v>0.30215199999999998</v>
      </c>
      <c r="E260" s="44">
        <f t="shared" si="80"/>
        <v>141.69175506222859</v>
      </c>
      <c r="F260" s="1">
        <v>0.193963</v>
      </c>
      <c r="G260" s="44">
        <f t="shared" si="76"/>
        <v>90.286738351254485</v>
      </c>
      <c r="I260" s="1">
        <v>0.18894900000000001</v>
      </c>
      <c r="J260" s="44">
        <f t="shared" si="74"/>
        <v>168.28075737874281</v>
      </c>
      <c r="K260" s="1">
        <v>0.93801500000000004</v>
      </c>
      <c r="L260" s="44">
        <f t="shared" si="66"/>
        <v>442.51000113220368</v>
      </c>
      <c r="M260" s="1">
        <v>0.115941</v>
      </c>
      <c r="N260" s="44">
        <f t="shared" si="77"/>
        <v>59.388550105135373</v>
      </c>
      <c r="P260" s="1">
        <v>0.29905199999999998</v>
      </c>
      <c r="Q260" s="44">
        <f t="shared" si="73"/>
        <v>200.29737984246907</v>
      </c>
      <c r="R260" s="1">
        <v>0.27017799999999997</v>
      </c>
      <c r="S260" s="44">
        <f t="shared" si="70"/>
        <v>132.24960106513163</v>
      </c>
      <c r="T260" s="1">
        <v>0.235928</v>
      </c>
      <c r="U260" s="44">
        <f t="shared" si="82"/>
        <v>167.60356763553571</v>
      </c>
      <c r="W260" s="1">
        <v>7.5377899999999998E-2</v>
      </c>
      <c r="X260" s="44">
        <f t="shared" si="83"/>
        <v>60.800396851003413</v>
      </c>
      <c r="Y260" s="1">
        <v>0.23285400000000001</v>
      </c>
      <c r="Z260" s="44">
        <f t="shared" si="71"/>
        <v>83.676754899776469</v>
      </c>
      <c r="AA260" s="1">
        <v>0.13411300000000001</v>
      </c>
      <c r="AB260" s="44">
        <f t="shared" si="79"/>
        <v>48.943313736009081</v>
      </c>
      <c r="AD260" s="1">
        <v>0.12898299999999999</v>
      </c>
      <c r="AE260" s="44">
        <f t="shared" ref="AE260:AE264" si="84">AD260/$AD$265*100</f>
        <v>74.144353364527873</v>
      </c>
      <c r="AF260" s="1">
        <v>0.33801500000000001</v>
      </c>
      <c r="AG260" s="44">
        <f t="shared" si="67"/>
        <v>101.76362382849075</v>
      </c>
      <c r="AH260" s="1">
        <v>0.21001900000000001</v>
      </c>
      <c r="AI260" s="44">
        <f t="shared" si="81"/>
        <v>101.98092158133822</v>
      </c>
    </row>
    <row r="261" spans="2:35" x14ac:dyDescent="0.25">
      <c r="B261" s="1">
        <v>0.161357</v>
      </c>
      <c r="C261" s="44">
        <f t="shared" si="75"/>
        <v>157.90055681139847</v>
      </c>
      <c r="D261" s="1">
        <v>0.28455799999999998</v>
      </c>
      <c r="E261" s="44">
        <f t="shared" si="80"/>
        <v>133.44118998715098</v>
      </c>
      <c r="F261" s="1">
        <v>0.48710799999999999</v>
      </c>
      <c r="G261" s="44">
        <f t="shared" si="76"/>
        <v>226.741144160499</v>
      </c>
      <c r="I261" s="1">
        <v>7.7339400000000003E-2</v>
      </c>
      <c r="J261" s="44">
        <f t="shared" si="74"/>
        <v>68.879606704547484</v>
      </c>
      <c r="K261" s="45">
        <f>MEDIAN(K138:K260)</f>
        <v>0.211976</v>
      </c>
      <c r="L261" s="45"/>
      <c r="M261" s="1">
        <v>0.13408100000000001</v>
      </c>
      <c r="N261" s="44">
        <f t="shared" si="77"/>
        <v>68.680416648525167</v>
      </c>
      <c r="P261" s="1">
        <v>0.45985999999999999</v>
      </c>
      <c r="Q261" s="44">
        <f t="shared" si="73"/>
        <v>308.00246476986553</v>
      </c>
      <c r="R261" s="1">
        <v>0.19889999999999999</v>
      </c>
      <c r="S261" s="44">
        <f t="shared" si="70"/>
        <v>97.359687509177945</v>
      </c>
      <c r="T261" s="1">
        <v>0.156834</v>
      </c>
      <c r="U261" s="44">
        <f t="shared" si="82"/>
        <v>111.41508395167851</v>
      </c>
      <c r="W261" s="1">
        <v>0.19800100000000001</v>
      </c>
      <c r="X261" s="44">
        <f t="shared" si="83"/>
        <v>159.70913725237145</v>
      </c>
      <c r="Y261" s="1">
        <v>0.22561100000000001</v>
      </c>
      <c r="Z261" s="44">
        <f t="shared" si="71"/>
        <v>81.073962009213801</v>
      </c>
      <c r="AA261" s="1">
        <v>0.56888399999999995</v>
      </c>
      <c r="AB261" s="44">
        <f t="shared" si="79"/>
        <v>207.60901695880182</v>
      </c>
      <c r="AD261" s="1">
        <v>0.18849399999999999</v>
      </c>
      <c r="AE261" s="44">
        <f t="shared" si="84"/>
        <v>108.35354847610397</v>
      </c>
      <c r="AF261" s="1">
        <v>0.29214800000000002</v>
      </c>
      <c r="AG261" s="44">
        <f t="shared" si="67"/>
        <v>87.954792462600523</v>
      </c>
      <c r="AH261" s="1">
        <v>0.21407200000000001</v>
      </c>
      <c r="AI261" s="44">
        <f t="shared" si="81"/>
        <v>103.9489753058544</v>
      </c>
    </row>
    <row r="262" spans="2:35" x14ac:dyDescent="0.25">
      <c r="B262" s="1">
        <v>1.91016E-2</v>
      </c>
      <c r="C262" s="44">
        <f t="shared" si="75"/>
        <v>18.692422863517599</v>
      </c>
      <c r="D262" s="1">
        <v>0.22842299999999999</v>
      </c>
      <c r="E262" s="44">
        <f t="shared" si="80"/>
        <v>107.11713232604598</v>
      </c>
      <c r="F262" s="1">
        <v>0.21482999999999999</v>
      </c>
      <c r="G262" s="44">
        <f t="shared" si="76"/>
        <v>100</v>
      </c>
      <c r="I262" s="1">
        <v>0.15096300000000001</v>
      </c>
      <c r="J262" s="44">
        <f t="shared" si="74"/>
        <v>134.44986729840937</v>
      </c>
      <c r="K262" s="1">
        <v>8.1236699999999995E-2</v>
      </c>
      <c r="L262" s="44">
        <f>K262/$K$400*100</f>
        <v>70.240846659663049</v>
      </c>
      <c r="M262" s="1">
        <v>7.3981699999999997E-2</v>
      </c>
      <c r="N262" s="44">
        <f t="shared" si="77"/>
        <v>37.895704688704541</v>
      </c>
      <c r="P262" s="1">
        <v>0.19802900000000001</v>
      </c>
      <c r="Q262" s="44">
        <f t="shared" si="73"/>
        <v>132.63475861329906</v>
      </c>
      <c r="R262" s="1">
        <v>0.121666</v>
      </c>
      <c r="S262" s="44">
        <f t="shared" si="70"/>
        <v>59.554367724945422</v>
      </c>
      <c r="T262" s="1">
        <v>0.12679399999999999</v>
      </c>
      <c r="U262" s="44">
        <f t="shared" si="82"/>
        <v>90.074627660897022</v>
      </c>
      <c r="W262" s="1">
        <v>0.15440300000000001</v>
      </c>
      <c r="X262" s="44">
        <f t="shared" si="83"/>
        <v>124.54265341679036</v>
      </c>
      <c r="Y262" s="1">
        <v>0.22318199999999999</v>
      </c>
      <c r="Z262" s="44">
        <f t="shared" si="71"/>
        <v>80.201093870158616</v>
      </c>
      <c r="AA262" s="1">
        <v>0.15540000000000001</v>
      </c>
      <c r="AB262" s="44">
        <f t="shared" si="79"/>
        <v>56.711809851213616</v>
      </c>
      <c r="AD262" s="1">
        <v>0.66892099999999999</v>
      </c>
      <c r="AE262" s="44">
        <f t="shared" si="84"/>
        <v>384.521332244973</v>
      </c>
      <c r="AF262" s="1">
        <v>0.35325400000000001</v>
      </c>
      <c r="AG262" s="44">
        <f t="shared" si="67"/>
        <v>106.35151449465164</v>
      </c>
      <c r="AH262" s="1">
        <v>0.19069900000000001</v>
      </c>
      <c r="AI262" s="44">
        <f t="shared" si="81"/>
        <v>92.599525588825855</v>
      </c>
    </row>
    <row r="263" spans="2:35" x14ac:dyDescent="0.25">
      <c r="B263" s="1">
        <v>0.118879</v>
      </c>
      <c r="C263" s="44">
        <f t="shared" si="75"/>
        <v>116.33248196968363</v>
      </c>
      <c r="D263" s="1">
        <v>0.28469499999999998</v>
      </c>
      <c r="E263" s="44">
        <f t="shared" si="80"/>
        <v>133.50543503746846</v>
      </c>
      <c r="F263" s="1">
        <v>0.19428200000000001</v>
      </c>
      <c r="G263" s="44">
        <f t="shared" si="76"/>
        <v>90.435227854582706</v>
      </c>
      <c r="I263" s="1">
        <v>0.16689300000000001</v>
      </c>
      <c r="J263" s="44">
        <f t="shared" si="74"/>
        <v>148.63735950553072</v>
      </c>
      <c r="K263" s="1">
        <v>0.113592</v>
      </c>
      <c r="L263" s="44">
        <f t="shared" ref="L263:L326" si="85">K263/$K$400*100</f>
        <v>98.216671206049057</v>
      </c>
      <c r="M263" s="1">
        <v>0.46557999999999999</v>
      </c>
      <c r="N263" s="44">
        <f t="shared" si="77"/>
        <v>238.48441153646183</v>
      </c>
      <c r="P263" s="1">
        <v>1.31798E-2</v>
      </c>
      <c r="Q263" s="44">
        <f t="shared" si="73"/>
        <v>8.8274929003911478</v>
      </c>
      <c r="R263" s="1">
        <v>0.16061700000000001</v>
      </c>
      <c r="S263" s="44">
        <f t="shared" si="70"/>
        <v>78.620517489500429</v>
      </c>
      <c r="T263" s="1">
        <v>0.154589</v>
      </c>
      <c r="U263" s="44">
        <f t="shared" si="82"/>
        <v>109.82023294059979</v>
      </c>
      <c r="W263" s="1">
        <v>7.5261999999999996E-2</v>
      </c>
      <c r="X263" s="44">
        <f t="shared" si="83"/>
        <v>60.706911015035161</v>
      </c>
      <c r="Y263" s="1">
        <v>0.231348</v>
      </c>
      <c r="Z263" s="44">
        <f t="shared" si="71"/>
        <v>83.135569466504705</v>
      </c>
      <c r="AA263" s="45">
        <f>MEDIAN(AA119:AA262)</f>
        <v>0.27401700000000001</v>
      </c>
      <c r="AB263" s="45"/>
      <c r="AD263" s="1">
        <v>7.8466099999999997E-2</v>
      </c>
      <c r="AE263" s="44">
        <f t="shared" si="84"/>
        <v>45.105310355135025</v>
      </c>
      <c r="AF263" s="1">
        <v>0.31156899999999998</v>
      </c>
      <c r="AG263" s="44">
        <f t="shared" si="67"/>
        <v>93.801726292084766</v>
      </c>
      <c r="AH263" s="1">
        <v>0.19417599999999999</v>
      </c>
      <c r="AI263" s="44">
        <f t="shared" si="81"/>
        <v>94.287885519776438</v>
      </c>
    </row>
    <row r="264" spans="2:35" x14ac:dyDescent="0.25">
      <c r="B264" s="1">
        <v>0.43454999999999999</v>
      </c>
      <c r="C264" s="44">
        <f t="shared" si="75"/>
        <v>425.24146434547748</v>
      </c>
      <c r="D264" s="1">
        <v>0.26138299999999998</v>
      </c>
      <c r="E264" s="44">
        <f t="shared" si="80"/>
        <v>122.57345976008929</v>
      </c>
      <c r="F264" s="1">
        <v>0.22325700000000001</v>
      </c>
      <c r="G264" s="44">
        <f t="shared" si="76"/>
        <v>103.92263650328167</v>
      </c>
      <c r="I264" s="1">
        <v>3.80893E-2</v>
      </c>
      <c r="J264" s="44">
        <f t="shared" si="74"/>
        <v>33.922890579077674</v>
      </c>
      <c r="K264" s="1">
        <v>0.166377</v>
      </c>
      <c r="L264" s="44">
        <f t="shared" si="85"/>
        <v>143.85691866723732</v>
      </c>
      <c r="M264" s="1">
        <v>0.47057300000000002</v>
      </c>
      <c r="N264" s="44">
        <f t="shared" si="77"/>
        <v>241.04197987445227</v>
      </c>
      <c r="P264" s="1">
        <v>0.16525400000000001</v>
      </c>
      <c r="Q264" s="44">
        <f t="shared" si="73"/>
        <v>110.68290199860688</v>
      </c>
      <c r="R264" s="1">
        <v>0.12743099999999999</v>
      </c>
      <c r="S264" s="44">
        <f t="shared" si="70"/>
        <v>62.376281241739839</v>
      </c>
      <c r="T264" s="1">
        <v>0.12781600000000001</v>
      </c>
      <c r="U264" s="44">
        <f t="shared" si="82"/>
        <v>90.800657831642013</v>
      </c>
      <c r="W264" s="1">
        <v>0.12435499999999999</v>
      </c>
      <c r="X264" s="44">
        <f t="shared" si="83"/>
        <v>100.3057043298703</v>
      </c>
      <c r="Y264" s="1">
        <v>0.12789700000000001</v>
      </c>
      <c r="Z264" s="44">
        <f t="shared" si="71"/>
        <v>45.960154952960707</v>
      </c>
      <c r="AA264" s="1">
        <v>0.20031399999999999</v>
      </c>
      <c r="AB264" s="44">
        <f>AA264/$AA$350*100</f>
        <v>71.044292293314754</v>
      </c>
      <c r="AD264" s="1">
        <v>0.86046999999999996</v>
      </c>
      <c r="AE264" s="44">
        <f t="shared" si="84"/>
        <v>494.63101137029923</v>
      </c>
      <c r="AF264" s="1">
        <v>0.28152899999999997</v>
      </c>
      <c r="AG264" s="44">
        <f t="shared" si="67"/>
        <v>84.757810312593136</v>
      </c>
      <c r="AH264" s="1">
        <v>0.26835799999999999</v>
      </c>
      <c r="AI264" s="44">
        <f t="shared" si="81"/>
        <v>130.30914419040542</v>
      </c>
    </row>
    <row r="265" spans="2:35" x14ac:dyDescent="0.25">
      <c r="B265" s="1">
        <v>3.7903699999999999E-2</v>
      </c>
      <c r="C265" s="44">
        <f t="shared" si="75"/>
        <v>37.091761344175985</v>
      </c>
      <c r="D265" s="1">
        <v>0.24480199999999999</v>
      </c>
      <c r="E265" s="44">
        <f t="shared" si="80"/>
        <v>114.79793290378248</v>
      </c>
      <c r="F265" s="1">
        <v>0.297516</v>
      </c>
      <c r="G265" s="44">
        <f t="shared" si="76"/>
        <v>138.48903784387656</v>
      </c>
      <c r="I265" s="1">
        <v>0.34817999999999999</v>
      </c>
      <c r="J265" s="44">
        <f t="shared" si="74"/>
        <v>310.0942270354999</v>
      </c>
      <c r="K265" s="1">
        <v>0.10097</v>
      </c>
      <c r="L265" s="44">
        <f t="shared" si="85"/>
        <v>87.30313130920112</v>
      </c>
      <c r="M265" s="1">
        <v>8.5719100000000006E-2</v>
      </c>
      <c r="N265" s="44">
        <f t="shared" si="77"/>
        <v>43.907962371526125</v>
      </c>
      <c r="P265" s="1">
        <v>7.2613800000000006E-2</v>
      </c>
      <c r="Q265" s="44">
        <f t="shared" si="73"/>
        <v>48.634865777206244</v>
      </c>
      <c r="R265" s="1">
        <v>7.1817500000000006E-2</v>
      </c>
      <c r="S265" s="44">
        <f t="shared" si="70"/>
        <v>35.153993754099488</v>
      </c>
      <c r="T265" s="1">
        <v>0.19556899999999999</v>
      </c>
      <c r="U265" s="44">
        <f t="shared" si="82"/>
        <v>138.93247990452207</v>
      </c>
      <c r="W265" s="1">
        <v>0.219219</v>
      </c>
      <c r="X265" s="44">
        <f t="shared" si="83"/>
        <v>176.82374007872491</v>
      </c>
      <c r="Y265" s="1">
        <v>0.38503900000000002</v>
      </c>
      <c r="Z265" s="44">
        <f t="shared" si="71"/>
        <v>138.36487253753441</v>
      </c>
      <c r="AA265" s="1">
        <v>0.560805</v>
      </c>
      <c r="AB265" s="44">
        <f t="shared" ref="AB265:AB328" si="86">AA265/$AA$350*100</f>
        <v>198.89770230514281</v>
      </c>
      <c r="AD265" s="45">
        <f>MEDIAN(AD195:AD264)</f>
        <v>0.17396200000000001</v>
      </c>
      <c r="AE265" s="45"/>
      <c r="AF265" s="1">
        <v>0.31396200000000002</v>
      </c>
      <c r="AG265" s="44">
        <f t="shared" si="67"/>
        <v>94.52216873346039</v>
      </c>
      <c r="AH265" s="1">
        <v>0.27366299999999999</v>
      </c>
      <c r="AI265" s="44">
        <f t="shared" si="81"/>
        <v>132.88514345232457</v>
      </c>
    </row>
    <row r="266" spans="2:35" x14ac:dyDescent="0.25">
      <c r="B266" s="1">
        <v>3.9180800000000002E-2</v>
      </c>
      <c r="C266" s="44">
        <f t="shared" si="75"/>
        <v>38.341504467212715</v>
      </c>
      <c r="D266" s="1">
        <v>0.28245799999999999</v>
      </c>
      <c r="E266" s="44">
        <f t="shared" si="80"/>
        <v>132.45641184359846</v>
      </c>
      <c r="F266" s="1">
        <v>0.16908500000000001</v>
      </c>
      <c r="G266" s="44">
        <f t="shared" si="76"/>
        <v>78.70641902899969</v>
      </c>
      <c r="I266" s="1">
        <v>0.17734</v>
      </c>
      <c r="J266" s="44">
        <f t="shared" si="74"/>
        <v>157.94161130011932</v>
      </c>
      <c r="K266" s="1">
        <v>0.15330099999999999</v>
      </c>
      <c r="L266" s="44">
        <f t="shared" si="85"/>
        <v>132.55083027465423</v>
      </c>
      <c r="M266" s="1">
        <v>0.14352899999999999</v>
      </c>
      <c r="N266" s="44">
        <f t="shared" si="77"/>
        <v>73.51997315910657</v>
      </c>
      <c r="P266" s="1">
        <v>3.8783400000000003E-2</v>
      </c>
      <c r="Q266" s="44">
        <f t="shared" si="73"/>
        <v>25.97612923967208</v>
      </c>
      <c r="R266" s="1">
        <v>0.16338800000000001</v>
      </c>
      <c r="S266" s="44">
        <f t="shared" si="70"/>
        <v>79.976896041978719</v>
      </c>
      <c r="T266" s="1">
        <v>0.15332399999999999</v>
      </c>
      <c r="U266" s="44">
        <f t="shared" si="82"/>
        <v>108.92157524393407</v>
      </c>
      <c r="W266" s="1">
        <v>4.0634999999999998E-2</v>
      </c>
      <c r="X266" s="44">
        <f t="shared" si="83"/>
        <v>32.776505130025164</v>
      </c>
      <c r="Y266" s="1">
        <v>0.59263999999999994</v>
      </c>
      <c r="Z266" s="44">
        <f t="shared" si="71"/>
        <v>212.96688922588197</v>
      </c>
      <c r="AA266" s="1">
        <v>0.182948</v>
      </c>
      <c r="AB266" s="44">
        <f t="shared" si="86"/>
        <v>64.885186190068325</v>
      </c>
      <c r="AD266" s="1">
        <v>0.12421699999999999</v>
      </c>
      <c r="AE266" s="44">
        <f>AD266/$AD$376*100</f>
        <v>146.41255816804258</v>
      </c>
      <c r="AF266" s="1">
        <v>0.27624300000000002</v>
      </c>
      <c r="AG266" s="44">
        <f t="shared" si="67"/>
        <v>83.166394205149984</v>
      </c>
      <c r="AH266" s="1">
        <v>0.18906700000000001</v>
      </c>
      <c r="AI266" s="44">
        <f t="shared" si="81"/>
        <v>91.807059840390025</v>
      </c>
    </row>
    <row r="267" spans="2:35" x14ac:dyDescent="0.25">
      <c r="B267" s="1">
        <v>0.17036599999999999</v>
      </c>
      <c r="C267" s="44">
        <f t="shared" si="75"/>
        <v>166.71657419095988</v>
      </c>
      <c r="D267" s="1">
        <v>0.22661400000000001</v>
      </c>
      <c r="E267" s="44">
        <f t="shared" si="80"/>
        <v>106.26881629667146</v>
      </c>
      <c r="F267" s="1">
        <v>0.30390899999999998</v>
      </c>
      <c r="G267" s="44">
        <f t="shared" si="76"/>
        <v>141.46487920681469</v>
      </c>
      <c r="I267" s="1">
        <v>0.18249399999999999</v>
      </c>
      <c r="J267" s="44">
        <f t="shared" si="74"/>
        <v>162.53183947560606</v>
      </c>
      <c r="K267" s="1">
        <v>0.113328</v>
      </c>
      <c r="L267" s="44">
        <f t="shared" si="85"/>
        <v>97.988405120423337</v>
      </c>
      <c r="M267" s="1">
        <v>0.214277</v>
      </c>
      <c r="N267" s="44">
        <f t="shared" si="77"/>
        <v>109.75927713990816</v>
      </c>
      <c r="P267" s="1">
        <v>0.43198799999999998</v>
      </c>
      <c r="Q267" s="44">
        <f t="shared" si="73"/>
        <v>289.33451213631247</v>
      </c>
      <c r="R267" s="1">
        <v>0.13903799999999999</v>
      </c>
      <c r="S267" s="44">
        <f t="shared" si="70"/>
        <v>68.057799054304098</v>
      </c>
      <c r="T267" s="1">
        <v>0.21079800000000001</v>
      </c>
      <c r="U267" s="44">
        <f t="shared" si="82"/>
        <v>149.75118193023152</v>
      </c>
      <c r="W267" s="1">
        <v>2.0065800000000002E-2</v>
      </c>
      <c r="X267" s="44">
        <f t="shared" si="83"/>
        <v>16.185229399238562</v>
      </c>
      <c r="Y267" s="1">
        <v>0.350796</v>
      </c>
      <c r="Z267" s="44">
        <f t="shared" si="71"/>
        <v>126.05955195883251</v>
      </c>
      <c r="AA267" s="1">
        <v>0.31513799999999997</v>
      </c>
      <c r="AB267" s="44">
        <f t="shared" si="86"/>
        <v>111.7683046852972</v>
      </c>
      <c r="AD267" s="1">
        <v>0.209893</v>
      </c>
      <c r="AE267" s="44">
        <f t="shared" ref="AE267:AE330" si="87">AD267/$AD$376*100</f>
        <v>247.39746630143188</v>
      </c>
      <c r="AF267" s="1">
        <v>0.35428199999999999</v>
      </c>
      <c r="AG267" s="44">
        <f t="shared" si="67"/>
        <v>106.66100669261824</v>
      </c>
      <c r="AH267" s="1">
        <v>0.54674</v>
      </c>
      <c r="AI267" s="44">
        <f t="shared" si="81"/>
        <v>265.48573731605643</v>
      </c>
    </row>
    <row r="268" spans="2:35" x14ac:dyDescent="0.25">
      <c r="B268" s="1">
        <v>5.4466500000000001E-2</v>
      </c>
      <c r="C268" s="44">
        <f t="shared" si="75"/>
        <v>53.29976807679887</v>
      </c>
      <c r="D268" s="1">
        <v>0.28509000000000001</v>
      </c>
      <c r="E268" s="44">
        <f t="shared" si="80"/>
        <v>133.69066711685099</v>
      </c>
      <c r="F268" s="1">
        <v>0.36610599999999999</v>
      </c>
      <c r="G268" s="44">
        <f t="shared" si="76"/>
        <v>170.4166084811246</v>
      </c>
      <c r="I268" s="1">
        <v>2.1505300000000001E-2</v>
      </c>
      <c r="J268" s="44">
        <f t="shared" si="74"/>
        <v>19.152936356673376</v>
      </c>
      <c r="K268" s="1">
        <v>0.12679499999999999</v>
      </c>
      <c r="L268" s="44">
        <f t="shared" si="85"/>
        <v>109.63256942012632</v>
      </c>
      <c r="M268" s="1">
        <v>0.38609900000000003</v>
      </c>
      <c r="N268" s="44">
        <f t="shared" si="77"/>
        <v>197.77179606043299</v>
      </c>
      <c r="P268" s="1">
        <v>8.91489E-3</v>
      </c>
      <c r="Q268" s="44">
        <f t="shared" si="73"/>
        <v>5.9709652788940684</v>
      </c>
      <c r="R268" s="1">
        <v>0.235516</v>
      </c>
      <c r="S268" s="44">
        <f t="shared" si="70"/>
        <v>115.2828766385699</v>
      </c>
      <c r="T268" s="1">
        <v>0.34294599999999997</v>
      </c>
      <c r="U268" s="44">
        <f t="shared" si="82"/>
        <v>243.62929837211533</v>
      </c>
      <c r="W268" s="1">
        <v>0.411047</v>
      </c>
      <c r="X268" s="44">
        <f t="shared" si="83"/>
        <v>331.55368781054398</v>
      </c>
      <c r="Y268" s="1">
        <v>0.40476299999999998</v>
      </c>
      <c r="Z268" s="44">
        <f t="shared" si="71"/>
        <v>145.45274869015873</v>
      </c>
      <c r="AA268" s="1">
        <v>8.6987900000000007E-2</v>
      </c>
      <c r="AB268" s="44">
        <f t="shared" si="86"/>
        <v>30.851532062569937</v>
      </c>
      <c r="AD268" s="1">
        <v>0.30574200000000001</v>
      </c>
      <c r="AE268" s="44">
        <f t="shared" si="87"/>
        <v>360.37312412482737</v>
      </c>
      <c r="AF268" s="1">
        <v>0.27168799999999999</v>
      </c>
      <c r="AG268" s="44">
        <f t="shared" si="67"/>
        <v>81.795054748206425</v>
      </c>
      <c r="AH268" s="45">
        <f>MEDIAN(AH126:AH267)</f>
        <v>0.2059395</v>
      </c>
    </row>
    <row r="269" spans="2:35" x14ac:dyDescent="0.25">
      <c r="B269" s="1">
        <v>1.0681E-2</v>
      </c>
      <c r="C269" s="44">
        <f t="shared" si="75"/>
        <v>10.452201313252893</v>
      </c>
      <c r="D269" s="1">
        <v>0.41767399999999999</v>
      </c>
      <c r="E269" s="44">
        <f t="shared" si="80"/>
        <v>195.86486968102568</v>
      </c>
      <c r="F269" s="1">
        <v>0.23003199999999999</v>
      </c>
      <c r="G269" s="44">
        <f t="shared" si="76"/>
        <v>107.0762928827445</v>
      </c>
      <c r="I269" s="1">
        <v>0.13211000000000001</v>
      </c>
      <c r="J269" s="44">
        <f t="shared" si="74"/>
        <v>117.65910831656008</v>
      </c>
      <c r="K269" s="1">
        <v>0.24766299999999999</v>
      </c>
      <c r="L269" s="44">
        <f t="shared" si="85"/>
        <v>214.14039228910244</v>
      </c>
      <c r="M269" s="1">
        <v>0.204961</v>
      </c>
      <c r="N269" s="44">
        <f t="shared" si="77"/>
        <v>104.98733509369981</v>
      </c>
      <c r="P269" s="1">
        <v>6.2048699999999998E-2</v>
      </c>
      <c r="Q269" s="44">
        <f t="shared" si="73"/>
        <v>41.55863205272464</v>
      </c>
      <c r="R269" s="1">
        <v>0.278393</v>
      </c>
      <c r="S269" s="44">
        <f t="shared" si="70"/>
        <v>136.27076664023417</v>
      </c>
      <c r="T269" s="1">
        <v>0.27649400000000002</v>
      </c>
      <c r="U269" s="44">
        <f t="shared" si="82"/>
        <v>196.42170844418555</v>
      </c>
      <c r="W269" s="1">
        <v>0.22436800000000001</v>
      </c>
      <c r="X269" s="44">
        <f t="shared" si="83"/>
        <v>180.97696328321609</v>
      </c>
      <c r="Y269" s="1">
        <v>0.44196400000000002</v>
      </c>
      <c r="Z269" s="44">
        <f t="shared" si="71"/>
        <v>158.82103508002788</v>
      </c>
      <c r="AA269" s="1">
        <v>0.23532</v>
      </c>
      <c r="AB269" s="44">
        <f t="shared" si="86"/>
        <v>83.459682610615474</v>
      </c>
      <c r="AD269" s="1">
        <v>6.7409200000000001E-3</v>
      </c>
      <c r="AE269" s="44">
        <f t="shared" si="87"/>
        <v>7.9454127986195262</v>
      </c>
      <c r="AF269" s="1">
        <v>0.27285100000000001</v>
      </c>
      <c r="AG269" s="44">
        <f t="shared" si="67"/>
        <v>82.145190376839878</v>
      </c>
      <c r="AH269" s="1">
        <v>0.55066000000000004</v>
      </c>
      <c r="AI269" s="44">
        <f>AH269/$AH$404*100</f>
        <v>208.78104265402845</v>
      </c>
    </row>
    <row r="270" spans="2:35" x14ac:dyDescent="0.25">
      <c r="B270" s="1">
        <v>9.7254699999999999E-2</v>
      </c>
      <c r="C270" s="44">
        <f t="shared" si="75"/>
        <v>95.171398095685447</v>
      </c>
      <c r="D270" s="1">
        <v>0.58316800000000002</v>
      </c>
      <c r="E270" s="44">
        <f t="shared" si="80"/>
        <v>273.4719525805877</v>
      </c>
      <c r="F270" s="1">
        <v>0.22595299999999999</v>
      </c>
      <c r="G270" s="44">
        <f t="shared" si="76"/>
        <v>105.17758227435647</v>
      </c>
      <c r="I270" s="1">
        <v>5.0256599999999998E-2</v>
      </c>
      <c r="J270" s="44">
        <f t="shared" si="74"/>
        <v>44.759266845977095</v>
      </c>
      <c r="K270" s="1">
        <v>0.1867</v>
      </c>
      <c r="L270" s="44">
        <f t="shared" si="85"/>
        <v>161.42908403909922</v>
      </c>
      <c r="M270" s="1">
        <v>0.19167699999999999</v>
      </c>
      <c r="N270" s="44">
        <f t="shared" si="77"/>
        <v>98.182861269973799</v>
      </c>
      <c r="P270" s="1">
        <v>3.2360600000000003E-2</v>
      </c>
      <c r="Q270" s="44">
        <f t="shared" si="73"/>
        <v>21.67430209505439</v>
      </c>
      <c r="R270" s="1">
        <v>0.114646</v>
      </c>
      <c r="S270" s="44">
        <f t="shared" si="70"/>
        <v>56.118143459915615</v>
      </c>
      <c r="T270" s="1">
        <v>0.24613399999999999</v>
      </c>
      <c r="U270" s="44">
        <f t="shared" si="82"/>
        <v>174.85392372420802</v>
      </c>
      <c r="W270" s="1">
        <v>0.15706300000000001</v>
      </c>
      <c r="X270" s="44">
        <f t="shared" si="83"/>
        <v>126.68822997999614</v>
      </c>
      <c r="Y270" s="1">
        <v>0.25051800000000002</v>
      </c>
      <c r="Z270" s="44">
        <f t="shared" si="71"/>
        <v>90.024364125083551</v>
      </c>
      <c r="AA270" s="1">
        <v>0.28932999999999998</v>
      </c>
      <c r="AB270" s="44">
        <f t="shared" si="86"/>
        <v>102.61511970818194</v>
      </c>
      <c r="AD270" s="1">
        <v>1.55376E-2</v>
      </c>
      <c r="AE270" s="44">
        <f t="shared" si="87"/>
        <v>18.313916483184901</v>
      </c>
      <c r="AF270" s="1">
        <v>0.459285</v>
      </c>
      <c r="AG270" s="44">
        <f t="shared" si="67"/>
        <v>138.27346706527334</v>
      </c>
      <c r="AH270" s="1">
        <v>0.33106799999999997</v>
      </c>
      <c r="AI270" s="44">
        <f t="shared" ref="AI270:AI333" si="88">AH270/$AH$404*100</f>
        <v>125.52341232227488</v>
      </c>
    </row>
    <row r="271" spans="2:35" x14ac:dyDescent="0.25">
      <c r="B271" s="1">
        <v>2.2797899999999999E-2</v>
      </c>
      <c r="C271" s="44">
        <f t="shared" si="75"/>
        <v>22.309544080086894</v>
      </c>
      <c r="D271" s="1">
        <v>0.27474300000000001</v>
      </c>
      <c r="E271" s="44">
        <f t="shared" si="80"/>
        <v>128.8385245209758</v>
      </c>
      <c r="F271" s="1">
        <v>0.160472</v>
      </c>
      <c r="G271" s="44">
        <f t="shared" si="76"/>
        <v>74.697202439137925</v>
      </c>
      <c r="I271" s="1">
        <v>0.15798000000000001</v>
      </c>
      <c r="J271" s="44">
        <f t="shared" si="74"/>
        <v>140.69931066422043</v>
      </c>
      <c r="K271" s="1">
        <v>0.10796500000000001</v>
      </c>
      <c r="L271" s="44">
        <f t="shared" si="85"/>
        <v>93.351317934019008</v>
      </c>
      <c r="M271" s="1">
        <v>7.3099700000000004E-2</v>
      </c>
      <c r="N271" s="44">
        <f t="shared" si="77"/>
        <v>37.443917131302683</v>
      </c>
      <c r="P271" s="1">
        <v>1.5929800000000001E-2</v>
      </c>
      <c r="Q271" s="44">
        <f t="shared" si="73"/>
        <v>10.669372555323369</v>
      </c>
      <c r="R271" s="1">
        <v>0.26487699999999997</v>
      </c>
      <c r="S271" s="44">
        <f t="shared" si="70"/>
        <v>129.65481120346166</v>
      </c>
      <c r="T271" s="1">
        <v>0.12944700000000001</v>
      </c>
      <c r="U271" s="44">
        <f t="shared" si="82"/>
        <v>91.959322419200745</v>
      </c>
      <c r="W271" s="1">
        <v>0.24615899999999999</v>
      </c>
      <c r="X271" s="44">
        <f t="shared" si="83"/>
        <v>198.55375233916243</v>
      </c>
      <c r="Y271" s="1">
        <v>0.22686100000000001</v>
      </c>
      <c r="Z271" s="44">
        <f t="shared" si="71"/>
        <v>81.523153105886919</v>
      </c>
      <c r="AA271" s="1">
        <v>0.49260100000000001</v>
      </c>
      <c r="AB271" s="44">
        <f t="shared" si="86"/>
        <v>174.70815533601817</v>
      </c>
      <c r="AD271" s="1">
        <v>0.110142</v>
      </c>
      <c r="AE271" s="44">
        <f t="shared" si="87"/>
        <v>129.82258452341102</v>
      </c>
      <c r="AF271" s="1">
        <v>0.30169400000000002</v>
      </c>
      <c r="AG271" s="44">
        <f t="shared" si="67"/>
        <v>90.828734604418997</v>
      </c>
      <c r="AH271" s="1">
        <v>0.30382399999999998</v>
      </c>
      <c r="AI271" s="44">
        <f t="shared" si="88"/>
        <v>115.19393364928909</v>
      </c>
    </row>
    <row r="272" spans="2:35" x14ac:dyDescent="0.25">
      <c r="B272" s="1">
        <v>5.2807899999999998E-2</v>
      </c>
      <c r="C272" s="44">
        <f t="shared" si="75"/>
        <v>51.67669710047069</v>
      </c>
      <c r="D272" s="1">
        <v>0.31860500000000003</v>
      </c>
      <c r="E272" s="44">
        <f t="shared" si="80"/>
        <v>149.40725734597601</v>
      </c>
      <c r="F272" s="1">
        <v>0.170735</v>
      </c>
      <c r="G272" s="44">
        <f t="shared" si="76"/>
        <v>79.474468184145607</v>
      </c>
      <c r="I272" s="1">
        <v>0.58167400000000002</v>
      </c>
      <c r="J272" s="44">
        <f t="shared" si="74"/>
        <v>518.0474163267487</v>
      </c>
      <c r="K272" s="1">
        <v>0.109319</v>
      </c>
      <c r="L272" s="44">
        <f t="shared" si="85"/>
        <v>94.522046267114561</v>
      </c>
      <c r="M272" s="1">
        <v>0.52078100000000005</v>
      </c>
      <c r="N272" s="44">
        <f t="shared" si="77"/>
        <v>266.76006341417195</v>
      </c>
      <c r="P272" s="1">
        <v>0.34886699999999998</v>
      </c>
      <c r="Q272" s="44">
        <f t="shared" si="73"/>
        <v>233.66219257354123</v>
      </c>
      <c r="R272" s="1">
        <v>0.19713700000000001</v>
      </c>
      <c r="S272" s="44">
        <f t="shared" si="70"/>
        <v>96.496715517832143</v>
      </c>
      <c r="T272" s="1">
        <v>0.158274</v>
      </c>
      <c r="U272" s="44">
        <f t="shared" si="82"/>
        <v>112.43806188306084</v>
      </c>
      <c r="W272" s="1">
        <v>5.94803E-2</v>
      </c>
      <c r="X272" s="44">
        <f t="shared" si="83"/>
        <v>47.977269794153706</v>
      </c>
      <c r="Y272" s="1">
        <v>0.224832</v>
      </c>
      <c r="Z272" s="44">
        <f t="shared" si="71"/>
        <v>80.794026117767118</v>
      </c>
      <c r="AA272" s="1">
        <v>0.275696</v>
      </c>
      <c r="AB272" s="44">
        <f t="shared" si="86"/>
        <v>97.779622033895293</v>
      </c>
      <c r="AD272" s="1">
        <v>3.6470500000000003E-2</v>
      </c>
      <c r="AE272" s="44">
        <f t="shared" si="87"/>
        <v>42.987185350375533</v>
      </c>
      <c r="AF272" s="1">
        <v>0.41086499999999998</v>
      </c>
      <c r="AG272" s="44">
        <f t="shared" si="67"/>
        <v>123.6960232661061</v>
      </c>
      <c r="AH272" s="1">
        <v>0.46915200000000001</v>
      </c>
      <c r="AI272" s="44">
        <f t="shared" si="88"/>
        <v>177.8775355450237</v>
      </c>
    </row>
    <row r="273" spans="2:35" x14ac:dyDescent="0.25">
      <c r="B273" s="1">
        <v>0.20827300000000001</v>
      </c>
      <c r="C273" s="44">
        <f t="shared" si="75"/>
        <v>203.81156484553134</v>
      </c>
      <c r="D273" s="1">
        <v>0.30679699999999999</v>
      </c>
      <c r="E273" s="44">
        <f t="shared" si="80"/>
        <v>143.86999052737215</v>
      </c>
      <c r="F273" s="1">
        <v>0.17166100000000001</v>
      </c>
      <c r="G273" s="44">
        <f t="shared" si="76"/>
        <v>79.905506679700238</v>
      </c>
      <c r="I273" s="1">
        <v>3.1254999999999998E-2</v>
      </c>
      <c r="J273" s="44">
        <f t="shared" si="74"/>
        <v>27.836162519370866</v>
      </c>
      <c r="K273" s="1">
        <v>0.15171999999999999</v>
      </c>
      <c r="L273" s="44">
        <f t="shared" si="85"/>
        <v>131.18382769369111</v>
      </c>
      <c r="M273" s="1">
        <v>1.25226E-2</v>
      </c>
      <c r="N273" s="44">
        <f t="shared" si="77"/>
        <v>6.414461299683186</v>
      </c>
      <c r="P273" s="1">
        <v>0.209063</v>
      </c>
      <c r="Q273" s="44">
        <f t="shared" si="73"/>
        <v>140.02504956330708</v>
      </c>
      <c r="R273" s="1">
        <v>0.147786</v>
      </c>
      <c r="S273" s="44">
        <f t="shared" si="70"/>
        <v>72.339863138418153</v>
      </c>
      <c r="T273" s="1">
        <v>0.18342700000000001</v>
      </c>
      <c r="U273" s="44">
        <f t="shared" si="82"/>
        <v>130.30678681921353</v>
      </c>
      <c r="W273" s="1">
        <v>2.8825699999999999E-2</v>
      </c>
      <c r="X273" s="44">
        <f t="shared" si="83"/>
        <v>23.251032457895075</v>
      </c>
      <c r="Y273" s="1">
        <v>0.21787899999999999</v>
      </c>
      <c r="Z273" s="44">
        <f t="shared" si="71"/>
        <v>78.295445561632604</v>
      </c>
      <c r="AA273" s="1">
        <v>0.23424800000000001</v>
      </c>
      <c r="AB273" s="44">
        <f t="shared" si="86"/>
        <v>83.079482118695609</v>
      </c>
      <c r="AD273" s="1">
        <v>0.58980100000000002</v>
      </c>
      <c r="AE273" s="44">
        <f t="shared" si="87"/>
        <v>695.18884870886984</v>
      </c>
      <c r="AF273" s="1">
        <v>0.31159999999999999</v>
      </c>
      <c r="AG273" s="44">
        <f t="shared" si="67"/>
        <v>93.811059228015665</v>
      </c>
      <c r="AH273" s="1">
        <v>0.394063</v>
      </c>
      <c r="AI273" s="44">
        <f t="shared" si="88"/>
        <v>149.40777251184835</v>
      </c>
    </row>
    <row r="274" spans="2:35" x14ac:dyDescent="0.25">
      <c r="B274" s="1">
        <v>3.0785199999999999E-2</v>
      </c>
      <c r="C274" s="44">
        <f t="shared" si="75"/>
        <v>30.125747389640761</v>
      </c>
      <c r="D274" s="1">
        <v>0.35306999999999999</v>
      </c>
      <c r="E274" s="44">
        <f t="shared" si="80"/>
        <v>165.56934244956528</v>
      </c>
      <c r="F274" s="1">
        <v>0.181981</v>
      </c>
      <c r="G274" s="44">
        <f t="shared" si="76"/>
        <v>84.709305031885691</v>
      </c>
      <c r="I274" s="1">
        <v>4.3242099999999999E-2</v>
      </c>
      <c r="J274" s="44">
        <f t="shared" si="74"/>
        <v>38.512050016921677</v>
      </c>
      <c r="K274" s="1">
        <v>0.118229</v>
      </c>
      <c r="L274" s="44">
        <f t="shared" si="85"/>
        <v>102.22602665698265</v>
      </c>
      <c r="M274" s="1">
        <v>0.220665</v>
      </c>
      <c r="N274" s="44">
        <f t="shared" si="77"/>
        <v>113.03140743093208</v>
      </c>
      <c r="P274" s="1">
        <v>8.1705899999999998E-2</v>
      </c>
      <c r="Q274" s="44">
        <f t="shared" si="73"/>
        <v>54.724521781064141</v>
      </c>
      <c r="R274" s="1">
        <v>0.18563199999999999</v>
      </c>
      <c r="S274" s="44">
        <f t="shared" si="70"/>
        <v>90.865125750144387</v>
      </c>
      <c r="T274" s="1">
        <v>0.250224</v>
      </c>
      <c r="U274" s="44">
        <f t="shared" si="82"/>
        <v>177.75946520987034</v>
      </c>
      <c r="W274" s="1">
        <v>0.30828</v>
      </c>
      <c r="X274" s="44">
        <f t="shared" si="83"/>
        <v>248.6610311673227</v>
      </c>
      <c r="Y274" s="1">
        <v>0.181757</v>
      </c>
      <c r="Z274" s="44">
        <f t="shared" si="71"/>
        <v>65.31490092641171</v>
      </c>
      <c r="AA274" s="1">
        <v>0.535721</v>
      </c>
      <c r="AB274" s="44">
        <f t="shared" si="86"/>
        <v>190.00129452592864</v>
      </c>
      <c r="AD274" s="1">
        <v>1.30677E-2</v>
      </c>
      <c r="AE274" s="44">
        <f t="shared" si="87"/>
        <v>15.402685513033884</v>
      </c>
      <c r="AF274" s="1">
        <v>0.34255099999999999</v>
      </c>
      <c r="AG274" s="44">
        <f t="shared" si="67"/>
        <v>103.12924309889601</v>
      </c>
      <c r="AH274" s="1">
        <v>0.23216899999999999</v>
      </c>
      <c r="AI274" s="44">
        <f t="shared" si="88"/>
        <v>88.026161137440766</v>
      </c>
    </row>
    <row r="275" spans="2:35" x14ac:dyDescent="0.25">
      <c r="B275" s="1">
        <v>0.11704199999999999</v>
      </c>
      <c r="C275" s="44">
        <f t="shared" si="75"/>
        <v>114.53483251621994</v>
      </c>
      <c r="D275" s="1">
        <v>0.215948</v>
      </c>
      <c r="E275" s="44">
        <f t="shared" si="80"/>
        <v>101.26708121137091</v>
      </c>
      <c r="F275" s="1">
        <v>0.120167</v>
      </c>
      <c r="G275" s="44">
        <f t="shared" si="76"/>
        <v>55.9358562584369</v>
      </c>
      <c r="I275" s="1">
        <v>3.4850800000000001E-2</v>
      </c>
      <c r="J275" s="44">
        <f t="shared" si="74"/>
        <v>31.038634865784363</v>
      </c>
      <c r="K275" s="1">
        <v>0.18020600000000001</v>
      </c>
      <c r="L275" s="44">
        <f t="shared" si="85"/>
        <v>155.81408419041199</v>
      </c>
      <c r="M275" s="1">
        <v>0.14350399999999999</v>
      </c>
      <c r="N275" s="44">
        <f t="shared" si="77"/>
        <v>73.507167389338932</v>
      </c>
      <c r="P275" s="1">
        <v>3.0095199999999999E-3</v>
      </c>
      <c r="Q275" s="44">
        <f t="shared" si="73"/>
        <v>2.0156995124042223</v>
      </c>
      <c r="R275" s="1">
        <v>0.101246</v>
      </c>
      <c r="S275" s="44">
        <f t="shared" si="70"/>
        <v>49.558968936924238</v>
      </c>
      <c r="T275" s="1">
        <v>0.148919</v>
      </c>
      <c r="U275" s="44">
        <f t="shared" si="82"/>
        <v>105.79225733578185</v>
      </c>
      <c r="W275" s="1">
        <v>0.181227</v>
      </c>
      <c r="X275" s="44">
        <f t="shared" si="83"/>
        <v>146.17909918048656</v>
      </c>
      <c r="Y275" s="1">
        <v>0.211365</v>
      </c>
      <c r="Z275" s="44">
        <f t="shared" si="71"/>
        <v>75.954620918649681</v>
      </c>
      <c r="AA275" s="1">
        <v>0.53329400000000005</v>
      </c>
      <c r="AB275" s="44">
        <f t="shared" si="86"/>
        <v>189.14052344953922</v>
      </c>
      <c r="AD275" s="1">
        <v>8.5870199999999994E-2</v>
      </c>
      <c r="AE275" s="44">
        <f t="shared" si="87"/>
        <v>101.21380851575428</v>
      </c>
      <c r="AF275" s="1">
        <v>0.25355</v>
      </c>
      <c r="AG275" s="44">
        <f t="shared" si="67"/>
        <v>76.334384041281695</v>
      </c>
      <c r="AH275" s="1">
        <v>0.34127200000000002</v>
      </c>
      <c r="AI275" s="44">
        <f t="shared" si="88"/>
        <v>129.39222748815166</v>
      </c>
    </row>
    <row r="276" spans="2:35" x14ac:dyDescent="0.25">
      <c r="B276" s="1">
        <v>8.7669500000000008E-3</v>
      </c>
      <c r="C276" s="44">
        <f t="shared" si="75"/>
        <v>8.5791523549501427</v>
      </c>
      <c r="D276" s="1">
        <v>0.24903500000000001</v>
      </c>
      <c r="E276" s="44">
        <f t="shared" si="80"/>
        <v>116.7829642760005</v>
      </c>
      <c r="F276" s="1">
        <v>0.17119000000000001</v>
      </c>
      <c r="G276" s="44">
        <f t="shared" si="76"/>
        <v>79.686263557231314</v>
      </c>
      <c r="I276" s="1">
        <v>0.110696</v>
      </c>
      <c r="J276" s="44">
        <f t="shared" si="74"/>
        <v>98.587485082203727</v>
      </c>
      <c r="K276" s="1">
        <v>7.6907400000000001E-2</v>
      </c>
      <c r="L276" s="44">
        <f t="shared" si="85"/>
        <v>66.497542248680347</v>
      </c>
      <c r="M276" s="1">
        <v>0.30454300000000001</v>
      </c>
      <c r="N276" s="44">
        <f t="shared" si="77"/>
        <v>155.99630169369112</v>
      </c>
      <c r="P276" s="1">
        <v>0.50353999999999999</v>
      </c>
      <c r="Q276" s="44">
        <f t="shared" si="73"/>
        <v>337.2582114343889</v>
      </c>
      <c r="R276" s="1">
        <v>0.17715800000000001</v>
      </c>
      <c r="S276" s="44">
        <f t="shared" si="70"/>
        <v>86.717182100306417</v>
      </c>
      <c r="T276" s="1">
        <v>0.16010199999999999</v>
      </c>
      <c r="U276" s="44">
        <f t="shared" si="82"/>
        <v>113.73667553484341</v>
      </c>
      <c r="W276" s="1">
        <v>0.249193</v>
      </c>
      <c r="X276" s="44">
        <f t="shared" si="83"/>
        <v>201.00100019358584</v>
      </c>
      <c r="Y276" s="1">
        <v>0.34587299999999999</v>
      </c>
      <c r="Z276" s="44">
        <f t="shared" si="71"/>
        <v>124.29045774369514</v>
      </c>
      <c r="AA276" s="1">
        <v>0.29638199999999998</v>
      </c>
      <c r="AB276" s="44">
        <f t="shared" si="86"/>
        <v>105.1162147352517</v>
      </c>
      <c r="AD276" s="1">
        <v>3.9382599999999997E-2</v>
      </c>
      <c r="AE276" s="44">
        <f t="shared" si="87"/>
        <v>46.41963027048434</v>
      </c>
      <c r="AF276" s="1">
        <v>0.38497500000000001</v>
      </c>
      <c r="AG276" s="44">
        <f t="shared" si="67"/>
        <v>115.90151645155755</v>
      </c>
      <c r="AH276" s="1">
        <v>0.18490999999999999</v>
      </c>
      <c r="AI276" s="44">
        <f t="shared" si="88"/>
        <v>70.10805687203792</v>
      </c>
    </row>
    <row r="277" spans="2:35" x14ac:dyDescent="0.25">
      <c r="B277" s="1">
        <v>4.2743099999999999E-2</v>
      </c>
      <c r="C277" s="44">
        <f t="shared" si="75"/>
        <v>41.827496110148843</v>
      </c>
      <c r="D277" s="1">
        <v>0.232068</v>
      </c>
      <c r="E277" s="44">
        <f t="shared" si="80"/>
        <v>108.82642581806927</v>
      </c>
      <c r="F277" s="1">
        <v>0.100174</v>
      </c>
      <c r="G277" s="44">
        <f t="shared" si="76"/>
        <v>46.629427919750498</v>
      </c>
      <c r="I277" s="1">
        <v>5.7222000000000002E-2</v>
      </c>
      <c r="J277" s="44">
        <f t="shared" si="74"/>
        <v>50.962754493151174</v>
      </c>
      <c r="K277" s="1">
        <v>8.7888999999999995E-2</v>
      </c>
      <c r="L277" s="44">
        <f t="shared" si="85"/>
        <v>75.992719695299357</v>
      </c>
      <c r="M277" s="1">
        <v>0.30696899999999999</v>
      </c>
      <c r="N277" s="44">
        <f t="shared" si="77"/>
        <v>157.2389735919416</v>
      </c>
      <c r="P277" s="1">
        <v>4.5691300000000002E-3</v>
      </c>
      <c r="Q277" s="44">
        <f t="shared" si="73"/>
        <v>3.0602863955419819</v>
      </c>
      <c r="R277" s="1">
        <v>0.19742999999999999</v>
      </c>
      <c r="S277" s="44">
        <f t="shared" si="70"/>
        <v>96.640136274193068</v>
      </c>
      <c r="T277" s="1">
        <v>0.144487</v>
      </c>
      <c r="U277" s="44">
        <f t="shared" si="82"/>
        <v>102.64375859141623</v>
      </c>
      <c r="W277" s="1">
        <v>8.2266400000000003E-2</v>
      </c>
      <c r="X277" s="44">
        <f t="shared" si="83"/>
        <v>66.356714202748918</v>
      </c>
      <c r="Y277" s="1">
        <v>0.151725</v>
      </c>
      <c r="Z277" s="44">
        <f t="shared" si="71"/>
        <v>54.522815314182218</v>
      </c>
      <c r="AA277" s="1">
        <v>0.33917399999999998</v>
      </c>
      <c r="AB277" s="44">
        <f t="shared" si="86"/>
        <v>120.29302392390315</v>
      </c>
      <c r="AD277" s="1">
        <v>2.7070299999999999E-2</v>
      </c>
      <c r="AE277" s="44">
        <f t="shared" si="87"/>
        <v>31.907322454868197</v>
      </c>
      <c r="AF277" s="1">
        <v>0.27203300000000002</v>
      </c>
      <c r="AG277" s="44">
        <f t="shared" si="67"/>
        <v>81.898921293243859</v>
      </c>
      <c r="AH277" s="1">
        <v>0.24577499999999999</v>
      </c>
      <c r="AI277" s="44">
        <f t="shared" si="88"/>
        <v>93.184834123222743</v>
      </c>
    </row>
    <row r="278" spans="2:35" x14ac:dyDescent="0.25">
      <c r="B278" s="1">
        <v>0.16846700000000001</v>
      </c>
      <c r="C278" s="44">
        <f t="shared" si="75"/>
        <v>164.85825284521817</v>
      </c>
      <c r="D278" s="1">
        <v>0.14318600000000001</v>
      </c>
      <c r="E278" s="44">
        <f t="shared" si="80"/>
        <v>67.145925363195573</v>
      </c>
      <c r="F278" s="1">
        <v>0.54162500000000002</v>
      </c>
      <c r="G278" s="44">
        <f t="shared" si="76"/>
        <v>252.11795373085698</v>
      </c>
      <c r="I278" s="1">
        <v>7.7239799999999997E-2</v>
      </c>
      <c r="J278" s="44">
        <f t="shared" si="74"/>
        <v>68.790901480201626</v>
      </c>
      <c r="K278" s="1">
        <v>0.13891600000000001</v>
      </c>
      <c r="L278" s="44">
        <f t="shared" si="85"/>
        <v>120.11292254084364</v>
      </c>
      <c r="M278" s="1">
        <v>0.22512299999999999</v>
      </c>
      <c r="N278" s="44">
        <f t="shared" si="77"/>
        <v>115.31493229589525</v>
      </c>
      <c r="P278" s="1">
        <v>1.7232399999999998E-2</v>
      </c>
      <c r="Q278" s="44">
        <f t="shared" si="73"/>
        <v>11.54182071478326</v>
      </c>
      <c r="R278" s="1">
        <v>7.5655500000000001E-2</v>
      </c>
      <c r="S278" s="44">
        <f t="shared" si="70"/>
        <v>37.032658815236864</v>
      </c>
      <c r="T278" s="1">
        <v>0.17993799999999999</v>
      </c>
      <c r="U278" s="44">
        <f t="shared" si="82"/>
        <v>127.82819653963506</v>
      </c>
      <c r="W278" s="1">
        <v>7.1637999999999993E-2</v>
      </c>
      <c r="X278" s="44">
        <f t="shared" si="83"/>
        <v>57.78376459959992</v>
      </c>
      <c r="Y278" s="1">
        <v>0.27909699999999998</v>
      </c>
      <c r="Z278" s="44">
        <f t="shared" si="71"/>
        <v>100.29431000654021</v>
      </c>
      <c r="AA278" s="1">
        <v>0.21637500000000001</v>
      </c>
      <c r="AB278" s="44">
        <f t="shared" si="86"/>
        <v>76.740561043990823</v>
      </c>
      <c r="AD278" s="1">
        <v>8.5798100000000002E-2</v>
      </c>
      <c r="AE278" s="44">
        <f t="shared" si="87"/>
        <v>101.12882541807913</v>
      </c>
      <c r="AF278" s="1">
        <v>0.306201</v>
      </c>
      <c r="AG278" s="44">
        <f t="shared" si="67"/>
        <v>92.185623063792136</v>
      </c>
      <c r="AH278" s="1">
        <v>0.15908700000000001</v>
      </c>
      <c r="AI278" s="44">
        <f t="shared" si="88"/>
        <v>60.317345971563988</v>
      </c>
    </row>
    <row r="279" spans="2:35" x14ac:dyDescent="0.25">
      <c r="B279" s="1">
        <v>3.3389099999999998E-2</v>
      </c>
      <c r="C279" s="44">
        <f t="shared" si="75"/>
        <v>32.673869007427406</v>
      </c>
      <c r="D279" s="1">
        <v>0.19856199999999999</v>
      </c>
      <c r="E279" s="44">
        <f t="shared" si="80"/>
        <v>93.114056066702304</v>
      </c>
      <c r="F279" s="1">
        <v>0.68884299999999998</v>
      </c>
      <c r="G279" s="44">
        <f t="shared" si="76"/>
        <v>320.64562677465904</v>
      </c>
      <c r="I279" s="1">
        <v>6.0606899999999998E-2</v>
      </c>
      <c r="J279" s="44">
        <f t="shared" si="74"/>
        <v>53.977396198856439</v>
      </c>
      <c r="K279" s="1">
        <v>0.12862499999999999</v>
      </c>
      <c r="L279" s="44">
        <f t="shared" si="85"/>
        <v>111.21486842275917</v>
      </c>
      <c r="M279" s="1">
        <v>6.8298800000000007E-2</v>
      </c>
      <c r="N279" s="44">
        <f t="shared" si="77"/>
        <v>34.984748328206763</v>
      </c>
      <c r="P279" s="1">
        <v>0.46912900000000002</v>
      </c>
      <c r="Q279" s="44">
        <f t="shared" si="73"/>
        <v>314.21060386861706</v>
      </c>
      <c r="R279" s="1">
        <v>0.231655</v>
      </c>
      <c r="S279" s="44">
        <f t="shared" si="70"/>
        <v>113.3929532928035</v>
      </c>
      <c r="T279" s="1">
        <v>0.181863</v>
      </c>
      <c r="U279" s="44">
        <f t="shared" si="82"/>
        <v>129.1957191215177</v>
      </c>
      <c r="W279" s="1">
        <v>8.5840700000000006E-2</v>
      </c>
      <c r="X279" s="44">
        <f t="shared" si="83"/>
        <v>69.239772213976906</v>
      </c>
      <c r="Y279" s="1">
        <v>0.34519899999999998</v>
      </c>
      <c r="Z279" s="44">
        <f t="shared" si="71"/>
        <v>124.04825390436901</v>
      </c>
      <c r="AA279" s="1">
        <v>0.66340500000000002</v>
      </c>
      <c r="AB279" s="44">
        <f t="shared" si="86"/>
        <v>235.28629416239738</v>
      </c>
      <c r="AD279" s="1">
        <v>6.8074800000000003E-3</v>
      </c>
      <c r="AE279" s="44">
        <f t="shared" si="87"/>
        <v>8.0238659883734638</v>
      </c>
      <c r="AF279" s="1">
        <v>0.364006</v>
      </c>
      <c r="AG279" s="44">
        <f t="shared" si="67"/>
        <v>109.58853795042707</v>
      </c>
      <c r="AH279" s="1">
        <v>0.23936299999999999</v>
      </c>
      <c r="AI279" s="44">
        <f t="shared" si="88"/>
        <v>90.753744075829388</v>
      </c>
    </row>
    <row r="280" spans="2:35" x14ac:dyDescent="0.25">
      <c r="B280" s="1">
        <v>0.15478700000000001</v>
      </c>
      <c r="C280" s="44">
        <f t="shared" si="75"/>
        <v>151.47129338774232</v>
      </c>
      <c r="D280" s="1">
        <v>0.215609</v>
      </c>
      <c r="E280" s="44">
        <f t="shared" si="80"/>
        <v>101.10810988248313</v>
      </c>
      <c r="F280" s="1">
        <v>0.22692000000000001</v>
      </c>
      <c r="G280" s="44">
        <f t="shared" si="76"/>
        <v>105.62770562770562</v>
      </c>
      <c r="I280" s="1">
        <v>0.21288499999999999</v>
      </c>
      <c r="J280" s="44">
        <f t="shared" si="74"/>
        <v>189.5985108922178</v>
      </c>
      <c r="K280" s="1">
        <v>0.16914499999999999</v>
      </c>
      <c r="L280" s="44">
        <f t="shared" si="85"/>
        <v>146.25025398925246</v>
      </c>
      <c r="M280" s="1">
        <v>0.15765000000000001</v>
      </c>
      <c r="N280" s="44">
        <f t="shared" si="77"/>
        <v>80.753184154652729</v>
      </c>
      <c r="P280" s="1">
        <v>0.242899</v>
      </c>
      <c r="Q280" s="44">
        <f t="shared" si="73"/>
        <v>162.68753683759311</v>
      </c>
      <c r="R280" s="1">
        <v>0.28537600000000002</v>
      </c>
      <c r="S280" s="44">
        <f t="shared" si="70"/>
        <v>139.68887975173035</v>
      </c>
      <c r="T280" s="1">
        <v>3.5605699999999997E-2</v>
      </c>
      <c r="U280" s="44">
        <f t="shared" si="82"/>
        <v>25.294337035708324</v>
      </c>
      <c r="W280" s="1">
        <v>6.1599000000000001E-2</v>
      </c>
      <c r="X280" s="44">
        <f t="shared" si="83"/>
        <v>49.686229592824418</v>
      </c>
      <c r="Y280" s="1">
        <v>0.33630100000000002</v>
      </c>
      <c r="Z280" s="44">
        <f t="shared" si="71"/>
        <v>120.85073200181114</v>
      </c>
      <c r="AA280" s="1">
        <v>0.177285</v>
      </c>
      <c r="AB280" s="44">
        <f t="shared" si="86"/>
        <v>62.876720345159619</v>
      </c>
      <c r="AD280" s="1">
        <v>0.40570200000000001</v>
      </c>
      <c r="AE280" s="44">
        <f t="shared" si="87"/>
        <v>478.19435080456952</v>
      </c>
      <c r="AF280" s="1">
        <v>0.30403200000000002</v>
      </c>
      <c r="AG280" s="44">
        <f t="shared" si="67"/>
        <v>91.532618611078505</v>
      </c>
      <c r="AH280" s="1">
        <v>0.26374999999999998</v>
      </c>
      <c r="AI280" s="44">
        <f t="shared" si="88"/>
        <v>100</v>
      </c>
    </row>
    <row r="281" spans="2:35" x14ac:dyDescent="0.25">
      <c r="B281" s="1">
        <v>4.5064100000000003E-2</v>
      </c>
      <c r="C281" s="44">
        <f t="shared" si="75"/>
        <v>44.098777754944273</v>
      </c>
      <c r="D281" s="1">
        <v>0.25161600000000001</v>
      </c>
      <c r="E281" s="44">
        <f t="shared" si="80"/>
        <v>117.99330350862385</v>
      </c>
      <c r="F281" s="1">
        <v>1.6243799999999999E-2</v>
      </c>
      <c r="G281" s="44">
        <f t="shared" si="76"/>
        <v>7.56123446446027</v>
      </c>
      <c r="I281" s="1">
        <v>6.0292100000000001E-2</v>
      </c>
      <c r="J281" s="44">
        <f t="shared" si="74"/>
        <v>53.697030690582636</v>
      </c>
      <c r="K281" s="1">
        <v>0.108852</v>
      </c>
      <c r="L281" s="44">
        <f t="shared" si="85"/>
        <v>94.118257395950877</v>
      </c>
      <c r="M281" s="1">
        <v>0.35462700000000003</v>
      </c>
      <c r="N281" s="44">
        <f t="shared" si="77"/>
        <v>181.65086861536335</v>
      </c>
      <c r="P281" s="1">
        <v>0.10922</v>
      </c>
      <c r="Q281" s="44">
        <f t="shared" si="73"/>
        <v>73.152762149707982</v>
      </c>
      <c r="R281" s="1">
        <v>5.9776200000000002E-2</v>
      </c>
      <c r="S281" s="44">
        <f t="shared" si="70"/>
        <v>29.259890158301271</v>
      </c>
      <c r="T281" s="1">
        <v>0.11294</v>
      </c>
      <c r="U281" s="44">
        <f t="shared" si="82"/>
        <v>80.232727479389482</v>
      </c>
      <c r="W281" s="1">
        <v>4.9238700000000003E-2</v>
      </c>
      <c r="X281" s="44">
        <f t="shared" si="83"/>
        <v>39.716316061173131</v>
      </c>
      <c r="Y281" s="1">
        <v>0.33290399999999998</v>
      </c>
      <c r="Z281" s="44">
        <f t="shared" si="71"/>
        <v>119.63001027749227</v>
      </c>
      <c r="AA281" s="1">
        <v>9.7642800000000002E-2</v>
      </c>
      <c r="AB281" s="44">
        <f t="shared" si="86"/>
        <v>34.630448313835643</v>
      </c>
      <c r="AD281" s="1">
        <v>1.2921E-2</v>
      </c>
      <c r="AE281" s="44">
        <f t="shared" si="87"/>
        <v>15.229772608332823</v>
      </c>
      <c r="AF281" s="1">
        <v>0.46960200000000002</v>
      </c>
      <c r="AG281" s="44">
        <f t="shared" si="67"/>
        <v>141.37952835556683</v>
      </c>
      <c r="AH281" s="1">
        <v>0.35034100000000001</v>
      </c>
      <c r="AI281" s="44">
        <f t="shared" si="88"/>
        <v>132.83071090047395</v>
      </c>
    </row>
    <row r="282" spans="2:35" x14ac:dyDescent="0.25">
      <c r="B282" s="1">
        <v>8.4697599999999998E-2</v>
      </c>
      <c r="C282" s="44">
        <f t="shared" si="75"/>
        <v>82.883284893677398</v>
      </c>
      <c r="D282" s="1">
        <v>0.255361</v>
      </c>
      <c r="E282" s="44">
        <f t="shared" si="80"/>
        <v>119.74949119795917</v>
      </c>
      <c r="F282" s="1">
        <v>0.202903</v>
      </c>
      <c r="G282" s="44">
        <f t="shared" si="76"/>
        <v>94.448168319136059</v>
      </c>
      <c r="I282" s="1">
        <v>0.166273</v>
      </c>
      <c r="J282" s="44">
        <f t="shared" si="74"/>
        <v>148.08517839012484</v>
      </c>
      <c r="K282" s="1">
        <v>0.106419</v>
      </c>
      <c r="L282" s="44">
        <f t="shared" si="85"/>
        <v>92.014577902286561</v>
      </c>
      <c r="M282" s="1">
        <v>0.104906</v>
      </c>
      <c r="N282" s="44">
        <f t="shared" si="77"/>
        <v>53.736083329705032</v>
      </c>
      <c r="P282" s="1">
        <v>0.12489699999999999</v>
      </c>
      <c r="Q282" s="44">
        <f t="shared" si="73"/>
        <v>83.652815731661576</v>
      </c>
      <c r="R282" s="1">
        <v>0.127109</v>
      </c>
      <c r="S282" s="44">
        <f t="shared" si="70"/>
        <v>62.218665256933633</v>
      </c>
      <c r="T282" s="1">
        <v>0.191221</v>
      </c>
      <c r="U282" s="44">
        <f t="shared" si="82"/>
        <v>135.84365487282042</v>
      </c>
      <c r="W282" s="1">
        <v>0.37903599999999998</v>
      </c>
      <c r="X282" s="44">
        <f t="shared" si="83"/>
        <v>305.73336774859649</v>
      </c>
      <c r="Y282" s="1">
        <v>0.80668099999999998</v>
      </c>
      <c r="Z282" s="44">
        <f t="shared" si="71"/>
        <v>289.8831384442895</v>
      </c>
      <c r="AA282" s="1">
        <v>0.24688399999999999</v>
      </c>
      <c r="AB282" s="44">
        <f t="shared" si="86"/>
        <v>87.561024484273275</v>
      </c>
      <c r="AD282" s="1">
        <v>2.2728999999999999E-2</v>
      </c>
      <c r="AE282" s="44">
        <f t="shared" si="87"/>
        <v>26.79030273313186</v>
      </c>
      <c r="AF282" s="1">
        <v>0.34802899999999998</v>
      </c>
      <c r="AG282" s="44">
        <f t="shared" si="67"/>
        <v>104.77846319662088</v>
      </c>
      <c r="AH282" s="1">
        <v>0.179011</v>
      </c>
      <c r="AI282" s="44">
        <f t="shared" si="88"/>
        <v>67.871469194312809</v>
      </c>
    </row>
    <row r="283" spans="2:35" x14ac:dyDescent="0.25">
      <c r="B283" s="1">
        <v>0.208923</v>
      </c>
      <c r="C283" s="44">
        <f t="shared" si="75"/>
        <v>204.44764113554297</v>
      </c>
      <c r="D283" s="1">
        <v>0.28120499999999998</v>
      </c>
      <c r="E283" s="44">
        <f t="shared" si="80"/>
        <v>131.8688275512788</v>
      </c>
      <c r="F283" s="1">
        <v>0.307807</v>
      </c>
      <c r="G283" s="44">
        <f t="shared" si="76"/>
        <v>143.27933715030491</v>
      </c>
      <c r="I283" s="1">
        <v>0.28528100000000001</v>
      </c>
      <c r="J283" s="44">
        <f t="shared" si="74"/>
        <v>254.07545287757611</v>
      </c>
      <c r="K283" s="1">
        <v>0.273308</v>
      </c>
      <c r="L283" s="44">
        <f t="shared" si="85"/>
        <v>236.31419443255561</v>
      </c>
      <c r="M283" s="1">
        <v>0.11806700000000001</v>
      </c>
      <c r="N283" s="44">
        <f t="shared" si="77"/>
        <v>60.477552766174334</v>
      </c>
      <c r="P283" s="1">
        <v>9.8318799999999998E-2</v>
      </c>
      <c r="Q283" s="44">
        <f t="shared" si="73"/>
        <v>65.851417242672667</v>
      </c>
      <c r="R283" s="1">
        <v>6.8376300000000001E-2</v>
      </c>
      <c r="S283" s="44">
        <f t="shared" si="70"/>
        <v>33.469558577344415</v>
      </c>
      <c r="T283" s="1">
        <v>9.6070199999999994E-2</v>
      </c>
      <c r="U283" s="44">
        <f t="shared" si="82"/>
        <v>68.248398932977182</v>
      </c>
      <c r="W283" s="1">
        <v>0.169129</v>
      </c>
      <c r="X283" s="44">
        <f t="shared" si="83"/>
        <v>136.42075885655288</v>
      </c>
      <c r="Y283" s="1">
        <v>9.4836699999999996E-2</v>
      </c>
      <c r="Z283" s="44">
        <f t="shared" si="71"/>
        <v>34.079841022287063</v>
      </c>
      <c r="AA283" s="1">
        <v>0.26404100000000003</v>
      </c>
      <c r="AB283" s="44">
        <f t="shared" si="86"/>
        <v>93.64600567818087</v>
      </c>
      <c r="AD283" s="1">
        <v>6.4079999999999998E-2</v>
      </c>
      <c r="AE283" s="44">
        <f t="shared" si="87"/>
        <v>75.530054078009996</v>
      </c>
      <c r="AF283" s="1">
        <v>0.30058299999999999</v>
      </c>
      <c r="AG283" s="44">
        <f t="shared" ref="AG283:AG302" si="89">AF283/$AF$303*100</f>
        <v>90.494254223153519</v>
      </c>
      <c r="AH283" s="1">
        <v>0.23990600000000001</v>
      </c>
      <c r="AI283" s="44">
        <f t="shared" si="88"/>
        <v>90.95962085308058</v>
      </c>
    </row>
    <row r="284" spans="2:35" x14ac:dyDescent="0.25">
      <c r="B284" s="1">
        <v>8.0172499999999994E-2</v>
      </c>
      <c r="C284" s="44">
        <f t="shared" si="75"/>
        <v>78.455117478397867</v>
      </c>
      <c r="D284" s="1">
        <v>0.273341</v>
      </c>
      <c r="E284" s="44">
        <f t="shared" si="80"/>
        <v>128.18106787466118</v>
      </c>
      <c r="F284" s="1">
        <v>0.27394000000000002</v>
      </c>
      <c r="G284" s="44">
        <f t="shared" si="76"/>
        <v>127.51477912768236</v>
      </c>
      <c r="I284" s="1">
        <v>2.9230900000000001E-2</v>
      </c>
      <c r="J284" s="44">
        <f t="shared" si="74"/>
        <v>26.033469300511214</v>
      </c>
      <c r="K284" s="1">
        <v>0.139099</v>
      </c>
      <c r="L284" s="44">
        <f t="shared" si="85"/>
        <v>120.27115244110693</v>
      </c>
      <c r="M284" s="1">
        <v>0.110238</v>
      </c>
      <c r="N284" s="44">
        <f t="shared" si="77"/>
        <v>56.467297905744417</v>
      </c>
      <c r="P284" s="1">
        <v>0.14930399999999999</v>
      </c>
      <c r="Q284" s="44">
        <f t="shared" si="73"/>
        <v>100</v>
      </c>
      <c r="R284" s="1">
        <v>0.164191</v>
      </c>
      <c r="S284" s="44">
        <f t="shared" si="70"/>
        <v>80.369957022722161</v>
      </c>
      <c r="T284" s="1">
        <v>9.5490699999999998E-2</v>
      </c>
      <c r="U284" s="44">
        <f t="shared" si="82"/>
        <v>67.836721355729921</v>
      </c>
      <c r="W284" s="1">
        <v>0.163601</v>
      </c>
      <c r="X284" s="44">
        <f t="shared" si="83"/>
        <v>131.96183132219139</v>
      </c>
      <c r="Y284" s="1">
        <v>0.16220599999999999</v>
      </c>
      <c r="Z284" s="44">
        <f t="shared" si="71"/>
        <v>58.289192821566914</v>
      </c>
      <c r="AA284" s="1">
        <v>0.185114</v>
      </c>
      <c r="AB284" s="44">
        <f t="shared" si="86"/>
        <v>65.65338979594371</v>
      </c>
      <c r="AD284" s="1">
        <v>0.15539900000000001</v>
      </c>
      <c r="AE284" s="44">
        <f t="shared" si="87"/>
        <v>183.16627455787574</v>
      </c>
      <c r="AF284" s="1">
        <v>0.285244</v>
      </c>
      <c r="AG284" s="44">
        <f t="shared" si="89"/>
        <v>85.876257312054236</v>
      </c>
      <c r="AH284" s="1">
        <v>0.56092299999999995</v>
      </c>
      <c r="AI284" s="44">
        <f t="shared" si="88"/>
        <v>212.67222748815166</v>
      </c>
    </row>
    <row r="285" spans="2:35" x14ac:dyDescent="0.25">
      <c r="B285" s="1">
        <v>0.401752</v>
      </c>
      <c r="C285" s="44">
        <f t="shared" si="75"/>
        <v>393.14603333039759</v>
      </c>
      <c r="D285" s="1">
        <v>0.28783700000000001</v>
      </c>
      <c r="E285" s="44">
        <f t="shared" si="80"/>
        <v>134.97885071701228</v>
      </c>
      <c r="F285" s="1">
        <v>0.26460299999999998</v>
      </c>
      <c r="G285" s="44">
        <f t="shared" si="76"/>
        <v>123.16855187822928</v>
      </c>
      <c r="I285" s="1">
        <v>9.7815799999999994E-2</v>
      </c>
      <c r="J285" s="44">
        <f t="shared" si="74"/>
        <v>87.116189594057815</v>
      </c>
      <c r="K285" s="1">
        <v>0.157473</v>
      </c>
      <c r="L285" s="44">
        <f t="shared" si="85"/>
        <v>136.15812614295163</v>
      </c>
      <c r="M285" s="1">
        <v>0.19672799999999999</v>
      </c>
      <c r="N285" s="44">
        <f t="shared" si="77"/>
        <v>100.77013899382506</v>
      </c>
      <c r="P285" s="1">
        <v>0.27443400000000001</v>
      </c>
      <c r="Q285" s="44">
        <f t="shared" si="73"/>
        <v>183.80887317151584</v>
      </c>
      <c r="R285" s="1">
        <v>0.182702</v>
      </c>
      <c r="S285" s="44">
        <f t="shared" si="70"/>
        <v>89.430918186535095</v>
      </c>
      <c r="T285" s="1">
        <v>0.17680599999999999</v>
      </c>
      <c r="U285" s="44">
        <f t="shared" si="82"/>
        <v>125.60321953887849</v>
      </c>
      <c r="W285" s="1">
        <v>0.32152399999999998</v>
      </c>
      <c r="X285" s="44">
        <f t="shared" si="83"/>
        <v>259.34374395044199</v>
      </c>
      <c r="Y285" s="1">
        <v>0.332121</v>
      </c>
      <c r="Z285" s="44">
        <f t="shared" si="71"/>
        <v>119.34863697453623</v>
      </c>
      <c r="AA285" s="1">
        <v>4.2722999999999997E-2</v>
      </c>
      <c r="AB285" s="44">
        <f t="shared" si="86"/>
        <v>15.15233732863048</v>
      </c>
      <c r="AD285" s="1">
        <v>0.28085300000000002</v>
      </c>
      <c r="AE285" s="44">
        <f t="shared" si="87"/>
        <v>331.03686451266145</v>
      </c>
      <c r="AF285" s="1">
        <v>0.32601799999999997</v>
      </c>
      <c r="AG285" s="44">
        <f t="shared" si="89"/>
        <v>98.151777623232377</v>
      </c>
      <c r="AH285" s="1">
        <v>0.27190700000000001</v>
      </c>
      <c r="AI285" s="44">
        <f t="shared" si="88"/>
        <v>103.09270142180095</v>
      </c>
    </row>
    <row r="286" spans="2:35" x14ac:dyDescent="0.25">
      <c r="B286" s="1">
        <v>0.40343800000000002</v>
      </c>
      <c r="C286" s="44">
        <f t="shared" si="75"/>
        <v>394.79591736879701</v>
      </c>
      <c r="D286" s="1">
        <v>0.56028100000000003</v>
      </c>
      <c r="E286" s="44">
        <f t="shared" si="80"/>
        <v>262.73927764178467</v>
      </c>
      <c r="F286" s="1">
        <v>0.32708799999999999</v>
      </c>
      <c r="G286" s="44">
        <f t="shared" si="76"/>
        <v>152.25434064143741</v>
      </c>
      <c r="I286" s="1">
        <v>9.6893000000000007E-2</v>
      </c>
      <c r="J286" s="44">
        <f t="shared" si="74"/>
        <v>86.294330346805367</v>
      </c>
      <c r="K286" s="1">
        <v>0.13893800000000001</v>
      </c>
      <c r="L286" s="44">
        <f t="shared" si="85"/>
        <v>120.13194471464578</v>
      </c>
      <c r="M286" s="1">
        <v>0.30590699999999998</v>
      </c>
      <c r="N286" s="44">
        <f t="shared" si="77"/>
        <v>156.6949844922128</v>
      </c>
      <c r="P286" s="1">
        <v>0.16819700000000001</v>
      </c>
      <c r="Q286" s="44">
        <f t="shared" si="73"/>
        <v>112.65404811659434</v>
      </c>
      <c r="R286" s="1">
        <v>0.176423</v>
      </c>
      <c r="S286" s="44">
        <f t="shared" si="70"/>
        <v>86.357406482813985</v>
      </c>
      <c r="T286" s="1">
        <v>0.140317</v>
      </c>
      <c r="U286" s="44">
        <f t="shared" si="82"/>
        <v>99.681384998454874</v>
      </c>
      <c r="W286" s="1">
        <v>2.7016800000000001E-2</v>
      </c>
      <c r="X286" s="44">
        <f t="shared" si="83"/>
        <v>21.79195973414209</v>
      </c>
      <c r="Y286" s="1">
        <v>0.30236099999999999</v>
      </c>
      <c r="Z286" s="44">
        <f t="shared" si="71"/>
        <v>108.65429534494282</v>
      </c>
      <c r="AA286" s="1">
        <v>0.218557</v>
      </c>
      <c r="AB286" s="44">
        <f t="shared" si="86"/>
        <v>77.514439284073973</v>
      </c>
      <c r="AD286" s="1">
        <v>6.1369300000000002E-2</v>
      </c>
      <c r="AE286" s="44">
        <f t="shared" si="87"/>
        <v>72.334996063196314</v>
      </c>
      <c r="AF286" s="1">
        <v>0.31747500000000001</v>
      </c>
      <c r="AG286" s="44">
        <f t="shared" si="89"/>
        <v>95.579801118145951</v>
      </c>
      <c r="AH286" s="1">
        <v>0.30678699999999998</v>
      </c>
      <c r="AI286" s="44">
        <f t="shared" si="88"/>
        <v>116.31734597156398</v>
      </c>
    </row>
    <row r="287" spans="2:35" x14ac:dyDescent="0.25">
      <c r="B287" s="1">
        <v>0.139346</v>
      </c>
      <c r="C287" s="44">
        <f t="shared" si="75"/>
        <v>136.36105647378875</v>
      </c>
      <c r="D287" s="1">
        <v>0.249996</v>
      </c>
      <c r="E287" s="44">
        <f t="shared" si="80"/>
        <v>117.23361751216905</v>
      </c>
      <c r="F287" s="1">
        <v>0.33247300000000002</v>
      </c>
      <c r="G287" s="44">
        <f t="shared" si="76"/>
        <v>154.76097379323187</v>
      </c>
      <c r="I287" s="1">
        <v>8.1416299999999997E-2</v>
      </c>
      <c r="J287" s="44">
        <f t="shared" si="74"/>
        <v>72.510553784221869</v>
      </c>
      <c r="K287" s="1">
        <v>0.133078</v>
      </c>
      <c r="L287" s="44">
        <f t="shared" si="85"/>
        <v>115.06512932916576</v>
      </c>
      <c r="M287" s="1">
        <v>0.39881</v>
      </c>
      <c r="N287" s="44">
        <f t="shared" si="77"/>
        <v>204.28276164108502</v>
      </c>
      <c r="P287" s="1">
        <v>0.35775099999999999</v>
      </c>
      <c r="Q287" s="44">
        <f t="shared" si="73"/>
        <v>239.61246852060225</v>
      </c>
      <c r="R287" s="1">
        <v>0.19813</v>
      </c>
      <c r="S287" s="44">
        <f t="shared" si="70"/>
        <v>96.982779719423959</v>
      </c>
      <c r="T287" s="1">
        <v>8.4044900000000006E-2</v>
      </c>
      <c r="U287" s="44">
        <f t="shared" si="82"/>
        <v>59.705609684191096</v>
      </c>
      <c r="W287" s="1">
        <v>5.76372E-2</v>
      </c>
      <c r="X287" s="44">
        <f t="shared" si="83"/>
        <v>46.490611086016649</v>
      </c>
      <c r="Y287" s="1">
        <v>0.29811300000000002</v>
      </c>
      <c r="Z287" s="44">
        <f t="shared" si="71"/>
        <v>107.12776432200893</v>
      </c>
      <c r="AA287" s="1">
        <v>0.103126</v>
      </c>
      <c r="AB287" s="44">
        <f t="shared" si="86"/>
        <v>36.575145456834655</v>
      </c>
      <c r="AD287" s="1">
        <v>1.9981700000000002E-2</v>
      </c>
      <c r="AE287" s="44">
        <f t="shared" si="87"/>
        <v>23.552104893423419</v>
      </c>
      <c r="AF287" s="1">
        <v>0.35147699999999998</v>
      </c>
      <c r="AG287" s="44">
        <f t="shared" si="89"/>
        <v>105.81652652209648</v>
      </c>
      <c r="AH287" s="1">
        <v>0.30511899999999997</v>
      </c>
      <c r="AI287" s="44">
        <f t="shared" si="88"/>
        <v>115.68492890995262</v>
      </c>
    </row>
    <row r="288" spans="2:35" x14ac:dyDescent="0.25">
      <c r="B288" s="1">
        <v>1.46745E-2</v>
      </c>
      <c r="C288" s="44">
        <f t="shared" si="75"/>
        <v>14.36015618119367</v>
      </c>
      <c r="D288" s="1">
        <v>0.26549600000000001</v>
      </c>
      <c r="E288" s="44">
        <f t="shared" si="80"/>
        <v>124.50221809553288</v>
      </c>
      <c r="F288" s="1">
        <v>0.17637800000000001</v>
      </c>
      <c r="G288" s="44">
        <f t="shared" si="76"/>
        <v>82.101196294744682</v>
      </c>
      <c r="I288" s="1">
        <v>0.12350700000000001</v>
      </c>
      <c r="J288" s="44">
        <f t="shared" si="74"/>
        <v>109.99715003295275</v>
      </c>
      <c r="K288" s="1">
        <v>0.19008</v>
      </c>
      <c r="L288" s="44">
        <f t="shared" si="85"/>
        <v>164.35158165051945</v>
      </c>
      <c r="M288" s="1">
        <v>0.13825200000000001</v>
      </c>
      <c r="N288" s="44">
        <f t="shared" si="77"/>
        <v>70.816931276555977</v>
      </c>
      <c r="P288" s="1">
        <v>8.2399100000000003E-2</v>
      </c>
      <c r="Q288" s="44">
        <f t="shared" si="73"/>
        <v>55.188809408991055</v>
      </c>
      <c r="R288" s="1">
        <v>0.104448</v>
      </c>
      <c r="S288" s="44">
        <f t="shared" ref="S288:S300" si="90">R288/$R$301*100</f>
        <v>51.126317953537551</v>
      </c>
      <c r="T288" s="45">
        <f>MEDIAN(T128:T287)</f>
        <v>0.14076549999999999</v>
      </c>
      <c r="U288" s="45"/>
      <c r="W288" s="1">
        <v>0.21615799999999999</v>
      </c>
      <c r="X288" s="44">
        <f t="shared" si="83"/>
        <v>174.35471381557718</v>
      </c>
      <c r="Y288" s="1">
        <v>0.229294</v>
      </c>
      <c r="Z288" s="44">
        <f t="shared" si="71"/>
        <v>82.397458656451448</v>
      </c>
      <c r="AA288" s="1">
        <v>0.32403599999999999</v>
      </c>
      <c r="AB288" s="44">
        <f t="shared" si="86"/>
        <v>114.92411063408716</v>
      </c>
      <c r="AD288" s="1">
        <v>0.19302</v>
      </c>
      <c r="AE288" s="44">
        <f t="shared" si="87"/>
        <v>227.50953555145895</v>
      </c>
      <c r="AF288" s="1">
        <v>0.36537799999999998</v>
      </c>
      <c r="AG288" s="44">
        <f t="shared" si="89"/>
        <v>110.00159563098173</v>
      </c>
      <c r="AH288" s="1">
        <v>0.45885300000000001</v>
      </c>
      <c r="AI288" s="44">
        <f t="shared" si="88"/>
        <v>173.97270142180096</v>
      </c>
    </row>
    <row r="289" spans="2:35" x14ac:dyDescent="0.25">
      <c r="B289" s="1">
        <v>7.0124300000000001E-2</v>
      </c>
      <c r="C289" s="44">
        <f t="shared" si="75"/>
        <v>68.622160897944013</v>
      </c>
      <c r="D289" s="1">
        <v>0.83551299999999995</v>
      </c>
      <c r="E289" s="44">
        <f t="shared" si="80"/>
        <v>391.80711478761617</v>
      </c>
      <c r="F289" s="1">
        <v>0.22001299999999999</v>
      </c>
      <c r="G289" s="44">
        <f t="shared" si="76"/>
        <v>102.41260531583112</v>
      </c>
      <c r="I289" s="1">
        <v>4.3251400000000002E-2</v>
      </c>
      <c r="J289" s="44">
        <f t="shared" si="74"/>
        <v>38.520332733652765</v>
      </c>
      <c r="K289" s="1">
        <v>0.25193100000000002</v>
      </c>
      <c r="L289" s="44">
        <f t="shared" si="85"/>
        <v>217.83069400671832</v>
      </c>
      <c r="M289" s="1">
        <v>0.205008</v>
      </c>
      <c r="N289" s="44">
        <f t="shared" si="77"/>
        <v>105.01140994086296</v>
      </c>
      <c r="P289" s="1">
        <v>0.110819</v>
      </c>
      <c r="Q289" s="44">
        <f t="shared" si="73"/>
        <v>74.223731447248582</v>
      </c>
      <c r="R289" s="1">
        <v>0.157634</v>
      </c>
      <c r="S289" s="44">
        <f t="shared" si="90"/>
        <v>77.160366922180785</v>
      </c>
      <c r="T289" s="1">
        <v>0.109667</v>
      </c>
      <c r="U289" s="44">
        <f>T289/$T$357*100</f>
        <v>63.484354241619947</v>
      </c>
      <c r="W289" s="1">
        <v>0.123976</v>
      </c>
      <c r="X289" s="44">
        <f t="shared" si="83"/>
        <v>100</v>
      </c>
      <c r="Y289" s="1">
        <v>0.27061000000000002</v>
      </c>
      <c r="Z289" s="44">
        <f t="shared" ref="Z289:Z320" si="91">Y289/$Y$321*100</f>
        <v>97.244482136568465</v>
      </c>
      <c r="AA289" s="1">
        <v>0.240618</v>
      </c>
      <c r="AB289" s="44">
        <f t="shared" si="86"/>
        <v>85.338695862659662</v>
      </c>
      <c r="AD289" s="1">
        <v>0.15513099999999999</v>
      </c>
      <c r="AE289" s="44">
        <f t="shared" si="87"/>
        <v>182.85038731547704</v>
      </c>
      <c r="AF289" s="1">
        <v>0.39112999999999998</v>
      </c>
      <c r="AG289" s="44">
        <f t="shared" si="89"/>
        <v>117.7545558275153</v>
      </c>
      <c r="AH289" s="1">
        <v>0.41180499999999998</v>
      </c>
      <c r="AI289" s="44">
        <f t="shared" si="88"/>
        <v>156.13459715639812</v>
      </c>
    </row>
    <row r="290" spans="2:35" x14ac:dyDescent="0.25">
      <c r="B290" s="1">
        <v>0.22553899999999999</v>
      </c>
      <c r="C290" s="44">
        <f t="shared" si="75"/>
        <v>220.70770826605602</v>
      </c>
      <c r="D290" s="1">
        <v>0.22162200000000001</v>
      </c>
      <c r="E290" s="44">
        <f t="shared" si="80"/>
        <v>103.9278579668552</v>
      </c>
      <c r="F290" s="1">
        <v>0.15511900000000001</v>
      </c>
      <c r="G290" s="44">
        <f t="shared" si="76"/>
        <v>72.205464786109957</v>
      </c>
      <c r="I290" s="1">
        <v>3.33233E-2</v>
      </c>
      <c r="J290" s="44">
        <f t="shared" si="74"/>
        <v>29.678220908070752</v>
      </c>
      <c r="K290" s="1">
        <v>0.20302899999999999</v>
      </c>
      <c r="L290" s="44">
        <f t="shared" si="85"/>
        <v>175.54786022160835</v>
      </c>
      <c r="M290" s="1">
        <v>0.43767899999999998</v>
      </c>
      <c r="N290" s="44">
        <f t="shared" si="77"/>
        <v>224.19266024499998</v>
      </c>
      <c r="P290" s="1">
        <v>0.21334400000000001</v>
      </c>
      <c r="Q290" s="44">
        <f t="shared" si="73"/>
        <v>142.89235385522156</v>
      </c>
      <c r="R290" s="1">
        <v>0.16170799999999999</v>
      </c>
      <c r="S290" s="44">
        <f t="shared" si="90"/>
        <v>79.154551773424558</v>
      </c>
      <c r="T290" s="1">
        <v>9.9526199999999995E-2</v>
      </c>
      <c r="U290" s="44">
        <f t="shared" ref="U290:U353" si="92">T290/$T$357*100</f>
        <v>57.614018229023458</v>
      </c>
      <c r="W290" s="1">
        <v>0.275565</v>
      </c>
      <c r="X290" s="44">
        <f t="shared" si="83"/>
        <v>222.27285926308315</v>
      </c>
      <c r="Y290" s="1">
        <v>0.16444900000000001</v>
      </c>
      <c r="Z290" s="44">
        <f t="shared" si="91"/>
        <v>59.095221325437151</v>
      </c>
      <c r="AA290" s="1">
        <v>0.39913500000000002</v>
      </c>
      <c r="AB290" s="44">
        <f t="shared" si="86"/>
        <v>141.55907028211797</v>
      </c>
      <c r="AD290" s="1">
        <v>0.64965300000000004</v>
      </c>
      <c r="AE290" s="44">
        <f t="shared" si="87"/>
        <v>765.73542793291881</v>
      </c>
      <c r="AF290" s="1">
        <v>0.25026399999999999</v>
      </c>
      <c r="AG290" s="44">
        <f t="shared" si="89"/>
        <v>75.345092832606269</v>
      </c>
      <c r="AH290" s="1">
        <v>0.43665999999999999</v>
      </c>
      <c r="AI290" s="44">
        <f t="shared" si="88"/>
        <v>165.55829383886257</v>
      </c>
    </row>
    <row r="291" spans="2:35" x14ac:dyDescent="0.25">
      <c r="B291" s="1">
        <v>0.24616299999999999</v>
      </c>
      <c r="C291" s="44">
        <f t="shared" si="75"/>
        <v>240.88991965867166</v>
      </c>
      <c r="D291" s="1">
        <v>0.252523</v>
      </c>
      <c r="E291" s="44">
        <f t="shared" si="80"/>
        <v>118.41863387824392</v>
      </c>
      <c r="F291" s="1">
        <v>0.25273899999999999</v>
      </c>
      <c r="G291" s="44">
        <f t="shared" si="76"/>
        <v>117.64604571056184</v>
      </c>
      <c r="I291" s="1">
        <v>4.9320000000000003E-2</v>
      </c>
      <c r="J291" s="44">
        <f t="shared" si="74"/>
        <v>43.925117115833345</v>
      </c>
      <c r="K291" s="1">
        <v>0.105834</v>
      </c>
      <c r="L291" s="44">
        <f t="shared" si="85"/>
        <v>91.508761008002281</v>
      </c>
      <c r="M291" s="1">
        <v>2.78512E-2</v>
      </c>
      <c r="N291" s="44">
        <f t="shared" si="77"/>
        <v>14.26624219808477</v>
      </c>
      <c r="P291" s="1">
        <v>0.12704299999999999</v>
      </c>
      <c r="Q291" s="44">
        <f t="shared" si="73"/>
        <v>85.090151636928681</v>
      </c>
      <c r="R291" s="1">
        <v>2.5496899999999999E-2</v>
      </c>
      <c r="S291" s="44">
        <f t="shared" si="90"/>
        <v>12.480493798153642</v>
      </c>
      <c r="T291" s="1">
        <v>0.51646700000000001</v>
      </c>
      <c r="U291" s="44">
        <f t="shared" si="92"/>
        <v>298.97393000726498</v>
      </c>
      <c r="W291" s="1">
        <v>0.28959600000000002</v>
      </c>
      <c r="X291" s="44">
        <f t="shared" si="83"/>
        <v>233.59037233012842</v>
      </c>
      <c r="Y291" s="1">
        <v>0.25197399999999998</v>
      </c>
      <c r="Z291" s="44">
        <f t="shared" si="91"/>
        <v>90.547581914488376</v>
      </c>
      <c r="AA291" s="1">
        <v>0.35518699999999997</v>
      </c>
      <c r="AB291" s="44">
        <f t="shared" si="86"/>
        <v>125.97226877195595</v>
      </c>
      <c r="AD291" s="1">
        <v>2.20939E-2</v>
      </c>
      <c r="AE291" s="44">
        <f t="shared" si="87"/>
        <v>26.041720689671433</v>
      </c>
      <c r="AF291" s="1">
        <v>0.29914000000000002</v>
      </c>
      <c r="AG291" s="44">
        <f t="shared" si="89"/>
        <v>90.059821108692589</v>
      </c>
      <c r="AH291" s="1">
        <v>0.28789999999999999</v>
      </c>
      <c r="AI291" s="44">
        <f t="shared" si="88"/>
        <v>109.15639810426541</v>
      </c>
    </row>
    <row r="292" spans="2:35" x14ac:dyDescent="0.25">
      <c r="B292" s="1">
        <v>0.18304400000000001</v>
      </c>
      <c r="C292" s="44">
        <f t="shared" si="75"/>
        <v>179.1229975829101</v>
      </c>
      <c r="D292" s="1">
        <v>0.19597700000000001</v>
      </c>
      <c r="E292" s="44">
        <f t="shared" si="80"/>
        <v>91.901841066186478</v>
      </c>
      <c r="F292" s="1">
        <v>0.23883199999999999</v>
      </c>
      <c r="G292" s="44">
        <f t="shared" si="76"/>
        <v>111.17255504352279</v>
      </c>
      <c r="I292" s="1">
        <v>6.8961800000000004E-2</v>
      </c>
      <c r="J292" s="44">
        <f t="shared" si="74"/>
        <v>61.418392974831228</v>
      </c>
      <c r="K292" s="1">
        <v>0.110682</v>
      </c>
      <c r="L292" s="44">
        <f t="shared" si="85"/>
        <v>95.700556398583728</v>
      </c>
      <c r="M292" s="1">
        <v>0.22899900000000001</v>
      </c>
      <c r="N292" s="44">
        <f t="shared" si="77"/>
        <v>117.30033884066806</v>
      </c>
      <c r="P292" s="1">
        <v>2.15751E-2</v>
      </c>
      <c r="Q292" s="44">
        <f t="shared" si="73"/>
        <v>14.450450088410225</v>
      </c>
      <c r="R292" s="1">
        <v>6.3267799999999999E-2</v>
      </c>
      <c r="S292" s="44">
        <f t="shared" si="90"/>
        <v>30.968995663112963</v>
      </c>
      <c r="T292" s="1">
        <v>0.124378</v>
      </c>
      <c r="U292" s="44">
        <f t="shared" si="92"/>
        <v>72.000301019123398</v>
      </c>
      <c r="W292" s="1">
        <v>0.13997899999999999</v>
      </c>
      <c r="X292" s="44">
        <f t="shared" si="83"/>
        <v>112.9081435116474</v>
      </c>
      <c r="Y292" s="1">
        <v>0.35584700000000002</v>
      </c>
      <c r="Z292" s="44">
        <f t="shared" si="91"/>
        <v>127.87464334226924</v>
      </c>
      <c r="AA292" s="1">
        <v>0.115762</v>
      </c>
      <c r="AB292" s="44">
        <f t="shared" si="86"/>
        <v>41.056687822412322</v>
      </c>
      <c r="AD292" s="1">
        <v>5.91782E-2</v>
      </c>
      <c r="AE292" s="44">
        <f t="shared" si="87"/>
        <v>69.75238211983914</v>
      </c>
      <c r="AF292" s="1">
        <v>0.39292199999999999</v>
      </c>
      <c r="AG292" s="44">
        <f t="shared" si="89"/>
        <v>118.29405973681122</v>
      </c>
      <c r="AH292" s="1">
        <v>0.21298700000000001</v>
      </c>
      <c r="AI292" s="44">
        <f t="shared" si="88"/>
        <v>80.75336492890996</v>
      </c>
    </row>
    <row r="293" spans="2:35" x14ac:dyDescent="0.25">
      <c r="B293" s="1">
        <v>4.8642900000000003E-2</v>
      </c>
      <c r="C293" s="44">
        <f t="shared" si="75"/>
        <v>47.600915949857622</v>
      </c>
      <c r="D293" s="1">
        <v>0.21324000000000001</v>
      </c>
      <c r="E293" s="44">
        <f t="shared" si="80"/>
        <v>99.997186348161293</v>
      </c>
      <c r="F293" s="1">
        <v>0.18746399999999999</v>
      </c>
      <c r="G293" s="44">
        <f t="shared" si="76"/>
        <v>87.261555648652418</v>
      </c>
      <c r="I293" s="1">
        <v>0.13181899999999999</v>
      </c>
      <c r="J293" s="44">
        <f t="shared" si="74"/>
        <v>117.39993943820024</v>
      </c>
      <c r="K293" s="1">
        <v>9.5085900000000001E-2</v>
      </c>
      <c r="L293" s="44">
        <f t="shared" si="85"/>
        <v>82.215477996965106</v>
      </c>
      <c r="M293" s="1">
        <v>0.122179</v>
      </c>
      <c r="N293" s="44">
        <f t="shared" si="77"/>
        <v>62.583845777553535</v>
      </c>
      <c r="P293" s="1">
        <v>5.9243799999999999E-2</v>
      </c>
      <c r="Q293" s="44">
        <f t="shared" ref="Q293:Q294" si="93">P293/$P$295*100</f>
        <v>39.679981782135776</v>
      </c>
      <c r="R293" s="1">
        <v>8.0614099999999994E-2</v>
      </c>
      <c r="S293" s="44">
        <f t="shared" si="90"/>
        <v>39.459847083125297</v>
      </c>
      <c r="T293" s="1">
        <v>0.312166</v>
      </c>
      <c r="U293" s="44">
        <f t="shared" si="92"/>
        <v>180.70756860486318</v>
      </c>
      <c r="W293" s="1">
        <v>5.3733200000000002E-2</v>
      </c>
      <c r="X293" s="44">
        <f t="shared" si="83"/>
        <v>43.34161450603343</v>
      </c>
      <c r="Y293" s="1">
        <v>0.50663800000000003</v>
      </c>
      <c r="Z293" s="44">
        <f t="shared" si="91"/>
        <v>182.06182306901729</v>
      </c>
      <c r="AA293" s="1">
        <v>0.32275599999999999</v>
      </c>
      <c r="AB293" s="44">
        <f t="shared" si="86"/>
        <v>114.47013989746644</v>
      </c>
      <c r="AD293" s="1">
        <v>9.0857999999999994E-2</v>
      </c>
      <c r="AE293" s="44">
        <f t="shared" si="87"/>
        <v>107.0928472755904</v>
      </c>
      <c r="AF293" s="1">
        <v>0.31509799999999999</v>
      </c>
      <c r="AG293" s="44">
        <f t="shared" si="89"/>
        <v>94.864175675960468</v>
      </c>
      <c r="AH293" s="1">
        <v>0.23510700000000001</v>
      </c>
      <c r="AI293" s="44">
        <f t="shared" si="88"/>
        <v>89.140094786729861</v>
      </c>
    </row>
    <row r="294" spans="2:35" x14ac:dyDescent="0.25">
      <c r="B294" s="1">
        <v>0.22085299999999999</v>
      </c>
      <c r="C294" s="44">
        <f t="shared" si="75"/>
        <v>216.12208750452589</v>
      </c>
      <c r="D294" s="1">
        <v>0.27416600000000002</v>
      </c>
      <c r="E294" s="44">
        <f t="shared" si="80"/>
        <v>128.5679450024854</v>
      </c>
      <c r="F294" s="1">
        <v>0.18725</v>
      </c>
      <c r="G294" s="44">
        <f t="shared" si="76"/>
        <v>87.161942000651678</v>
      </c>
      <c r="I294" s="1">
        <v>1.28097E-2</v>
      </c>
      <c r="J294" s="44">
        <f t="shared" si="74"/>
        <v>11.408507151636059</v>
      </c>
      <c r="K294" s="1">
        <v>4.0909000000000001E-2</v>
      </c>
      <c r="L294" s="44">
        <f t="shared" si="85"/>
        <v>35.371732185085754</v>
      </c>
      <c r="M294" s="1">
        <v>0.106235</v>
      </c>
      <c r="N294" s="44">
        <f t="shared" si="77"/>
        <v>54.416838050552052</v>
      </c>
      <c r="P294" s="1">
        <v>0.255772</v>
      </c>
      <c r="Q294" s="44">
        <f t="shared" si="93"/>
        <v>171.30954294593582</v>
      </c>
      <c r="R294" s="1">
        <v>0.16623499999999999</v>
      </c>
      <c r="S294" s="44">
        <f t="shared" si="90"/>
        <v>81.370475882796356</v>
      </c>
      <c r="T294" s="1">
        <v>0.51830799999999999</v>
      </c>
      <c r="U294" s="44">
        <f t="shared" si="92"/>
        <v>300.03965348067834</v>
      </c>
      <c r="W294" s="1">
        <v>8.1395099999999998E-2</v>
      </c>
      <c r="X294" s="44">
        <f t="shared" si="83"/>
        <v>65.653916887139445</v>
      </c>
      <c r="Y294" s="1">
        <v>0.26058900000000002</v>
      </c>
      <c r="Z294" s="44">
        <f t="shared" si="91"/>
        <v>93.643406952759463</v>
      </c>
      <c r="AA294" s="1">
        <v>0.65643099999999999</v>
      </c>
      <c r="AB294" s="44">
        <f t="shared" si="86"/>
        <v>232.81286297709042</v>
      </c>
      <c r="AD294" s="1">
        <v>1.04961E-2</v>
      </c>
      <c r="AE294" s="44">
        <f t="shared" si="87"/>
        <v>12.371582406495019</v>
      </c>
      <c r="AF294" s="1">
        <v>0.16792799999999999</v>
      </c>
      <c r="AG294" s="44">
        <f t="shared" si="89"/>
        <v>50.556815000135479</v>
      </c>
      <c r="AH294" s="1">
        <v>0.216257</v>
      </c>
      <c r="AI294" s="44">
        <f t="shared" si="88"/>
        <v>81.993175355450248</v>
      </c>
    </row>
    <row r="295" spans="2:35" x14ac:dyDescent="0.25">
      <c r="B295" s="1">
        <v>1.61256E-2</v>
      </c>
      <c r="C295" s="44">
        <f t="shared" si="75"/>
        <v>15.780172034171974</v>
      </c>
      <c r="D295" s="1">
        <v>0.23948700000000001</v>
      </c>
      <c r="E295" s="44">
        <f t="shared" si="80"/>
        <v>112.30550631664839</v>
      </c>
      <c r="F295" s="1">
        <v>0.480493</v>
      </c>
      <c r="G295" s="44">
        <f t="shared" si="76"/>
        <v>223.66196527486849</v>
      </c>
      <c r="I295" s="1">
        <v>1.2093700000000001E-2</v>
      </c>
      <c r="J295" s="44">
        <f t="shared" si="74"/>
        <v>10.770827024812526</v>
      </c>
      <c r="K295" s="1">
        <v>0.114899</v>
      </c>
      <c r="L295" s="44">
        <f t="shared" si="85"/>
        <v>99.346761258749126</v>
      </c>
      <c r="M295" s="1">
        <v>0.13630900000000001</v>
      </c>
      <c r="N295" s="44">
        <f t="shared" si="77"/>
        <v>69.821666850216047</v>
      </c>
      <c r="P295" s="45">
        <f>MEDIAN(P228:P294)</f>
        <v>0.14930399999999999</v>
      </c>
      <c r="Q295" s="45"/>
      <c r="R295" s="1">
        <v>0.33384200000000003</v>
      </c>
      <c r="S295" s="44">
        <f t="shared" si="90"/>
        <v>163.41253291824529</v>
      </c>
      <c r="T295" s="1">
        <v>0.21921099999999999</v>
      </c>
      <c r="U295" s="44">
        <f t="shared" si="92"/>
        <v>126.89750588289776</v>
      </c>
      <c r="W295" s="1">
        <v>4.8400600000000002E-2</v>
      </c>
      <c r="X295" s="44">
        <f t="shared" si="83"/>
        <v>39.040298122217202</v>
      </c>
      <c r="Y295" s="1">
        <v>0.23136200000000001</v>
      </c>
      <c r="Z295" s="44">
        <f t="shared" si="91"/>
        <v>83.140600406787456</v>
      </c>
      <c r="AA295" s="1">
        <v>0.59249799999999997</v>
      </c>
      <c r="AB295" s="44">
        <f t="shared" si="86"/>
        <v>210.13808867679944</v>
      </c>
      <c r="AD295" s="1">
        <v>1.11416E-2</v>
      </c>
      <c r="AE295" s="44">
        <f t="shared" si="87"/>
        <v>13.132422760854498</v>
      </c>
      <c r="AF295" s="1">
        <v>0.34604400000000002</v>
      </c>
      <c r="AG295" s="44">
        <f t="shared" si="89"/>
        <v>104.18085423459389</v>
      </c>
      <c r="AH295" s="1">
        <v>0.31945899999999999</v>
      </c>
      <c r="AI295" s="44">
        <f t="shared" si="88"/>
        <v>121.12189573459715</v>
      </c>
    </row>
    <row r="296" spans="2:35" x14ac:dyDescent="0.25">
      <c r="B296" s="1">
        <v>7.3863600000000001E-2</v>
      </c>
      <c r="C296" s="44">
        <f t="shared" si="75"/>
        <v>72.281361007544845</v>
      </c>
      <c r="D296" s="1">
        <v>0.29785600000000001</v>
      </c>
      <c r="E296" s="44">
        <f t="shared" si="80"/>
        <v>139.67718034570404</v>
      </c>
      <c r="F296" s="1">
        <v>0.46474799999999999</v>
      </c>
      <c r="G296" s="44">
        <f t="shared" si="76"/>
        <v>216.33291439743056</v>
      </c>
      <c r="I296" s="1">
        <v>0.12993099999999999</v>
      </c>
      <c r="J296" s="44">
        <f t="shared" ref="J296:J325" si="94">I296/$I$326*100</f>
        <v>115.71845888031918</v>
      </c>
      <c r="K296" s="1">
        <v>0.16300300000000001</v>
      </c>
      <c r="L296" s="44">
        <f t="shared" si="85"/>
        <v>140.93960892139955</v>
      </c>
      <c r="M296" s="1">
        <v>0.35555199999999998</v>
      </c>
      <c r="N296" s="44">
        <f t="shared" si="77"/>
        <v>182.12468209676553</v>
      </c>
      <c r="R296" s="1">
        <v>0.102579</v>
      </c>
      <c r="S296" s="44">
        <f t="shared" si="90"/>
        <v>50.211459954771065</v>
      </c>
      <c r="T296" s="1">
        <v>0.13722500000000001</v>
      </c>
      <c r="U296" s="44">
        <f t="shared" si="92"/>
        <v>79.437210015832463</v>
      </c>
      <c r="W296" s="1">
        <v>5.4477600000000001E-2</v>
      </c>
      <c r="X296" s="44">
        <f t="shared" si="83"/>
        <v>43.942053300638833</v>
      </c>
      <c r="Y296" s="1">
        <v>0.177762</v>
      </c>
      <c r="Z296" s="44">
        <f t="shared" si="91"/>
        <v>63.879286181444449</v>
      </c>
      <c r="AA296" s="1">
        <v>0.234816</v>
      </c>
      <c r="AB296" s="44">
        <f t="shared" si="86"/>
        <v>83.280931633071049</v>
      </c>
      <c r="AD296" s="1">
        <v>0.27019300000000002</v>
      </c>
      <c r="AE296" s="44">
        <f t="shared" si="87"/>
        <v>318.47209584113233</v>
      </c>
      <c r="AF296" s="1">
        <v>0.15859200000000001</v>
      </c>
      <c r="AG296" s="44">
        <f t="shared" si="89"/>
        <v>47.74609597268762</v>
      </c>
      <c r="AH296" s="1">
        <v>0.28920200000000001</v>
      </c>
      <c r="AI296" s="44">
        <f t="shared" si="88"/>
        <v>109.65004739336494</v>
      </c>
    </row>
    <row r="297" spans="2:35" x14ac:dyDescent="0.25">
      <c r="B297" s="1">
        <v>7.6352199999999999E-3</v>
      </c>
      <c r="C297" s="44">
        <f t="shared" si="75"/>
        <v>7.4716652477272509</v>
      </c>
      <c r="D297" s="1">
        <v>0.4304</v>
      </c>
      <c r="E297" s="44">
        <f t="shared" si="80"/>
        <v>201.83262523095391</v>
      </c>
      <c r="F297" s="1">
        <v>0.263712</v>
      </c>
      <c r="G297" s="44">
        <f t="shared" si="76"/>
        <v>122.7538053344505</v>
      </c>
      <c r="I297" s="1">
        <v>5.5771399999999999E-2</v>
      </c>
      <c r="J297" s="44">
        <f t="shared" si="94"/>
        <v>49.670828806041925</v>
      </c>
      <c r="K297" s="1">
        <v>0.116075</v>
      </c>
      <c r="L297" s="44">
        <f t="shared" si="85"/>
        <v>100.36358291290006</v>
      </c>
      <c r="M297" s="1">
        <v>1.0565E-2</v>
      </c>
      <c r="N297" s="44">
        <f t="shared" si="77"/>
        <v>5.4117183037989598</v>
      </c>
      <c r="R297" s="1">
        <v>0.30641600000000002</v>
      </c>
      <c r="S297" s="44">
        <f t="shared" si="90"/>
        <v>149.98776273409891</v>
      </c>
      <c r="T297" s="1">
        <v>0.45162400000000003</v>
      </c>
      <c r="U297" s="44">
        <f t="shared" si="92"/>
        <v>261.43742420251641</v>
      </c>
      <c r="W297" s="1">
        <v>1.28501E-2</v>
      </c>
      <c r="X297" s="44">
        <f t="shared" si="83"/>
        <v>10.364989998064141</v>
      </c>
      <c r="Y297" s="1">
        <v>9.1169100000000003E-2</v>
      </c>
      <c r="Z297" s="44">
        <f t="shared" si="91"/>
        <v>32.761878409360421</v>
      </c>
      <c r="AA297" s="1">
        <v>0.30529499999999998</v>
      </c>
      <c r="AB297" s="44">
        <f t="shared" si="86"/>
        <v>108.27734065361145</v>
      </c>
      <c r="AD297" s="1">
        <v>0.33726299999999998</v>
      </c>
      <c r="AE297" s="44">
        <f t="shared" si="87"/>
        <v>397.52641430261997</v>
      </c>
      <c r="AF297" s="1">
        <v>0.36633399999999999</v>
      </c>
      <c r="AG297" s="44">
        <f t="shared" si="89"/>
        <v>110.28941133259273</v>
      </c>
      <c r="AH297" s="1">
        <v>0.31238500000000002</v>
      </c>
      <c r="AI297" s="44">
        <f t="shared" si="88"/>
        <v>118.4398104265403</v>
      </c>
    </row>
    <row r="298" spans="2:35" x14ac:dyDescent="0.25">
      <c r="B298" s="1">
        <v>0.17030300000000001</v>
      </c>
      <c r="C298" s="44">
        <f t="shared" si="75"/>
        <v>166.65492371977416</v>
      </c>
      <c r="D298" s="1">
        <v>0.25276999999999999</v>
      </c>
      <c r="E298" s="44">
        <f t="shared" si="80"/>
        <v>118.5344625456046</v>
      </c>
      <c r="F298" s="1">
        <v>0.247196</v>
      </c>
      <c r="G298" s="44">
        <f t="shared" si="76"/>
        <v>115.06586603360797</v>
      </c>
      <c r="I298" s="1">
        <v>7.9951099999999997E-2</v>
      </c>
      <c r="J298" s="44">
        <f t="shared" si="94"/>
        <v>71.205625122459509</v>
      </c>
      <c r="K298" s="1">
        <v>9.9179299999999998E-2</v>
      </c>
      <c r="L298" s="44">
        <f t="shared" si="85"/>
        <v>85.754812826133005</v>
      </c>
      <c r="M298" s="1">
        <v>0.19181300000000001</v>
      </c>
      <c r="N298" s="44">
        <f t="shared" si="77"/>
        <v>98.252524657509696</v>
      </c>
      <c r="R298" s="1">
        <v>8.4129300000000004E-2</v>
      </c>
      <c r="S298" s="44">
        <f t="shared" si="90"/>
        <v>41.180504566947633</v>
      </c>
      <c r="T298" s="1">
        <v>0.187665</v>
      </c>
      <c r="U298" s="44">
        <f t="shared" si="92"/>
        <v>108.63606498539768</v>
      </c>
      <c r="W298" s="1">
        <v>0.11003599999999999</v>
      </c>
      <c r="X298" s="44">
        <f t="shared" si="83"/>
        <v>88.755888236432853</v>
      </c>
      <c r="Y298" s="1">
        <v>0.213842</v>
      </c>
      <c r="Z298" s="44">
        <f t="shared" si="91"/>
        <v>76.844737995817127</v>
      </c>
      <c r="AA298" s="1">
        <v>0.340036</v>
      </c>
      <c r="AB298" s="44">
        <f t="shared" si="86"/>
        <v>120.59874484184618</v>
      </c>
      <c r="AD298" s="1">
        <v>9.17853E-2</v>
      </c>
      <c r="AE298" s="44">
        <f t="shared" si="87"/>
        <v>108.1858407079646</v>
      </c>
      <c r="AF298" s="1">
        <v>0.41486099999999998</v>
      </c>
      <c r="AG298" s="44">
        <f t="shared" si="89"/>
        <v>124.89906881384405</v>
      </c>
      <c r="AH298" s="1">
        <v>0.21032400000000001</v>
      </c>
      <c r="AI298" s="44">
        <f t="shared" si="88"/>
        <v>79.74369668246446</v>
      </c>
    </row>
    <row r="299" spans="2:35" x14ac:dyDescent="0.25">
      <c r="B299" s="1">
        <v>9.3005500000000005E-2</v>
      </c>
      <c r="C299" s="44">
        <f t="shared" si="75"/>
        <v>91.013220601043159</v>
      </c>
      <c r="D299" s="1">
        <v>0.172759</v>
      </c>
      <c r="E299" s="44">
        <f t="shared" si="80"/>
        <v>81.01394633428059</v>
      </c>
      <c r="F299" s="1">
        <v>0.25910100000000003</v>
      </c>
      <c r="G299" s="44">
        <f t="shared" si="76"/>
        <v>120.60745705906999</v>
      </c>
      <c r="I299" s="1">
        <v>0.385131</v>
      </c>
      <c r="J299" s="44">
        <f t="shared" si="94"/>
        <v>343.00333089898646</v>
      </c>
      <c r="K299" s="1">
        <v>0.20396300000000001</v>
      </c>
      <c r="L299" s="44">
        <f t="shared" si="85"/>
        <v>176.35543796393571</v>
      </c>
      <c r="M299" s="1">
        <v>0.34148600000000001</v>
      </c>
      <c r="N299" s="44">
        <f t="shared" si="77"/>
        <v>174.91964379470815</v>
      </c>
      <c r="R299" s="1">
        <v>0.140987</v>
      </c>
      <c r="S299" s="44">
        <f t="shared" si="90"/>
        <v>69.011816303954106</v>
      </c>
      <c r="T299" s="1">
        <v>0.62259200000000003</v>
      </c>
      <c r="U299" s="44">
        <f t="shared" si="92"/>
        <v>360.40788091220372</v>
      </c>
      <c r="W299" s="1">
        <v>1.6534299999999998E-2</v>
      </c>
      <c r="X299" s="44">
        <f t="shared" si="83"/>
        <v>13.336694198877201</v>
      </c>
      <c r="Y299" s="1">
        <v>0.18804499999999999</v>
      </c>
      <c r="Z299" s="44">
        <f t="shared" si="91"/>
        <v>67.574511819116125</v>
      </c>
      <c r="AA299" s="1">
        <v>0.55305199999999999</v>
      </c>
      <c r="AB299" s="44">
        <f t="shared" si="86"/>
        <v>196.1479873668456</v>
      </c>
      <c r="AD299" s="1">
        <v>0.11459</v>
      </c>
      <c r="AE299" s="44">
        <f t="shared" si="87"/>
        <v>135.06536980023668</v>
      </c>
      <c r="AF299" s="1">
        <v>0.37102000000000002</v>
      </c>
      <c r="AG299" s="44">
        <f t="shared" si="89"/>
        <v>111.70018997040559</v>
      </c>
      <c r="AH299" s="1">
        <v>0.25684400000000002</v>
      </c>
      <c r="AI299" s="44">
        <f t="shared" si="88"/>
        <v>97.381611374407598</v>
      </c>
    </row>
    <row r="300" spans="2:35" x14ac:dyDescent="0.25">
      <c r="B300" s="1">
        <v>0.24630099999999999</v>
      </c>
      <c r="C300" s="44">
        <f t="shared" si="75"/>
        <v>241.02496354793567</v>
      </c>
      <c r="D300" s="1">
        <v>0.30065999999999998</v>
      </c>
      <c r="E300" s="44">
        <f t="shared" si="80"/>
        <v>140.99209363833319</v>
      </c>
      <c r="F300" s="1">
        <v>0.30879800000000002</v>
      </c>
      <c r="G300" s="44">
        <f t="shared" si="76"/>
        <v>143.74063212772893</v>
      </c>
      <c r="I300" s="1">
        <v>0.13293099999999999</v>
      </c>
      <c r="J300" s="44">
        <f t="shared" si="94"/>
        <v>118.3903029871217</v>
      </c>
      <c r="K300" s="1">
        <v>0.129722</v>
      </c>
      <c r="L300" s="44">
        <f t="shared" si="85"/>
        <v>112.16338318007514</v>
      </c>
      <c r="M300" s="45">
        <f>MEDIAN(M238:M299)</f>
        <v>0.1952245</v>
      </c>
      <c r="N300" s="45"/>
      <c r="R300" s="1">
        <v>0.52237199999999995</v>
      </c>
      <c r="S300" s="44">
        <f t="shared" si="90"/>
        <v>255.69620253164555</v>
      </c>
      <c r="T300" s="1">
        <v>0.26380199999999998</v>
      </c>
      <c r="U300" s="44">
        <f t="shared" si="92"/>
        <v>152.71047459716985</v>
      </c>
      <c r="W300" s="1">
        <v>0.23947299999999999</v>
      </c>
      <c r="X300" s="44">
        <f t="shared" si="83"/>
        <v>193.16077305284892</v>
      </c>
      <c r="Y300" s="1">
        <v>0.17979700000000001</v>
      </c>
      <c r="Z300" s="44">
        <f t="shared" si="91"/>
        <v>64.61056928682828</v>
      </c>
      <c r="AA300" s="1">
        <v>0.53424199999999999</v>
      </c>
      <c r="AB300" s="44">
        <f t="shared" si="86"/>
        <v>189.47674552634894</v>
      </c>
      <c r="AD300" s="1">
        <v>0.24599799999999999</v>
      </c>
      <c r="AE300" s="44">
        <f t="shared" si="87"/>
        <v>289.95384274473014</v>
      </c>
      <c r="AF300" s="1">
        <v>0.34891800000000001</v>
      </c>
      <c r="AG300" s="44">
        <f t="shared" si="89"/>
        <v>105.04610771412315</v>
      </c>
      <c r="AH300" s="1">
        <v>0.123389</v>
      </c>
      <c r="AI300" s="44">
        <f t="shared" si="88"/>
        <v>46.78255924170616</v>
      </c>
    </row>
    <row r="301" spans="2:35" x14ac:dyDescent="0.25">
      <c r="B301" s="1">
        <v>5.5003299999999998E-2</v>
      </c>
      <c r="C301" s="44">
        <f t="shared" ref="C301:C326" si="95">B301/$B$327*100</f>
        <v>53.825069234457715</v>
      </c>
      <c r="D301" s="1">
        <v>0.173626</v>
      </c>
      <c r="E301" s="44">
        <f t="shared" si="80"/>
        <v>81.42051902497586</v>
      </c>
      <c r="F301" s="1">
        <v>0.357047</v>
      </c>
      <c r="G301" s="44">
        <f t="shared" si="76"/>
        <v>166.19978587720524</v>
      </c>
      <c r="I301" s="1">
        <v>0.46027099999999999</v>
      </c>
      <c r="J301" s="44">
        <f t="shared" si="94"/>
        <v>409.92411962736679</v>
      </c>
      <c r="K301" s="1">
        <v>2.8903000000000002E-2</v>
      </c>
      <c r="L301" s="44">
        <f t="shared" si="85"/>
        <v>24.990813154697829</v>
      </c>
      <c r="M301" s="1">
        <v>0.161219</v>
      </c>
      <c r="N301" s="44">
        <f>M301/$M$410*100</f>
        <v>74.893271084477263</v>
      </c>
      <c r="R301" s="45">
        <f>MEDIAN(R159:R300)</f>
        <v>0.204294</v>
      </c>
      <c r="S301" s="45"/>
      <c r="T301" s="1">
        <v>0.13744100000000001</v>
      </c>
      <c r="U301" s="44">
        <f t="shared" si="92"/>
        <v>79.562248728628376</v>
      </c>
      <c r="W301" s="1">
        <v>3.65107E-2</v>
      </c>
      <c r="X301" s="44">
        <f t="shared" si="83"/>
        <v>29.449812867006514</v>
      </c>
      <c r="Y301" s="1">
        <v>0.187748</v>
      </c>
      <c r="Z301" s="44">
        <f t="shared" si="91"/>
        <v>67.467784014546595</v>
      </c>
      <c r="AA301" s="1">
        <v>3.0026400000000002E-2</v>
      </c>
      <c r="AB301" s="44">
        <f t="shared" si="86"/>
        <v>10.649302285990924</v>
      </c>
      <c r="AD301" s="1">
        <v>8.1568500000000002E-2</v>
      </c>
      <c r="AE301" s="44">
        <f t="shared" si="87"/>
        <v>96.143464670133568</v>
      </c>
      <c r="AF301" s="1">
        <v>0.36453200000000002</v>
      </c>
      <c r="AG301" s="44">
        <f t="shared" si="89"/>
        <v>109.74689679880298</v>
      </c>
      <c r="AH301" s="1">
        <v>0.42917699999999998</v>
      </c>
      <c r="AI301" s="44">
        <f t="shared" si="88"/>
        <v>162.7211374407583</v>
      </c>
    </row>
    <row r="302" spans="2:35" x14ac:dyDescent="0.25">
      <c r="B302" s="1">
        <v>5.9610799999999997E-3</v>
      </c>
      <c r="C302" s="44">
        <f t="shared" si="95"/>
        <v>5.8333871551732575</v>
      </c>
      <c r="D302" s="1">
        <v>0.23708199999999999</v>
      </c>
      <c r="E302" s="44">
        <f t="shared" si="80"/>
        <v>111.17770087129419</v>
      </c>
      <c r="F302" s="1">
        <v>0.31014599999999998</v>
      </c>
      <c r="G302" s="44">
        <f t="shared" ref="G302:G315" si="96">F302/$F$316*100</f>
        <v>144.3681050132663</v>
      </c>
      <c r="I302" s="1">
        <v>2.63918E-2</v>
      </c>
      <c r="J302" s="44">
        <f t="shared" si="94"/>
        <v>23.504925099303538</v>
      </c>
      <c r="K302" s="1">
        <v>2.7298599999999999E-2</v>
      </c>
      <c r="L302" s="44">
        <f t="shared" si="85"/>
        <v>23.603577897963333</v>
      </c>
      <c r="M302" s="1">
        <v>0.115547</v>
      </c>
      <c r="N302" s="44">
        <f t="shared" ref="N302:N365" si="97">M302/$M$410*100</f>
        <v>53.676631129073456</v>
      </c>
      <c r="R302" s="1">
        <v>0.176098</v>
      </c>
      <c r="S302" s="44">
        <f>R302/$R$443*100</f>
        <v>151.96451532175251</v>
      </c>
      <c r="T302" s="1">
        <v>0.229215</v>
      </c>
      <c r="U302" s="44">
        <f t="shared" si="92"/>
        <v>132.68865071072352</v>
      </c>
      <c r="W302" s="1">
        <v>8.6459599999999994E-3</v>
      </c>
      <c r="X302" s="44">
        <f t="shared" si="83"/>
        <v>6.9738981738400971</v>
      </c>
      <c r="Y302" s="1">
        <v>0.207868</v>
      </c>
      <c r="Z302" s="44">
        <f t="shared" si="91"/>
        <v>74.697963906596982</v>
      </c>
      <c r="AA302" s="1">
        <v>0.10770100000000001</v>
      </c>
      <c r="AB302" s="44">
        <f t="shared" si="86"/>
        <v>38.197736175615745</v>
      </c>
      <c r="AD302" s="1">
        <v>7.3694599999999999E-2</v>
      </c>
      <c r="AE302" s="44">
        <f t="shared" si="87"/>
        <v>86.862626767436268</v>
      </c>
      <c r="AF302" s="1">
        <v>0.40607199999999999</v>
      </c>
      <c r="AG302" s="44">
        <f t="shared" si="89"/>
        <v>122.25303094620918</v>
      </c>
      <c r="AH302" s="1">
        <v>0.27390300000000001</v>
      </c>
      <c r="AI302" s="44">
        <f t="shared" si="88"/>
        <v>103.8494786729858</v>
      </c>
    </row>
    <row r="303" spans="2:35" x14ac:dyDescent="0.25">
      <c r="B303" s="1">
        <v>8.82164E-2</v>
      </c>
      <c r="C303" s="44">
        <f t="shared" si="95"/>
        <v>86.326708354128129</v>
      </c>
      <c r="D303" s="1">
        <v>0.29152699999999998</v>
      </c>
      <c r="E303" s="44">
        <f t="shared" si="80"/>
        <v>136.70924659782597</v>
      </c>
      <c r="F303" s="1">
        <v>0.19783700000000001</v>
      </c>
      <c r="G303" s="44">
        <f t="shared" si="96"/>
        <v>92.090024670669848</v>
      </c>
      <c r="I303" s="1">
        <v>5.6943500000000001E-2</v>
      </c>
      <c r="J303" s="44">
        <f t="shared" si="94"/>
        <v>50.714718298569672</v>
      </c>
      <c r="K303" s="1">
        <v>0.111425</v>
      </c>
      <c r="L303" s="44">
        <f t="shared" si="85"/>
        <v>96.342987086537917</v>
      </c>
      <c r="M303" s="1">
        <v>0.301871</v>
      </c>
      <c r="N303" s="44">
        <f t="shared" si="97"/>
        <v>140.23227185097437</v>
      </c>
      <c r="R303" s="1">
        <v>0.21570500000000001</v>
      </c>
      <c r="S303" s="44">
        <f t="shared" ref="S303:S366" si="98">R303/$R$443*100</f>
        <v>186.14354380787188</v>
      </c>
      <c r="T303" s="1">
        <v>0.31347000000000003</v>
      </c>
      <c r="U303" s="44">
        <f t="shared" si="92"/>
        <v>181.46243194507562</v>
      </c>
      <c r="W303" s="1">
        <v>2.3138499999999999E-2</v>
      </c>
      <c r="X303" s="44">
        <f t="shared" si="83"/>
        <v>18.663692972833452</v>
      </c>
      <c r="Y303" s="1">
        <v>0.31044899999999997</v>
      </c>
      <c r="Z303" s="44">
        <f t="shared" si="91"/>
        <v>111.5607414168565</v>
      </c>
      <c r="AA303" s="1">
        <v>0.32689699999999999</v>
      </c>
      <c r="AB303" s="44">
        <f t="shared" si="86"/>
        <v>115.93880616336207</v>
      </c>
      <c r="AD303" s="1">
        <v>2.2725700000000001E-2</v>
      </c>
      <c r="AE303" s="44">
        <f t="shared" si="87"/>
        <v>26.786413076788889</v>
      </c>
      <c r="AF303" s="45">
        <f>MEDIAN(AF154:AF302)</f>
        <v>0.33215699999999998</v>
      </c>
      <c r="AG303" s="45"/>
      <c r="AH303" s="1">
        <v>0.74418399999999996</v>
      </c>
      <c r="AI303" s="44">
        <f t="shared" si="88"/>
        <v>282.15507109004739</v>
      </c>
    </row>
    <row r="304" spans="2:35" x14ac:dyDescent="0.25">
      <c r="B304" s="1">
        <v>0.21359800000000001</v>
      </c>
      <c r="C304" s="44">
        <f t="shared" si="95"/>
        <v>209.02249752908827</v>
      </c>
      <c r="D304" s="1">
        <v>0.21194399999999999</v>
      </c>
      <c r="E304" s="44">
        <f t="shared" si="80"/>
        <v>99.389437550997442</v>
      </c>
      <c r="F304" s="1">
        <v>0.33644299999999999</v>
      </c>
      <c r="G304" s="44">
        <f t="shared" si="96"/>
        <v>156.60894660894661</v>
      </c>
      <c r="I304" s="1">
        <v>8.4128300000000003E-2</v>
      </c>
      <c r="J304" s="44">
        <f t="shared" si="94"/>
        <v>74.925900856771349</v>
      </c>
      <c r="K304" s="1">
        <v>0.18760599999999999</v>
      </c>
      <c r="L304" s="44">
        <f t="shared" si="85"/>
        <v>162.21245174204205</v>
      </c>
      <c r="M304" s="1">
        <v>9.6467800000000006E-2</v>
      </c>
      <c r="N304" s="44">
        <f t="shared" si="97"/>
        <v>44.81350893085267</v>
      </c>
      <c r="R304" s="1">
        <v>0.139434</v>
      </c>
      <c r="S304" s="44">
        <f t="shared" si="98"/>
        <v>120.32516115670387</v>
      </c>
      <c r="T304" s="1">
        <v>0.19095799999999999</v>
      </c>
      <c r="U304" s="44">
        <f t="shared" si="92"/>
        <v>110.54232647260579</v>
      </c>
      <c r="W304" s="1">
        <v>0.21093400000000001</v>
      </c>
      <c r="X304" s="44">
        <f t="shared" si="83"/>
        <v>170.14099503129637</v>
      </c>
      <c r="Y304" s="1">
        <v>0.413966</v>
      </c>
      <c r="Z304" s="44">
        <f t="shared" si="91"/>
        <v>148.75987322030485</v>
      </c>
      <c r="AA304" s="1">
        <v>0.12696099999999999</v>
      </c>
      <c r="AB304" s="44">
        <f t="shared" si="86"/>
        <v>45.028577103205635</v>
      </c>
      <c r="AD304" s="1">
        <v>8.9612999999999998E-2</v>
      </c>
      <c r="AE304" s="44">
        <f t="shared" si="87"/>
        <v>105.62538601892496</v>
      </c>
      <c r="AF304" s="1">
        <v>0.157413</v>
      </c>
      <c r="AG304" s="44">
        <f>AF304/$AF$461*100</f>
        <v>74.088211345761934</v>
      </c>
      <c r="AH304" s="1">
        <v>0.41337299999999999</v>
      </c>
      <c r="AI304" s="44">
        <f t="shared" si="88"/>
        <v>156.72909952606636</v>
      </c>
    </row>
    <row r="305" spans="2:35" x14ac:dyDescent="0.25">
      <c r="B305" s="1">
        <v>0.240121</v>
      </c>
      <c r="C305" s="44">
        <f t="shared" si="95"/>
        <v>234.9773458982865</v>
      </c>
      <c r="D305" s="1">
        <v>0.250251</v>
      </c>
      <c r="E305" s="44">
        <f t="shared" si="80"/>
        <v>117.35319771531472</v>
      </c>
      <c r="F305" s="1">
        <v>0.325125</v>
      </c>
      <c r="G305" s="44">
        <f t="shared" si="96"/>
        <v>151.340594888982</v>
      </c>
      <c r="I305" s="1">
        <v>7.9134300000000005E-2</v>
      </c>
      <c r="J305" s="44">
        <f t="shared" si="94"/>
        <v>70.478171033647413</v>
      </c>
      <c r="K305" s="1">
        <v>4.4867799999999999E-2</v>
      </c>
      <c r="L305" s="44">
        <f t="shared" si="85"/>
        <v>38.794685896355091</v>
      </c>
      <c r="M305" s="1">
        <v>0.25322899999999998</v>
      </c>
      <c r="N305" s="44">
        <f t="shared" si="97"/>
        <v>117.63593710078275</v>
      </c>
      <c r="R305" s="1">
        <v>7.9977099999999995E-2</v>
      </c>
      <c r="S305" s="44">
        <f t="shared" si="98"/>
        <v>69.016577350903077</v>
      </c>
      <c r="T305" s="1">
        <v>0.13008500000000001</v>
      </c>
      <c r="U305" s="44">
        <f t="shared" si="92"/>
        <v>75.303985898411838</v>
      </c>
      <c r="W305" s="1">
        <v>2.71816E-2</v>
      </c>
      <c r="X305" s="44">
        <f t="shared" si="83"/>
        <v>21.924888688133187</v>
      </c>
      <c r="Y305" s="1">
        <v>0.211532</v>
      </c>
      <c r="Z305" s="44">
        <f t="shared" si="91"/>
        <v>76.014632849165224</v>
      </c>
      <c r="AA305" s="1">
        <v>0.28278300000000001</v>
      </c>
      <c r="AB305" s="44">
        <f t="shared" si="86"/>
        <v>100.29313032329455</v>
      </c>
      <c r="AD305" s="1">
        <v>2.4236199999999999E-2</v>
      </c>
      <c r="AE305" s="44">
        <f t="shared" si="87"/>
        <v>28.566814866502284</v>
      </c>
      <c r="AF305" s="1">
        <v>0.20344699999999999</v>
      </c>
      <c r="AG305" s="44">
        <f t="shared" ref="AG305:AG368" si="99">AF305/$AF$461*100</f>
        <v>95.754634837410052</v>
      </c>
      <c r="AH305" s="1">
        <v>0.33360600000000001</v>
      </c>
      <c r="AI305" s="44">
        <f t="shared" si="88"/>
        <v>126.48568720379147</v>
      </c>
    </row>
    <row r="306" spans="2:35" x14ac:dyDescent="0.25">
      <c r="B306" s="1">
        <v>0.37031700000000001</v>
      </c>
      <c r="C306" s="44">
        <f t="shared" si="95"/>
        <v>362.38440536652672</v>
      </c>
      <c r="D306" s="1">
        <v>0.28505799999999998</v>
      </c>
      <c r="E306" s="44">
        <f t="shared" si="80"/>
        <v>133.6756609737111</v>
      </c>
      <c r="F306" s="1">
        <v>0.24521899999999999</v>
      </c>
      <c r="G306" s="44">
        <f t="shared" si="96"/>
        <v>114.14560350044221</v>
      </c>
      <c r="I306" s="1">
        <v>0.13685</v>
      </c>
      <c r="J306" s="44">
        <f t="shared" si="94"/>
        <v>121.88062200530806</v>
      </c>
      <c r="K306" s="1">
        <v>0.127637</v>
      </c>
      <c r="L306" s="44">
        <f t="shared" si="85"/>
        <v>110.36059989019019</v>
      </c>
      <c r="M306" s="1">
        <v>0.118229</v>
      </c>
      <c r="N306" s="44">
        <f t="shared" si="97"/>
        <v>54.922537337700042</v>
      </c>
      <c r="R306" s="1">
        <v>0.14527000000000001</v>
      </c>
      <c r="S306" s="44">
        <f t="shared" si="98"/>
        <v>125.36136208696853</v>
      </c>
      <c r="T306" s="1">
        <v>0.17297599999999999</v>
      </c>
      <c r="U306" s="44">
        <f t="shared" si="92"/>
        <v>100.13285363234566</v>
      </c>
      <c r="W306" s="1">
        <v>0.14283499999999999</v>
      </c>
      <c r="X306" s="44">
        <f t="shared" si="83"/>
        <v>115.21181519003676</v>
      </c>
      <c r="Y306" s="1">
        <v>0.42796099999999998</v>
      </c>
      <c r="Z306" s="44">
        <f t="shared" si="91"/>
        <v>153.78901673865701</v>
      </c>
      <c r="AA306" s="1">
        <v>0.137405</v>
      </c>
      <c r="AB306" s="44">
        <f t="shared" si="86"/>
        <v>48.73269458232032</v>
      </c>
      <c r="AD306" s="1">
        <v>5.1400899999999999E-2</v>
      </c>
      <c r="AE306" s="44">
        <f t="shared" si="87"/>
        <v>60.585405066454193</v>
      </c>
      <c r="AF306" s="1">
        <v>0.17913200000000001</v>
      </c>
      <c r="AG306" s="44">
        <f t="shared" si="99"/>
        <v>84.310504690140135</v>
      </c>
      <c r="AH306" s="1">
        <v>0.666246</v>
      </c>
      <c r="AI306" s="44">
        <f t="shared" si="88"/>
        <v>252.60511848341233</v>
      </c>
    </row>
    <row r="307" spans="2:35" x14ac:dyDescent="0.25">
      <c r="B307" s="1">
        <v>0.210456</v>
      </c>
      <c r="C307" s="44">
        <f t="shared" si="95"/>
        <v>205.94780260106273</v>
      </c>
      <c r="D307" s="1">
        <v>0.28160099999999999</v>
      </c>
      <c r="E307" s="44">
        <f t="shared" si="80"/>
        <v>132.05452857263441</v>
      </c>
      <c r="F307" s="1">
        <v>0.27610899999999999</v>
      </c>
      <c r="G307" s="44">
        <f t="shared" si="96"/>
        <v>128.52441465344691</v>
      </c>
      <c r="I307" s="1">
        <v>0.34540399999999999</v>
      </c>
      <c r="J307" s="44">
        <f t="shared" si="94"/>
        <v>307.62188062200528</v>
      </c>
      <c r="K307" s="1">
        <v>6.4906500000000006E-2</v>
      </c>
      <c r="L307" s="44">
        <f t="shared" si="85"/>
        <v>56.121032904037463</v>
      </c>
      <c r="M307" s="1">
        <v>0.232575</v>
      </c>
      <c r="N307" s="44">
        <f t="shared" si="97"/>
        <v>108.04125148073305</v>
      </c>
      <c r="R307" s="1">
        <v>0.135603</v>
      </c>
      <c r="S307" s="44">
        <f t="shared" si="98"/>
        <v>117.01918347270043</v>
      </c>
      <c r="T307" s="1">
        <v>0.13522400000000001</v>
      </c>
      <c r="U307" s="44">
        <f t="shared" si="92"/>
        <v>78.27886527368139</v>
      </c>
      <c r="W307" s="1">
        <v>0.20741100000000001</v>
      </c>
      <c r="X307" s="44">
        <f t="shared" si="83"/>
        <v>167.29931599664451</v>
      </c>
      <c r="Y307" s="1">
        <v>0.15732199999999999</v>
      </c>
      <c r="Z307" s="44">
        <f t="shared" si="91"/>
        <v>56.534113368645734</v>
      </c>
      <c r="AA307" s="1">
        <v>0.31190699999999999</v>
      </c>
      <c r="AB307" s="44">
        <f t="shared" si="86"/>
        <v>110.62238323996787</v>
      </c>
      <c r="AD307" s="1">
        <v>8.6886900000000003E-2</v>
      </c>
      <c r="AE307" s="44">
        <f t="shared" si="87"/>
        <v>102.41217627451074</v>
      </c>
      <c r="AF307" s="1">
        <v>0.140546</v>
      </c>
      <c r="AG307" s="44">
        <f t="shared" si="99"/>
        <v>66.149566756249214</v>
      </c>
      <c r="AH307" s="1">
        <v>0.219192</v>
      </c>
      <c r="AI307" s="44">
        <f t="shared" si="88"/>
        <v>83.105971563981058</v>
      </c>
    </row>
    <row r="308" spans="2:35" x14ac:dyDescent="0.25">
      <c r="B308" s="1">
        <v>0.20439399999999999</v>
      </c>
      <c r="C308" s="44">
        <f t="shared" si="95"/>
        <v>200.01565726252335</v>
      </c>
      <c r="D308" s="1">
        <v>0.201874</v>
      </c>
      <c r="E308" s="44">
        <f t="shared" si="80"/>
        <v>94.667191881676558</v>
      </c>
      <c r="F308" s="1">
        <v>0.25051299999999999</v>
      </c>
      <c r="G308" s="44">
        <f t="shared" si="96"/>
        <v>116.60987757761951</v>
      </c>
      <c r="I308" s="1">
        <v>5.8361299999999998E-2</v>
      </c>
      <c r="J308" s="44">
        <f t="shared" si="94"/>
        <v>51.977431823444533</v>
      </c>
      <c r="K308" s="1">
        <v>0.16572400000000001</v>
      </c>
      <c r="L308" s="44">
        <f t="shared" si="85"/>
        <v>143.29230596301917</v>
      </c>
      <c r="M308" s="1">
        <v>0.14132700000000001</v>
      </c>
      <c r="N308" s="44">
        <f t="shared" si="97"/>
        <v>65.652567765312526</v>
      </c>
      <c r="R308" s="1">
        <v>0.13597600000000001</v>
      </c>
      <c r="S308" s="44">
        <f t="shared" si="98"/>
        <v>117.34106540330167</v>
      </c>
      <c r="T308" s="1">
        <v>0.244145</v>
      </c>
      <c r="U308" s="44">
        <f t="shared" si="92"/>
        <v>141.33137284981171</v>
      </c>
      <c r="W308" s="1">
        <v>0.171432</v>
      </c>
      <c r="X308" s="44">
        <f t="shared" si="83"/>
        <v>138.27837645995999</v>
      </c>
      <c r="Y308" s="1">
        <v>0.207123</v>
      </c>
      <c r="Z308" s="44">
        <f t="shared" si="91"/>
        <v>74.430246012979822</v>
      </c>
      <c r="AA308" s="1">
        <v>0.11790399999999999</v>
      </c>
      <c r="AB308" s="44">
        <f t="shared" si="86"/>
        <v>41.81637947697606</v>
      </c>
      <c r="AD308" s="1">
        <v>0.16375300000000001</v>
      </c>
      <c r="AE308" s="44">
        <f t="shared" si="87"/>
        <v>193.01299852428798</v>
      </c>
      <c r="AF308" s="1">
        <v>0.29470099999999999</v>
      </c>
      <c r="AG308" s="44">
        <f t="shared" si="99"/>
        <v>138.70436350115546</v>
      </c>
      <c r="AH308" s="1">
        <v>0.72697400000000001</v>
      </c>
      <c r="AI308" s="44">
        <f t="shared" si="88"/>
        <v>275.62995260663507</v>
      </c>
    </row>
    <row r="309" spans="2:35" x14ac:dyDescent="0.25">
      <c r="B309" s="1">
        <v>0.107762</v>
      </c>
      <c r="C309" s="44">
        <f t="shared" si="95"/>
        <v>105.45362025266907</v>
      </c>
      <c r="D309" s="1">
        <v>0.24976300000000001</v>
      </c>
      <c r="E309" s="44">
        <f t="shared" si="80"/>
        <v>117.12435403243204</v>
      </c>
      <c r="F309" s="1">
        <v>0.28279799999999999</v>
      </c>
      <c r="G309" s="44">
        <f t="shared" si="96"/>
        <v>131.63803937997486</v>
      </c>
      <c r="I309" s="1">
        <v>0.23000399999999999</v>
      </c>
      <c r="J309" s="44">
        <f t="shared" si="94"/>
        <v>204.84494398033522</v>
      </c>
      <c r="K309" s="1">
        <v>5.0620100000000001E-2</v>
      </c>
      <c r="L309" s="44">
        <f t="shared" si="85"/>
        <v>43.768379094630994</v>
      </c>
      <c r="M309" s="1">
        <v>0.13385900000000001</v>
      </c>
      <c r="N309" s="44">
        <f t="shared" si="97"/>
        <v>62.183355399159183</v>
      </c>
      <c r="R309" s="1">
        <v>0.120449</v>
      </c>
      <c r="S309" s="44">
        <f t="shared" si="98"/>
        <v>103.94197495706803</v>
      </c>
      <c r="T309" s="1">
        <v>0.18909599999999999</v>
      </c>
      <c r="U309" s="44">
        <f t="shared" si="92"/>
        <v>109.46444645767062</v>
      </c>
      <c r="W309" s="1">
        <v>8.7129100000000001E-2</v>
      </c>
      <c r="X309" s="44">
        <f t="shared" si="83"/>
        <v>70.27900561398981</v>
      </c>
      <c r="Y309" s="1">
        <v>0.16219500000000001</v>
      </c>
      <c r="Z309" s="44">
        <f t="shared" si="91"/>
        <v>58.285239939916202</v>
      </c>
      <c r="AA309" s="1">
        <v>0.24901200000000001</v>
      </c>
      <c r="AB309" s="44">
        <f t="shared" si="86"/>
        <v>88.315750833905241</v>
      </c>
      <c r="AD309" s="1">
        <v>0.12659699999999999</v>
      </c>
      <c r="AE309" s="44">
        <f t="shared" si="87"/>
        <v>149.2178254699412</v>
      </c>
      <c r="AF309" s="1">
        <v>0.17799400000000001</v>
      </c>
      <c r="AG309" s="44">
        <f t="shared" si="99"/>
        <v>83.77489210089098</v>
      </c>
      <c r="AH309" s="1">
        <v>0.28138000000000002</v>
      </c>
      <c r="AI309" s="44">
        <f t="shared" si="88"/>
        <v>106.68436018957348</v>
      </c>
    </row>
    <row r="310" spans="2:35" x14ac:dyDescent="0.25">
      <c r="B310" s="1">
        <v>0.25413200000000002</v>
      </c>
      <c r="C310" s="44">
        <f t="shared" si="95"/>
        <v>248.68821497421445</v>
      </c>
      <c r="D310" s="1">
        <v>0.33480799999999999</v>
      </c>
      <c r="E310" s="44">
        <f t="shared" si="80"/>
        <v>157.00552413644334</v>
      </c>
      <c r="F310" s="1">
        <v>0.262598</v>
      </c>
      <c r="G310" s="44">
        <f t="shared" si="96"/>
        <v>122.2352557836429</v>
      </c>
      <c r="I310" s="1">
        <v>3.32082E-2</v>
      </c>
      <c r="J310" s="44">
        <f t="shared" si="94"/>
        <v>29.575711155839755</v>
      </c>
      <c r="K310" s="1">
        <v>0.10589999999999999</v>
      </c>
      <c r="L310" s="44">
        <f t="shared" si="85"/>
        <v>91.565827529408722</v>
      </c>
      <c r="M310" s="1">
        <v>0.18035899999999999</v>
      </c>
      <c r="N310" s="44">
        <f t="shared" si="97"/>
        <v>83.78463753977654</v>
      </c>
      <c r="R310" s="1">
        <v>0.110266</v>
      </c>
      <c r="S310" s="44">
        <f t="shared" si="98"/>
        <v>95.154511956230976</v>
      </c>
      <c r="T310" s="1">
        <v>0.23133000000000001</v>
      </c>
      <c r="U310" s="44">
        <f t="shared" si="92"/>
        <v>133.91298810685021</v>
      </c>
      <c r="W310" s="1">
        <v>0.17097699999999999</v>
      </c>
      <c r="X310" s="44">
        <f t="shared" si="83"/>
        <v>137.91136994256951</v>
      </c>
      <c r="Y310" s="1">
        <v>0.65022500000000005</v>
      </c>
      <c r="Z310" s="44">
        <f t="shared" si="91"/>
        <v>233.6602246674189</v>
      </c>
      <c r="AA310" s="1">
        <v>0.220081</v>
      </c>
      <c r="AB310" s="44">
        <f t="shared" si="86"/>
        <v>78.054948192363</v>
      </c>
      <c r="AD310" s="1">
        <v>0.22189900000000001</v>
      </c>
      <c r="AE310" s="44">
        <f t="shared" si="87"/>
        <v>261.54874328739612</v>
      </c>
      <c r="AF310" s="1">
        <v>0.13053000000000001</v>
      </c>
      <c r="AG310" s="44">
        <f t="shared" si="99"/>
        <v>61.435422912734694</v>
      </c>
      <c r="AH310" s="1">
        <v>1.8511400000000001E-2</v>
      </c>
      <c r="AI310" s="44">
        <f t="shared" si="88"/>
        <v>7.0185402843601903</v>
      </c>
    </row>
    <row r="311" spans="2:35" x14ac:dyDescent="0.25">
      <c r="B311" s="1">
        <v>3.2851999999999999E-2</v>
      </c>
      <c r="C311" s="44">
        <f t="shared" si="95"/>
        <v>32.148274276096252</v>
      </c>
      <c r="D311" s="1">
        <v>0.25302000000000002</v>
      </c>
      <c r="E311" s="44">
        <f t="shared" si="80"/>
        <v>118.65169803888469</v>
      </c>
      <c r="F311" s="1">
        <v>0.29344199999999998</v>
      </c>
      <c r="G311" s="44">
        <f t="shared" si="96"/>
        <v>136.59265465717078</v>
      </c>
      <c r="I311" s="1">
        <v>0.14768999999999999</v>
      </c>
      <c r="J311" s="44">
        <f t="shared" si="94"/>
        <v>131.5348853778878</v>
      </c>
      <c r="K311" s="1">
        <v>0.140154</v>
      </c>
      <c r="L311" s="44">
        <f t="shared" si="85"/>
        <v>121.18335213934608</v>
      </c>
      <c r="M311" s="1">
        <v>0.150811</v>
      </c>
      <c r="N311" s="44">
        <f t="shared" si="97"/>
        <v>70.058300234594554</v>
      </c>
      <c r="R311" s="1">
        <v>7.0297100000000001E-2</v>
      </c>
      <c r="S311" s="44">
        <f t="shared" si="98"/>
        <v>60.663180331547018</v>
      </c>
      <c r="T311" s="1">
        <v>0.16492000000000001</v>
      </c>
      <c r="U311" s="44">
        <f t="shared" si="92"/>
        <v>95.469372751401622</v>
      </c>
      <c r="W311" s="1">
        <v>0.227711</v>
      </c>
      <c r="X311" s="44">
        <f t="shared" si="83"/>
        <v>183.67345292637285</v>
      </c>
      <c r="Y311" s="1">
        <v>0.19530700000000001</v>
      </c>
      <c r="Z311" s="44">
        <f t="shared" si="91"/>
        <v>70.184132414348241</v>
      </c>
      <c r="AA311" s="1">
        <v>0.42330499999999999</v>
      </c>
      <c r="AB311" s="44">
        <f t="shared" si="86"/>
        <v>150.13131458221392</v>
      </c>
      <c r="AD311" s="1">
        <v>0.25347399999999998</v>
      </c>
      <c r="AE311" s="44">
        <f t="shared" si="87"/>
        <v>298.76568238716459</v>
      </c>
      <c r="AF311" s="1">
        <v>0.37854500000000002</v>
      </c>
      <c r="AG311" s="44">
        <f t="shared" si="99"/>
        <v>178.16649173754044</v>
      </c>
      <c r="AH311" s="1">
        <v>0.47735699999999998</v>
      </c>
      <c r="AI311" s="44">
        <f t="shared" si="88"/>
        <v>180.98843601895734</v>
      </c>
    </row>
    <row r="312" spans="2:35" x14ac:dyDescent="0.25">
      <c r="B312" s="1">
        <v>0.13875000000000001</v>
      </c>
      <c r="C312" s="44">
        <f t="shared" si="95"/>
        <v>135.77782344479348</v>
      </c>
      <c r="D312" s="1">
        <v>0.25590400000000002</v>
      </c>
      <c r="E312" s="44">
        <f t="shared" si="80"/>
        <v>120.00412668936346</v>
      </c>
      <c r="F312" s="1">
        <v>3.31107E-2</v>
      </c>
      <c r="G312" s="44">
        <f t="shared" si="96"/>
        <v>15.412512218963833</v>
      </c>
      <c r="I312" s="1">
        <v>0.294406</v>
      </c>
      <c r="J312" s="44">
        <f t="shared" si="94"/>
        <v>262.20231203576708</v>
      </c>
      <c r="K312" s="1">
        <v>6.2879599999999994E-2</v>
      </c>
      <c r="L312" s="44">
        <f t="shared" si="85"/>
        <v>54.368485445875422</v>
      </c>
      <c r="M312" s="1">
        <v>8.43246E-2</v>
      </c>
      <c r="N312" s="44">
        <f t="shared" si="97"/>
        <v>39.17246184934848</v>
      </c>
      <c r="R312" s="1">
        <v>0.19050900000000001</v>
      </c>
      <c r="S312" s="44">
        <f t="shared" si="98"/>
        <v>164.40054883889508</v>
      </c>
      <c r="T312" s="1">
        <v>0.50740200000000002</v>
      </c>
      <c r="U312" s="44">
        <f t="shared" si="92"/>
        <v>293.72635625034371</v>
      </c>
      <c r="W312" s="1">
        <v>0.28630299999999997</v>
      </c>
      <c r="X312" s="44">
        <f t="shared" si="83"/>
        <v>230.93421307349806</v>
      </c>
      <c r="Y312" s="1">
        <v>0.30052299999999998</v>
      </c>
      <c r="Z312" s="44">
        <f t="shared" si="91"/>
        <v>107.99380475639467</v>
      </c>
      <c r="AA312" s="1">
        <v>0.28112999999999999</v>
      </c>
      <c r="AB312" s="44">
        <f t="shared" si="86"/>
        <v>99.706869676705452</v>
      </c>
      <c r="AD312" s="1">
        <v>0.41202499999999997</v>
      </c>
      <c r="AE312" s="44">
        <f t="shared" si="87"/>
        <v>485.64716809444553</v>
      </c>
      <c r="AF312" s="1">
        <v>0.24349599999999999</v>
      </c>
      <c r="AG312" s="44">
        <f t="shared" si="99"/>
        <v>114.6041502915747</v>
      </c>
      <c r="AH312" s="1">
        <v>9.48938E-2</v>
      </c>
      <c r="AI312" s="44">
        <f t="shared" si="88"/>
        <v>35.978691943127963</v>
      </c>
    </row>
    <row r="313" spans="2:35" x14ac:dyDescent="0.25">
      <c r="B313" s="1">
        <v>0.22874900000000001</v>
      </c>
      <c r="C313" s="44">
        <f t="shared" si="95"/>
        <v>223.84894655980588</v>
      </c>
      <c r="D313" s="1">
        <v>0.12528300000000001</v>
      </c>
      <c r="E313" s="44">
        <f t="shared" si="80"/>
        <v>58.750457218423804</v>
      </c>
      <c r="F313" s="1">
        <v>0.217525</v>
      </c>
      <c r="G313" s="44">
        <f t="shared" si="96"/>
        <v>101.25448028673836</v>
      </c>
      <c r="I313" s="1">
        <v>5.27182E-2</v>
      </c>
      <c r="J313" s="44">
        <f t="shared" si="94"/>
        <v>46.951603997078784</v>
      </c>
      <c r="K313" s="1">
        <v>5.1936000000000003E-2</v>
      </c>
      <c r="L313" s="44">
        <f t="shared" si="85"/>
        <v>44.906164481278296</v>
      </c>
      <c r="M313" s="1">
        <v>0.24452099999999999</v>
      </c>
      <c r="N313" s="44">
        <f t="shared" si="97"/>
        <v>113.59069054421293</v>
      </c>
      <c r="R313" s="1">
        <v>0.113592</v>
      </c>
      <c r="S313" s="44">
        <f t="shared" si="98"/>
        <v>98.024697750278307</v>
      </c>
      <c r="T313" s="1">
        <v>0.12972600000000001</v>
      </c>
      <c r="U313" s="44">
        <f t="shared" si="92"/>
        <v>75.09616692668159</v>
      </c>
      <c r="W313" s="1">
        <v>1.22065E-2</v>
      </c>
      <c r="X313" s="44">
        <f t="shared" si="83"/>
        <v>9.8458572626960059</v>
      </c>
      <c r="Y313" s="1">
        <v>0.30885200000000002</v>
      </c>
      <c r="Z313" s="44">
        <f t="shared" si="91"/>
        <v>110.98685487174696</v>
      </c>
      <c r="AA313" s="1">
        <v>0.64623200000000003</v>
      </c>
      <c r="AB313" s="44">
        <f t="shared" si="86"/>
        <v>229.19563833428208</v>
      </c>
      <c r="AD313" s="1">
        <v>3.98733E-2</v>
      </c>
      <c r="AE313" s="44">
        <f t="shared" si="87"/>
        <v>46.998010381846392</v>
      </c>
      <c r="AF313" s="1">
        <v>0.112413</v>
      </c>
      <c r="AG313" s="44">
        <f t="shared" si="99"/>
        <v>52.908451665435109</v>
      </c>
      <c r="AH313" s="1">
        <v>0.47371999999999997</v>
      </c>
      <c r="AI313" s="44">
        <f t="shared" si="88"/>
        <v>179.60947867298577</v>
      </c>
    </row>
    <row r="314" spans="2:35" x14ac:dyDescent="0.25">
      <c r="B314" s="1">
        <v>3.2330900000000003E-2</v>
      </c>
      <c r="C314" s="44">
        <f t="shared" si="95"/>
        <v>31.638336807288457</v>
      </c>
      <c r="D314" s="1">
        <v>0.247167</v>
      </c>
      <c r="E314" s="44">
        <f t="shared" si="80"/>
        <v>115.90698067021188</v>
      </c>
      <c r="F314" s="1">
        <v>0.14893300000000001</v>
      </c>
      <c r="G314" s="44">
        <f t="shared" si="96"/>
        <v>69.3259786808174</v>
      </c>
      <c r="I314" s="1">
        <v>4.3019799999999997E-2</v>
      </c>
      <c r="J314" s="44">
        <f t="shared" si="94"/>
        <v>38.314066368607605</v>
      </c>
      <c r="K314" s="1">
        <v>4.7586299999999998E-2</v>
      </c>
      <c r="L314" s="44">
        <f t="shared" si="85"/>
        <v>41.145221327315411</v>
      </c>
      <c r="M314" s="1">
        <v>0.17985400000000001</v>
      </c>
      <c r="N314" s="44">
        <f t="shared" si="97"/>
        <v>83.550042970292438</v>
      </c>
      <c r="R314" s="1">
        <v>0.14361199999999999</v>
      </c>
      <c r="S314" s="44">
        <f t="shared" si="98"/>
        <v>123.93058396113254</v>
      </c>
      <c r="T314" s="1">
        <v>8.0413200000000004E-2</v>
      </c>
      <c r="U314" s="44">
        <f t="shared" si="92"/>
        <v>46.549828795373571</v>
      </c>
      <c r="W314" s="1">
        <v>0.27623399999999998</v>
      </c>
      <c r="X314" s="44">
        <f t="shared" si="83"/>
        <v>222.81247983480671</v>
      </c>
      <c r="Y314" s="1">
        <v>0.127308</v>
      </c>
      <c r="Z314" s="44">
        <f t="shared" si="91"/>
        <v>45.748496108208336</v>
      </c>
      <c r="AA314" s="1">
        <v>0.161414</v>
      </c>
      <c r="AB314" s="44">
        <f t="shared" si="86"/>
        <v>57.247837875700682</v>
      </c>
      <c r="AD314" s="1">
        <v>0.13850399999999999</v>
      </c>
      <c r="AE314" s="44">
        <f t="shared" si="87"/>
        <v>163.25241276561638</v>
      </c>
      <c r="AF314" s="1">
        <v>0.17722599999999999</v>
      </c>
      <c r="AG314" s="44">
        <f t="shared" si="99"/>
        <v>83.413424202346718</v>
      </c>
      <c r="AH314" s="1">
        <v>0.195602</v>
      </c>
      <c r="AI314" s="44">
        <f t="shared" si="88"/>
        <v>74.161895734597167</v>
      </c>
    </row>
    <row r="315" spans="2:35" x14ac:dyDescent="0.25">
      <c r="B315" s="1">
        <v>0.36977900000000002</v>
      </c>
      <c r="C315" s="44">
        <f t="shared" si="95"/>
        <v>361.85792991417867</v>
      </c>
      <c r="D315" s="1">
        <v>0.269542</v>
      </c>
      <c r="E315" s="44">
        <f t="shared" si="80"/>
        <v>126.39955731877738</v>
      </c>
      <c r="F315" s="1">
        <v>0.25028299999999998</v>
      </c>
      <c r="G315" s="44">
        <f t="shared" si="96"/>
        <v>116.50281618023553</v>
      </c>
      <c r="I315" s="1">
        <v>5.1050400000000003E-2</v>
      </c>
      <c r="J315" s="44">
        <f t="shared" si="94"/>
        <v>45.466236796637041</v>
      </c>
      <c r="K315" s="1">
        <v>1.9913699999999999E-2</v>
      </c>
      <c r="L315" s="44">
        <f t="shared" si="85"/>
        <v>17.218266474715641</v>
      </c>
      <c r="M315" s="1">
        <v>0.29741299999999998</v>
      </c>
      <c r="N315" s="44">
        <f t="shared" si="97"/>
        <v>138.16133602768679</v>
      </c>
      <c r="R315" s="1">
        <v>0.14921300000000001</v>
      </c>
      <c r="S315" s="44">
        <f t="shared" si="98"/>
        <v>128.76399064557609</v>
      </c>
      <c r="T315" s="1">
        <v>0.40696599999999999</v>
      </c>
      <c r="U315" s="44">
        <f t="shared" si="92"/>
        <v>235.58567033196042</v>
      </c>
      <c r="W315" s="1">
        <v>0.207344</v>
      </c>
      <c r="X315" s="44">
        <f t="shared" si="83"/>
        <v>167.2452732786991</v>
      </c>
      <c r="Y315" s="1">
        <v>0.301234</v>
      </c>
      <c r="Z315" s="44">
        <f t="shared" si="91"/>
        <v>108.24930465218235</v>
      </c>
      <c r="AA315" s="1">
        <v>0.29060900000000001</v>
      </c>
      <c r="AB315" s="44">
        <f t="shared" si="86"/>
        <v>103.06873578016467</v>
      </c>
      <c r="AD315" s="1">
        <v>0.249029</v>
      </c>
      <c r="AE315" s="44">
        <f t="shared" si="87"/>
        <v>293.52643316155979</v>
      </c>
      <c r="AF315" s="1">
        <v>0.107157</v>
      </c>
      <c r="AG315" s="44">
        <f t="shared" si="99"/>
        <v>50.434655734772939</v>
      </c>
      <c r="AH315" s="1">
        <v>0.31982500000000003</v>
      </c>
      <c r="AI315" s="44">
        <f t="shared" si="88"/>
        <v>121.26066350710903</v>
      </c>
    </row>
    <row r="316" spans="2:35" x14ac:dyDescent="0.25">
      <c r="B316" s="1">
        <v>0.16814000000000001</v>
      </c>
      <c r="C316" s="44">
        <f t="shared" si="95"/>
        <v>164.53825754239693</v>
      </c>
      <c r="D316" s="1">
        <v>0.21324599999999999</v>
      </c>
      <c r="E316" s="44">
        <f t="shared" ref="E316:E365" si="100">D316/$D$366*100</f>
        <v>100</v>
      </c>
      <c r="F316" s="45">
        <f>MEDIAN(F237:F315)</f>
        <v>0.21482999999999999</v>
      </c>
      <c r="G316" s="45"/>
      <c r="I316" s="1">
        <v>0.25972800000000001</v>
      </c>
      <c r="J316" s="44">
        <f t="shared" si="94"/>
        <v>231.31757539053456</v>
      </c>
      <c r="K316" s="1">
        <v>0.13092100000000001</v>
      </c>
      <c r="L316" s="44">
        <f t="shared" si="85"/>
        <v>113.20009165229197</v>
      </c>
      <c r="M316" s="1">
        <v>2.3007399999999999E-3</v>
      </c>
      <c r="N316" s="44">
        <f t="shared" si="97"/>
        <v>1.0687942768215919</v>
      </c>
      <c r="R316" s="1">
        <v>0.140627</v>
      </c>
      <c r="S316" s="44">
        <f t="shared" si="98"/>
        <v>121.35466556208524</v>
      </c>
      <c r="T316" s="1">
        <v>0.124209</v>
      </c>
      <c r="U316" s="44">
        <f t="shared" si="92"/>
        <v>71.902469804019191</v>
      </c>
      <c r="W316" s="1">
        <v>0.123011</v>
      </c>
      <c r="X316" s="44">
        <f t="shared" si="83"/>
        <v>99.22162354004</v>
      </c>
      <c r="Y316" s="1">
        <v>0.30473</v>
      </c>
      <c r="Z316" s="44">
        <f t="shared" si="91"/>
        <v>109.50560231135771</v>
      </c>
      <c r="AA316" s="1">
        <v>0.36552600000000002</v>
      </c>
      <c r="AB316" s="44">
        <f t="shared" si="86"/>
        <v>129.63914646408224</v>
      </c>
      <c r="AD316" s="1">
        <v>4.9963300000000002E-2</v>
      </c>
      <c r="AE316" s="44">
        <f t="shared" si="87"/>
        <v>58.890929321408201</v>
      </c>
      <c r="AF316" s="1">
        <v>8.9072200000000004E-2</v>
      </c>
      <c r="AG316" s="44">
        <f t="shared" si="99"/>
        <v>41.922839782177938</v>
      </c>
      <c r="AH316" s="1">
        <v>0.385494</v>
      </c>
      <c r="AI316" s="44">
        <f t="shared" si="88"/>
        <v>146.1588625592417</v>
      </c>
    </row>
    <row r="317" spans="2:35" x14ac:dyDescent="0.25">
      <c r="B317" s="1">
        <v>0.127552</v>
      </c>
      <c r="C317" s="44">
        <f t="shared" si="95"/>
        <v>124.81969683625438</v>
      </c>
      <c r="D317" s="1">
        <v>8.0691200000000005E-2</v>
      </c>
      <c r="E317" s="44">
        <f t="shared" si="100"/>
        <v>37.839490541440405</v>
      </c>
      <c r="I317" s="1">
        <v>0.13079399999999999</v>
      </c>
      <c r="J317" s="44">
        <f t="shared" si="94"/>
        <v>116.48705936837604</v>
      </c>
      <c r="K317" s="1">
        <v>6.3823500000000005E-2</v>
      </c>
      <c r="L317" s="44">
        <f t="shared" si="85"/>
        <v>55.184623166413772</v>
      </c>
      <c r="M317" s="1">
        <v>0.221803</v>
      </c>
      <c r="N317" s="44">
        <f t="shared" si="97"/>
        <v>103.03718672334099</v>
      </c>
      <c r="R317" s="1">
        <v>0.19548599999999999</v>
      </c>
      <c r="S317" s="44">
        <f t="shared" si="98"/>
        <v>168.69547207911563</v>
      </c>
      <c r="T317" s="1">
        <v>0.16867599999999999</v>
      </c>
      <c r="U317" s="44">
        <f t="shared" si="92"/>
        <v>97.643657035019515</v>
      </c>
      <c r="W317" s="1">
        <v>0.34459800000000002</v>
      </c>
      <c r="X317" s="44">
        <f t="shared" si="83"/>
        <v>277.95541072465636</v>
      </c>
      <c r="Y317" s="1">
        <v>0.169766</v>
      </c>
      <c r="Z317" s="44">
        <f t="shared" si="91"/>
        <v>61.005900574245899</v>
      </c>
      <c r="AA317" s="1">
        <v>0.23491500000000001</v>
      </c>
      <c r="AB317" s="44">
        <f t="shared" si="86"/>
        <v>83.316043432231567</v>
      </c>
      <c r="AD317" s="1">
        <v>6.8425799999999995E-2</v>
      </c>
      <c r="AE317" s="44">
        <f t="shared" si="87"/>
        <v>80.65237787657766</v>
      </c>
      <c r="AF317" s="1">
        <v>0.106479</v>
      </c>
      <c r="AG317" s="44">
        <f t="shared" si="99"/>
        <v>50.115547355589342</v>
      </c>
      <c r="AH317" s="1">
        <v>0.63894200000000001</v>
      </c>
      <c r="AI317" s="44">
        <f t="shared" si="88"/>
        <v>242.25289099526069</v>
      </c>
    </row>
    <row r="318" spans="2:35" x14ac:dyDescent="0.25">
      <c r="B318" s="1">
        <v>1.36816E-2</v>
      </c>
      <c r="C318" s="44">
        <f t="shared" si="95"/>
        <v>13.38852518372819</v>
      </c>
      <c r="D318" s="1">
        <v>0.26624399999999998</v>
      </c>
      <c r="E318" s="44">
        <f t="shared" si="100"/>
        <v>124.85298669142679</v>
      </c>
      <c r="I318" s="1">
        <v>9.3852000000000005E-2</v>
      </c>
      <c r="J318" s="44">
        <f t="shared" si="94"/>
        <v>83.585971037209887</v>
      </c>
      <c r="K318" s="1">
        <v>0.232157</v>
      </c>
      <c r="L318" s="44">
        <f t="shared" si="85"/>
        <v>200.73321833564628</v>
      </c>
      <c r="M318" s="1">
        <v>0.30736599999999997</v>
      </c>
      <c r="N318" s="44">
        <f t="shared" si="97"/>
        <v>142.7849394931828</v>
      </c>
      <c r="R318" s="1">
        <v>0.11913600000000001</v>
      </c>
      <c r="S318" s="44">
        <f t="shared" si="98"/>
        <v>102.80891604318224</v>
      </c>
      <c r="T318" s="1">
        <v>0.120158</v>
      </c>
      <c r="U318" s="44">
        <f t="shared" si="92"/>
        <v>69.557415056166121</v>
      </c>
      <c r="W318" s="1">
        <v>7.76168E-2</v>
      </c>
      <c r="X318" s="44">
        <f t="shared" si="83"/>
        <v>62.606310898883656</v>
      </c>
      <c r="Y318" s="1">
        <v>0.22047900000000001</v>
      </c>
      <c r="Z318" s="44">
        <f t="shared" si="91"/>
        <v>79.229763042712676</v>
      </c>
      <c r="AA318" s="1">
        <v>0.47526299999999999</v>
      </c>
      <c r="AB318" s="44">
        <f t="shared" si="86"/>
        <v>168.5589798426353</v>
      </c>
      <c r="AD318" s="1">
        <v>7.9534400000000005E-2</v>
      </c>
      <c r="AE318" s="44">
        <f t="shared" si="87"/>
        <v>93.745904074002496</v>
      </c>
      <c r="AF318" s="1">
        <v>0.15367700000000001</v>
      </c>
      <c r="AG318" s="44">
        <f t="shared" si="99"/>
        <v>72.329820630968584</v>
      </c>
      <c r="AH318" s="1">
        <v>0.39374700000000001</v>
      </c>
      <c r="AI318" s="44">
        <f t="shared" si="88"/>
        <v>149.28796208530807</v>
      </c>
    </row>
    <row r="319" spans="2:35" x14ac:dyDescent="0.25">
      <c r="B319" s="1">
        <v>2.3345299999999999E-2</v>
      </c>
      <c r="C319" s="44">
        <f t="shared" si="95"/>
        <v>22.845218174167474</v>
      </c>
      <c r="D319" s="1">
        <v>9.3860200000000005E-2</v>
      </c>
      <c r="E319" s="44">
        <f t="shared" si="100"/>
        <v>44.014987385460927</v>
      </c>
      <c r="I319" s="1">
        <v>0.23352600000000001</v>
      </c>
      <c r="J319" s="44">
        <f t="shared" si="94"/>
        <v>207.98168896172137</v>
      </c>
      <c r="K319" s="1">
        <v>8.1673599999999999E-2</v>
      </c>
      <c r="L319" s="44">
        <f t="shared" si="85"/>
        <v>70.618609738488345</v>
      </c>
      <c r="M319" s="1">
        <v>0.249722</v>
      </c>
      <c r="N319" s="44">
        <f t="shared" si="97"/>
        <v>116.00678233804844</v>
      </c>
      <c r="R319" s="1">
        <v>7.4182999999999999E-2</v>
      </c>
      <c r="S319" s="44">
        <f t="shared" si="98"/>
        <v>64.016534203191199</v>
      </c>
      <c r="T319" s="1">
        <v>7.2905999999999999E-2</v>
      </c>
      <c r="U319" s="44">
        <f t="shared" si="92"/>
        <v>42.204038866199895</v>
      </c>
      <c r="W319" s="1">
        <v>9.14407E-2</v>
      </c>
      <c r="X319" s="44">
        <f t="shared" si="83"/>
        <v>73.756775504936428</v>
      </c>
      <c r="Y319" s="1">
        <v>0.26333600000000001</v>
      </c>
      <c r="Z319" s="44">
        <f t="shared" si="91"/>
        <v>94.630549306808291</v>
      </c>
      <c r="AA319" s="1">
        <v>0.31963599999999998</v>
      </c>
      <c r="AB319" s="44">
        <f t="shared" si="86"/>
        <v>113.36358622695344</v>
      </c>
      <c r="AD319" s="1">
        <v>0.13516600000000001</v>
      </c>
      <c r="AE319" s="44">
        <f t="shared" si="87"/>
        <v>159.31796644051656</v>
      </c>
      <c r="AF319" s="1">
        <v>8.9302900000000004E-2</v>
      </c>
      <c r="AG319" s="44">
        <f t="shared" si="99"/>
        <v>42.031421350139084</v>
      </c>
      <c r="AH319" s="1">
        <v>0.25498999999999999</v>
      </c>
      <c r="AI319" s="44">
        <f t="shared" si="88"/>
        <v>96.678672985782001</v>
      </c>
    </row>
    <row r="320" spans="2:35" x14ac:dyDescent="0.25">
      <c r="B320" s="1">
        <v>0.10007199999999999</v>
      </c>
      <c r="C320" s="44">
        <f t="shared" si="95"/>
        <v>97.928348452377449</v>
      </c>
      <c r="D320" s="1">
        <v>0.23216100000000001</v>
      </c>
      <c r="E320" s="44">
        <f t="shared" si="100"/>
        <v>108.87003742156946</v>
      </c>
      <c r="I320" s="1">
        <v>3.3315200000000003E-2</v>
      </c>
      <c r="J320" s="44">
        <f t="shared" si="94"/>
        <v>29.671006928982386</v>
      </c>
      <c r="K320" s="1">
        <v>0.15307100000000001</v>
      </c>
      <c r="L320" s="44">
        <f t="shared" si="85"/>
        <v>132.3519620939955</v>
      </c>
      <c r="M320" s="1">
        <v>9.4430200000000006E-2</v>
      </c>
      <c r="N320" s="44">
        <f t="shared" si="97"/>
        <v>43.866954683761875</v>
      </c>
      <c r="R320" s="1">
        <v>2.4183E-2</v>
      </c>
      <c r="S320" s="44">
        <f t="shared" si="98"/>
        <v>20.868822326352031</v>
      </c>
      <c r="T320" s="1">
        <v>0.116462</v>
      </c>
      <c r="U320" s="44">
        <f t="shared" si="92"/>
        <v>67.417863748324862</v>
      </c>
      <c r="W320" s="1">
        <v>3.5143500000000001E-2</v>
      </c>
      <c r="X320" s="44">
        <f t="shared" si="83"/>
        <v>28.347018777827966</v>
      </c>
      <c r="Y320" s="1">
        <v>0.19469400000000001</v>
      </c>
      <c r="Z320" s="44">
        <f t="shared" si="91"/>
        <v>69.963849100539747</v>
      </c>
      <c r="AA320" s="1">
        <v>0.71960100000000005</v>
      </c>
      <c r="AB320" s="44">
        <f t="shared" si="86"/>
        <v>255.21702815859894</v>
      </c>
      <c r="AD320" s="1">
        <v>0.405279</v>
      </c>
      <c r="AE320" s="44">
        <f t="shared" si="87"/>
        <v>477.69576758242539</v>
      </c>
      <c r="AF320" s="1">
        <v>0.125359</v>
      </c>
      <c r="AG320" s="44">
        <f t="shared" si="99"/>
        <v>59.001633194802018</v>
      </c>
      <c r="AH320" s="1">
        <v>0.25654399999999999</v>
      </c>
      <c r="AI320" s="44">
        <f t="shared" si="88"/>
        <v>97.26786729857821</v>
      </c>
    </row>
    <row r="321" spans="2:35" x14ac:dyDescent="0.25">
      <c r="B321" s="1">
        <v>0.25642799999999999</v>
      </c>
      <c r="C321" s="44">
        <f t="shared" si="95"/>
        <v>250.93503214631713</v>
      </c>
      <c r="D321" s="1">
        <v>0.33970600000000001</v>
      </c>
      <c r="E321" s="44">
        <f t="shared" si="100"/>
        <v>159.30240192078634</v>
      </c>
      <c r="I321" s="1">
        <v>8.7382899999999999E-2</v>
      </c>
      <c r="J321" s="44">
        <f t="shared" si="94"/>
        <v>77.824495466771154</v>
      </c>
      <c r="K321" s="1">
        <v>0.117393</v>
      </c>
      <c r="L321" s="44">
        <f t="shared" si="85"/>
        <v>101.50318405250121</v>
      </c>
      <c r="M321" s="1">
        <v>0.60643199999999997</v>
      </c>
      <c r="N321" s="44">
        <f t="shared" si="97"/>
        <v>281.71416626019089</v>
      </c>
      <c r="R321" s="1">
        <v>0.108262</v>
      </c>
      <c r="S321" s="44">
        <f t="shared" si="98"/>
        <v>93.425151664207249</v>
      </c>
      <c r="T321" s="1">
        <v>0.194415</v>
      </c>
      <c r="U321" s="44">
        <f t="shared" si="92"/>
        <v>112.54352476027012</v>
      </c>
      <c r="W321" s="1">
        <v>3.9144100000000001E-2</v>
      </c>
      <c r="X321" s="44">
        <f t="shared" si="83"/>
        <v>31.573933664580238</v>
      </c>
      <c r="Y321" s="45">
        <f>MEDIAN(Y160:Y320)</f>
        <v>0.27827800000000003</v>
      </c>
      <c r="Z321" s="45"/>
      <c r="AA321" s="1">
        <v>0.22755700000000001</v>
      </c>
      <c r="AB321" s="44">
        <f t="shared" si="86"/>
        <v>80.706421025938397</v>
      </c>
      <c r="AD321" s="1">
        <v>9.4455600000000001E-2</v>
      </c>
      <c r="AE321" s="44">
        <f t="shared" si="87"/>
        <v>111.33327989967046</v>
      </c>
      <c r="AF321" s="1">
        <v>0.26852399999999998</v>
      </c>
      <c r="AG321" s="44">
        <f t="shared" si="99"/>
        <v>126.38386196444624</v>
      </c>
      <c r="AH321" s="1">
        <v>0.115524</v>
      </c>
      <c r="AI321" s="44">
        <f t="shared" si="88"/>
        <v>43.800568720379154</v>
      </c>
    </row>
    <row r="322" spans="2:35" x14ac:dyDescent="0.25">
      <c r="B322" s="1">
        <v>4.9943700000000001E-2</v>
      </c>
      <c r="C322" s="44">
        <f t="shared" si="95"/>
        <v>48.873851393007072</v>
      </c>
      <c r="D322" s="1">
        <v>0.121867</v>
      </c>
      <c r="E322" s="44">
        <f t="shared" si="100"/>
        <v>57.148551438245029</v>
      </c>
      <c r="I322" s="1">
        <v>2.2248400000000002E-2</v>
      </c>
      <c r="J322" s="44">
        <f t="shared" si="94"/>
        <v>19.814752141928359</v>
      </c>
      <c r="K322" s="1">
        <v>7.5301599999999996E-2</v>
      </c>
      <c r="L322" s="44">
        <f t="shared" si="85"/>
        <v>65.109096489976608</v>
      </c>
      <c r="M322" s="1">
        <v>0.17741699999999999</v>
      </c>
      <c r="N322" s="44">
        <f t="shared" si="97"/>
        <v>82.417949968643285</v>
      </c>
      <c r="R322" s="1">
        <v>0.22636400000000001</v>
      </c>
      <c r="S322" s="44">
        <f t="shared" si="98"/>
        <v>195.34177302577643</v>
      </c>
      <c r="T322" s="1">
        <v>0.25877499999999998</v>
      </c>
      <c r="U322" s="44">
        <f t="shared" si="92"/>
        <v>149.80043011001669</v>
      </c>
      <c r="W322" s="1">
        <v>0.27235599999999999</v>
      </c>
      <c r="X322" s="44">
        <f t="shared" si="83"/>
        <v>219.68445505581724</v>
      </c>
      <c r="Y322" s="1">
        <v>0.16870399999999999</v>
      </c>
      <c r="Z322" s="44">
        <f>Y322/$Y$482*100</f>
        <v>144.40868314729849</v>
      </c>
      <c r="AA322" s="1">
        <v>0.13650599999999999</v>
      </c>
      <c r="AB322" s="44">
        <f t="shared" si="86"/>
        <v>48.413851072771855</v>
      </c>
      <c r="AD322" s="1">
        <v>5.3499999999999999E-2</v>
      </c>
      <c r="AE322" s="44">
        <f t="shared" si="87"/>
        <v>63.059580105704363</v>
      </c>
      <c r="AF322" s="1">
        <v>0.29684899999999997</v>
      </c>
      <c r="AG322" s="44">
        <f t="shared" si="99"/>
        <v>139.71534402989641</v>
      </c>
      <c r="AH322" s="1">
        <v>0.76416300000000004</v>
      </c>
      <c r="AI322" s="44">
        <f t="shared" si="88"/>
        <v>289.73004739336494</v>
      </c>
    </row>
    <row r="323" spans="2:35" x14ac:dyDescent="0.25">
      <c r="B323" s="1">
        <v>9.2604400000000003E-2</v>
      </c>
      <c r="C323" s="44">
        <f t="shared" si="95"/>
        <v>90.620712601160591</v>
      </c>
      <c r="D323" s="1">
        <v>4.1262199999999999E-2</v>
      </c>
      <c r="E323" s="44">
        <f t="shared" si="100"/>
        <v>19.349577483282218</v>
      </c>
      <c r="I323" s="1">
        <v>0.116008</v>
      </c>
      <c r="J323" s="44">
        <f t="shared" si="94"/>
        <v>103.31843038064872</v>
      </c>
      <c r="K323" s="1">
        <v>0.18358099999999999</v>
      </c>
      <c r="L323" s="44">
        <f t="shared" si="85"/>
        <v>158.73225858051353</v>
      </c>
      <c r="M323" s="1">
        <v>0.31281100000000001</v>
      </c>
      <c r="N323" s="44">
        <f t="shared" si="97"/>
        <v>145.31437995029381</v>
      </c>
      <c r="R323" s="1">
        <v>3.62834E-2</v>
      </c>
      <c r="S323" s="44">
        <f t="shared" si="98"/>
        <v>31.310913782242128</v>
      </c>
      <c r="T323" s="1">
        <v>7.4619099999999994E-2</v>
      </c>
      <c r="U323" s="44">
        <f t="shared" si="92"/>
        <v>43.195723212916029</v>
      </c>
      <c r="W323" s="1">
        <v>0.54392700000000005</v>
      </c>
      <c r="X323" s="44">
        <f t="shared" ref="X323:X344" si="101">W323/$W$345*100</f>
        <v>438.73572304316963</v>
      </c>
      <c r="Y323" s="1">
        <v>0.10108200000000001</v>
      </c>
      <c r="Z323" s="44">
        <f t="shared" ref="Z323:Z386" si="102">Y323/$Y$482*100</f>
        <v>86.525029103608858</v>
      </c>
      <c r="AA323" s="1">
        <v>0.26565299999999997</v>
      </c>
      <c r="AB323" s="44">
        <f t="shared" si="86"/>
        <v>94.217725074612574</v>
      </c>
      <c r="AD323" s="1">
        <v>8.5290299999999999E-2</v>
      </c>
      <c r="AE323" s="44">
        <f t="shared" si="87"/>
        <v>100.53028981475806</v>
      </c>
      <c r="AF323" s="1">
        <v>0.267206</v>
      </c>
      <c r="AG323" s="44">
        <f t="shared" si="99"/>
        <v>125.76353033647578</v>
      </c>
      <c r="AH323" s="1">
        <v>0.33011200000000002</v>
      </c>
      <c r="AI323" s="44">
        <f t="shared" si="88"/>
        <v>125.16094786729859</v>
      </c>
    </row>
    <row r="324" spans="2:35" x14ac:dyDescent="0.25">
      <c r="B324" s="1">
        <v>0.225824</v>
      </c>
      <c r="C324" s="44">
        <f t="shared" si="95"/>
        <v>220.98660325475345</v>
      </c>
      <c r="D324" s="1">
        <v>9.2252899999999999E-2</v>
      </c>
      <c r="E324" s="44">
        <f t="shared" si="100"/>
        <v>43.261256952064755</v>
      </c>
      <c r="I324" s="1">
        <v>2.8871000000000001E-2</v>
      </c>
      <c r="J324" s="44">
        <f t="shared" si="94"/>
        <v>25.712937069165136</v>
      </c>
      <c r="K324" s="1">
        <v>0.111885</v>
      </c>
      <c r="L324" s="44">
        <f t="shared" si="85"/>
        <v>96.740723447855473</v>
      </c>
      <c r="M324" s="1">
        <v>0.121725</v>
      </c>
      <c r="N324" s="44">
        <f t="shared" si="97"/>
        <v>56.546582119712909</v>
      </c>
      <c r="R324" s="1">
        <v>0.121889</v>
      </c>
      <c r="S324" s="44">
        <f t="shared" si="98"/>
        <v>105.18462905912101</v>
      </c>
      <c r="T324" s="1">
        <v>0.110337</v>
      </c>
      <c r="U324" s="44">
        <f t="shared" si="92"/>
        <v>63.872205804459135</v>
      </c>
      <c r="W324" s="1">
        <v>0.18090999999999999</v>
      </c>
      <c r="X324" s="44">
        <f t="shared" si="101"/>
        <v>145.92340452990899</v>
      </c>
      <c r="Y324" s="1">
        <v>0.17080300000000001</v>
      </c>
      <c r="Z324" s="44">
        <f t="shared" si="102"/>
        <v>146.20540299938369</v>
      </c>
      <c r="AA324" s="1">
        <v>0.30614799999999998</v>
      </c>
      <c r="AB324" s="44">
        <f t="shared" si="86"/>
        <v>108.5798695898126</v>
      </c>
      <c r="AD324" s="1">
        <v>1.61648E-2</v>
      </c>
      <c r="AE324" s="44">
        <f t="shared" si="87"/>
        <v>19.053186925097005</v>
      </c>
      <c r="AF324" s="1">
        <v>0.255994</v>
      </c>
      <c r="AG324" s="44">
        <f t="shared" si="99"/>
        <v>120.4864755467908</v>
      </c>
      <c r="AH324" s="1">
        <v>0.37938100000000002</v>
      </c>
      <c r="AI324" s="44">
        <f t="shared" si="88"/>
        <v>143.8411374407583</v>
      </c>
    </row>
    <row r="325" spans="2:35" x14ac:dyDescent="0.25">
      <c r="B325" s="1">
        <v>0.14757000000000001</v>
      </c>
      <c r="C325" s="44">
        <f t="shared" si="95"/>
        <v>144.40888941079763</v>
      </c>
      <c r="D325" s="1">
        <v>0.137049</v>
      </c>
      <c r="E325" s="44">
        <f t="shared" si="100"/>
        <v>64.268028474156608</v>
      </c>
      <c r="I325" s="1">
        <v>5.0739199999999998E-2</v>
      </c>
      <c r="J325" s="44">
        <f t="shared" si="94"/>
        <v>45.189077501291386</v>
      </c>
      <c r="K325" s="1">
        <v>8.0478300000000003E-2</v>
      </c>
      <c r="L325" s="44">
        <f t="shared" si="85"/>
        <v>69.585100450047349</v>
      </c>
      <c r="M325" s="1">
        <v>0.234265</v>
      </c>
      <c r="N325" s="44">
        <f t="shared" si="97"/>
        <v>108.82633033702645</v>
      </c>
      <c r="R325" s="1">
        <v>0.145596</v>
      </c>
      <c r="S325" s="44">
        <f t="shared" si="98"/>
        <v>125.64268516840554</v>
      </c>
      <c r="T325" s="1">
        <v>0.37356899999999998</v>
      </c>
      <c r="U325" s="44">
        <f t="shared" si="92"/>
        <v>216.25271713175084</v>
      </c>
      <c r="W325" s="1">
        <v>0.16162899999999999</v>
      </c>
      <c r="X325" s="44">
        <f t="shared" si="101"/>
        <v>130.37120087758919</v>
      </c>
      <c r="Y325" s="1">
        <v>0.114117</v>
      </c>
      <c r="Z325" s="44">
        <f t="shared" si="102"/>
        <v>97.682839142641924</v>
      </c>
      <c r="AA325" s="1">
        <v>0.27246300000000001</v>
      </c>
      <c r="AB325" s="44">
        <f t="shared" si="86"/>
        <v>96.632991259290009</v>
      </c>
      <c r="AD325" s="1">
        <v>8.8924299999999998E-2</v>
      </c>
      <c r="AE325" s="44">
        <f t="shared" si="87"/>
        <v>104.81362652698478</v>
      </c>
      <c r="AF325" s="1">
        <v>0.25259300000000001</v>
      </c>
      <c r="AG325" s="44">
        <f t="shared" si="99"/>
        <v>118.88575637628433</v>
      </c>
      <c r="AH325" s="1">
        <v>0.26764300000000002</v>
      </c>
      <c r="AI325" s="44">
        <f t="shared" si="88"/>
        <v>101.47601895734599</v>
      </c>
    </row>
    <row r="326" spans="2:35" x14ac:dyDescent="0.25">
      <c r="B326" s="1">
        <v>0.16896800000000001</v>
      </c>
      <c r="C326" s="44">
        <f t="shared" si="95"/>
        <v>165.348520877981</v>
      </c>
      <c r="D326" s="1">
        <v>8.4006999999999998E-2</v>
      </c>
      <c r="E326" s="44">
        <f t="shared" si="100"/>
        <v>39.394408335912516</v>
      </c>
      <c r="I326" s="45">
        <f>MEDIAN(I231:I325)</f>
        <v>0.11228200000000001</v>
      </c>
      <c r="J326" s="45"/>
      <c r="K326" s="1">
        <v>0.107071</v>
      </c>
      <c r="L326" s="44">
        <f t="shared" si="85"/>
        <v>92.578325962240996</v>
      </c>
      <c r="M326" s="1">
        <v>7.0027600000000002E-3</v>
      </c>
      <c r="N326" s="44">
        <f t="shared" si="97"/>
        <v>3.2530880542587042</v>
      </c>
      <c r="R326" s="1">
        <v>7.0479100000000003E-2</v>
      </c>
      <c r="S326" s="44">
        <f t="shared" si="98"/>
        <v>60.820238002778716</v>
      </c>
      <c r="T326" s="1">
        <v>9.45323E-2</v>
      </c>
      <c r="U326" s="44">
        <f t="shared" si="92"/>
        <v>54.723134766840431</v>
      </c>
      <c r="W326" s="1">
        <v>0.196216</v>
      </c>
      <c r="X326" s="44">
        <f t="shared" si="101"/>
        <v>158.26934245337807</v>
      </c>
      <c r="Y326" s="1">
        <v>0.13012000000000001</v>
      </c>
      <c r="Z326" s="44">
        <f t="shared" si="102"/>
        <v>111.3812230363624</v>
      </c>
      <c r="AA326" s="1">
        <v>0.37825799999999998</v>
      </c>
      <c r="AB326" s="44">
        <f t="shared" si="86"/>
        <v>134.15473663490644</v>
      </c>
      <c r="AD326" s="1">
        <v>7.6699799999999999E-2</v>
      </c>
      <c r="AE326" s="44">
        <f t="shared" si="87"/>
        <v>90.404807143766419</v>
      </c>
      <c r="AF326" s="1">
        <v>0.21260299999999999</v>
      </c>
      <c r="AG326" s="44">
        <f t="shared" si="99"/>
        <v>100.06400994036721</v>
      </c>
      <c r="AH326" s="1">
        <v>0.38842199999999999</v>
      </c>
      <c r="AI326" s="44">
        <f t="shared" si="88"/>
        <v>147.26900473933651</v>
      </c>
    </row>
    <row r="327" spans="2:35" x14ac:dyDescent="0.25">
      <c r="B327" s="45">
        <f>MEDIAN(B236:B326)</f>
        <v>0.102189</v>
      </c>
      <c r="C327" s="9"/>
      <c r="D327" s="1">
        <v>8.7818099999999996E-2</v>
      </c>
      <c r="E327" s="44">
        <f t="shared" si="100"/>
        <v>41.181593089671082</v>
      </c>
      <c r="K327" s="1">
        <v>0.11256099999999999</v>
      </c>
      <c r="L327" s="44">
        <f t="shared" ref="L327:L390" si="103">K327/$K$400*100</f>
        <v>97.325222970139507</v>
      </c>
      <c r="M327" s="1">
        <v>0.33805000000000002</v>
      </c>
      <c r="N327" s="44">
        <f t="shared" si="97"/>
        <v>157.03899844377861</v>
      </c>
      <c r="R327" s="1">
        <v>0.12787200000000001</v>
      </c>
      <c r="S327" s="44">
        <f t="shared" si="98"/>
        <v>110.34768426230359</v>
      </c>
      <c r="T327" s="1">
        <v>0.33686500000000003</v>
      </c>
      <c r="U327" s="44">
        <f t="shared" si="92"/>
        <v>195.00539808331865</v>
      </c>
      <c r="W327" s="1">
        <v>0.10653899999999999</v>
      </c>
      <c r="X327" s="44">
        <f t="shared" si="101"/>
        <v>85.935181002774726</v>
      </c>
      <c r="Y327" s="1">
        <v>0.11879099999999999</v>
      </c>
      <c r="Z327" s="44">
        <f t="shared" si="102"/>
        <v>101.68372937067724</v>
      </c>
      <c r="AA327" s="1">
        <v>0.260324</v>
      </c>
      <c r="AB327" s="44">
        <f t="shared" si="86"/>
        <v>92.327717218790838</v>
      </c>
      <c r="AD327" s="1">
        <v>0.23114299999999999</v>
      </c>
      <c r="AE327" s="44">
        <f t="shared" si="87"/>
        <v>272.44449578266961</v>
      </c>
      <c r="AF327" s="1">
        <v>0.317498</v>
      </c>
      <c r="AG327" s="44">
        <f t="shared" si="99"/>
        <v>149.43402975520905</v>
      </c>
      <c r="AH327" s="1">
        <v>0.49426999999999999</v>
      </c>
      <c r="AI327" s="44">
        <f t="shared" si="88"/>
        <v>187.40094786729858</v>
      </c>
    </row>
    <row r="328" spans="2:35" x14ac:dyDescent="0.25">
      <c r="D328" s="1">
        <v>8.1213999999999995E-2</v>
      </c>
      <c r="E328" s="44">
        <f t="shared" si="100"/>
        <v>38.084653404987669</v>
      </c>
      <c r="K328" s="1">
        <v>0.17613100000000001</v>
      </c>
      <c r="L328" s="44">
        <f t="shared" si="103"/>
        <v>152.29065881569676</v>
      </c>
      <c r="M328" s="1">
        <v>0.222827</v>
      </c>
      <c r="N328" s="44">
        <f t="shared" si="97"/>
        <v>103.51287947413653</v>
      </c>
      <c r="R328" s="1">
        <v>0.121985</v>
      </c>
      <c r="S328" s="44">
        <f t="shared" si="98"/>
        <v>105.26747266592453</v>
      </c>
      <c r="T328" s="1">
        <v>0.243002</v>
      </c>
      <c r="U328" s="44">
        <f t="shared" si="92"/>
        <v>140.66970966126667</v>
      </c>
      <c r="W328" s="1">
        <v>8.7964899999999999E-2</v>
      </c>
      <c r="X328" s="44">
        <f t="shared" si="101"/>
        <v>70.953168355165502</v>
      </c>
      <c r="Y328" s="1">
        <v>0.150644</v>
      </c>
      <c r="Z328" s="44">
        <f t="shared" si="102"/>
        <v>128.94953091830445</v>
      </c>
      <c r="AA328" s="1">
        <v>0.20407700000000001</v>
      </c>
      <c r="AB328" s="44">
        <f t="shared" si="86"/>
        <v>72.378895326052074</v>
      </c>
      <c r="AD328" s="1">
        <v>0.47250500000000001</v>
      </c>
      <c r="AE328" s="44">
        <f t="shared" si="87"/>
        <v>556.93396070739891</v>
      </c>
      <c r="AF328" s="1">
        <v>0.35731299999999999</v>
      </c>
      <c r="AG328" s="44">
        <f t="shared" si="99"/>
        <v>168.17341045903601</v>
      </c>
      <c r="AH328" s="1">
        <v>0.15290599999999999</v>
      </c>
      <c r="AI328" s="44">
        <f t="shared" si="88"/>
        <v>57.973838862559234</v>
      </c>
    </row>
    <row r="329" spans="2:35" x14ac:dyDescent="0.25">
      <c r="D329" s="1">
        <v>3.4876400000000002E-2</v>
      </c>
      <c r="E329" s="44">
        <f t="shared" si="100"/>
        <v>16.355007831330955</v>
      </c>
      <c r="K329" s="1">
        <v>6.6446400000000003E-2</v>
      </c>
      <c r="L329" s="44">
        <f t="shared" si="103"/>
        <v>57.452498605761129</v>
      </c>
      <c r="M329" s="1">
        <v>0.247111</v>
      </c>
      <c r="N329" s="44">
        <f t="shared" si="97"/>
        <v>114.79385873226022</v>
      </c>
      <c r="R329" s="1">
        <v>0.10807899999999999</v>
      </c>
      <c r="S329" s="44">
        <f t="shared" si="98"/>
        <v>93.267231038738004</v>
      </c>
      <c r="T329" s="1">
        <v>0.36195699999999997</v>
      </c>
      <c r="U329" s="44">
        <f t="shared" si="92"/>
        <v>209.53072855311103</v>
      </c>
      <c r="W329" s="1">
        <v>3.7877599999999997E-2</v>
      </c>
      <c r="X329" s="44">
        <f t="shared" si="101"/>
        <v>30.55236497386591</v>
      </c>
      <c r="Y329" s="1">
        <v>0.117658</v>
      </c>
      <c r="Z329" s="44">
        <f t="shared" si="102"/>
        <v>100.7138944052592</v>
      </c>
      <c r="AA329" s="1">
        <v>0.23371500000000001</v>
      </c>
      <c r="AB329" s="44">
        <f t="shared" ref="AB329:AB349" si="104">AA329/$AA$350*100</f>
        <v>82.890445866649642</v>
      </c>
      <c r="AD329" s="1">
        <v>3.8340699999999998E-2</v>
      </c>
      <c r="AE329" s="44">
        <f t="shared" si="87"/>
        <v>45.191559681472505</v>
      </c>
      <c r="AF329" s="1">
        <v>0.22981799999999999</v>
      </c>
      <c r="AG329" s="44">
        <f t="shared" si="99"/>
        <v>108.16644467140779</v>
      </c>
      <c r="AH329" s="1">
        <v>0.95171700000000004</v>
      </c>
      <c r="AI329" s="44">
        <f t="shared" si="88"/>
        <v>360.84056872037922</v>
      </c>
    </row>
    <row r="330" spans="2:35" x14ac:dyDescent="0.25">
      <c r="D330" s="1">
        <v>4.1241100000000003E-2</v>
      </c>
      <c r="E330" s="44">
        <f t="shared" si="100"/>
        <v>19.339682807649382</v>
      </c>
      <c r="K330" s="1">
        <v>0.22373100000000001</v>
      </c>
      <c r="L330" s="44">
        <f t="shared" si="103"/>
        <v>193.44772576942532</v>
      </c>
      <c r="M330" s="1">
        <v>0.114464</v>
      </c>
      <c r="N330" s="44">
        <f t="shared" si="97"/>
        <v>53.173530299862961</v>
      </c>
      <c r="R330" s="1">
        <v>0.10537199999999999</v>
      </c>
      <c r="S330" s="44">
        <f t="shared" si="98"/>
        <v>90.931213917725941</v>
      </c>
      <c r="T330" s="1">
        <v>0.10838200000000001</v>
      </c>
      <c r="U330" s="44">
        <f t="shared" si="92"/>
        <v>62.740489677070165</v>
      </c>
      <c r="W330" s="1">
        <v>0.110932</v>
      </c>
      <c r="X330" s="44">
        <f t="shared" si="101"/>
        <v>89.478608762986383</v>
      </c>
      <c r="Y330" s="1">
        <v>0.143233</v>
      </c>
      <c r="Z330" s="44">
        <f t="shared" si="102"/>
        <v>122.60580017804561</v>
      </c>
      <c r="AA330" s="1">
        <v>0.29823</v>
      </c>
      <c r="AB330" s="44">
        <f t="shared" si="104"/>
        <v>105.77163498624789</v>
      </c>
      <c r="AD330" s="1">
        <v>0.128523</v>
      </c>
      <c r="AE330" s="44">
        <f t="shared" si="87"/>
        <v>151.48797035374656</v>
      </c>
      <c r="AF330" s="1">
        <v>0.31793399999999999</v>
      </c>
      <c r="AG330" s="44">
        <f t="shared" si="99"/>
        <v>149.6392380934451</v>
      </c>
      <c r="AH330" s="1">
        <v>0.28849000000000002</v>
      </c>
      <c r="AI330" s="44">
        <f t="shared" si="88"/>
        <v>109.38009478672987</v>
      </c>
    </row>
    <row r="331" spans="2:35" x14ac:dyDescent="0.25">
      <c r="D331" s="1">
        <v>3.6396999999999999E-2</v>
      </c>
      <c r="E331" s="44">
        <f t="shared" si="100"/>
        <v>17.068080995657596</v>
      </c>
      <c r="K331" s="1">
        <v>0.12910099999999999</v>
      </c>
      <c r="L331" s="44">
        <f t="shared" si="103"/>
        <v>111.62643909229647</v>
      </c>
      <c r="M331" s="1">
        <v>0.28874899999999998</v>
      </c>
      <c r="N331" s="44">
        <f t="shared" si="97"/>
        <v>134.13652939400271</v>
      </c>
      <c r="R331" s="1">
        <v>0.162465</v>
      </c>
      <c r="S331" s="44">
        <f t="shared" si="98"/>
        <v>140.19986020141351</v>
      </c>
      <c r="T331" s="1">
        <v>0.14230300000000001</v>
      </c>
      <c r="U331" s="44">
        <f t="shared" si="92"/>
        <v>82.376777532395735</v>
      </c>
      <c r="W331" s="1">
        <v>0.15412699999999999</v>
      </c>
      <c r="X331" s="44">
        <f t="shared" si="101"/>
        <v>124.32002968316446</v>
      </c>
      <c r="Y331" s="1">
        <v>0.204097</v>
      </c>
      <c r="Z331" s="44">
        <f t="shared" si="102"/>
        <v>174.70468396904747</v>
      </c>
      <c r="AA331" s="1">
        <v>0.36796000000000001</v>
      </c>
      <c r="AB331" s="44">
        <f t="shared" si="104"/>
        <v>130.50240019293759</v>
      </c>
      <c r="AD331" s="1">
        <v>0.216558</v>
      </c>
      <c r="AE331" s="44">
        <f t="shared" ref="AE331:AE375" si="105">AD331/$AD$376*100</f>
        <v>255.25339343048833</v>
      </c>
      <c r="AF331" s="1">
        <v>0.157916</v>
      </c>
      <c r="AG331" s="44">
        <f t="shared" si="99"/>
        <v>74.32495399285537</v>
      </c>
      <c r="AH331" s="1">
        <v>0.56629799999999997</v>
      </c>
      <c r="AI331" s="44">
        <f t="shared" si="88"/>
        <v>214.71014218009478</v>
      </c>
    </row>
    <row r="332" spans="2:35" x14ac:dyDescent="0.25">
      <c r="D332" s="1">
        <v>4.8769699999999999E-2</v>
      </c>
      <c r="E332" s="44">
        <f t="shared" si="100"/>
        <v>22.870159346482467</v>
      </c>
      <c r="K332" s="1">
        <v>0.126081</v>
      </c>
      <c r="L332" s="44">
        <f t="shared" si="103"/>
        <v>109.01521341582041</v>
      </c>
      <c r="M332" s="1">
        <v>0.21959000000000001</v>
      </c>
      <c r="N332" s="44">
        <f t="shared" si="97"/>
        <v>102.0091515109284</v>
      </c>
      <c r="R332" s="1">
        <v>0.14741099999999999</v>
      </c>
      <c r="S332" s="44">
        <f t="shared" si="98"/>
        <v>127.20894710953476</v>
      </c>
      <c r="T332" s="1">
        <v>0.112277</v>
      </c>
      <c r="U332" s="44">
        <f t="shared" si="92"/>
        <v>64.995238687903949</v>
      </c>
      <c r="W332" s="1">
        <v>0.35763899999999998</v>
      </c>
      <c r="X332" s="44">
        <f t="shared" si="101"/>
        <v>288.4743821384784</v>
      </c>
      <c r="Y332" s="1">
        <v>0.10226300000000001</v>
      </c>
      <c r="Z332" s="44">
        <f t="shared" si="102"/>
        <v>87.535951516811622</v>
      </c>
      <c r="AA332" s="1">
        <v>0.344086</v>
      </c>
      <c r="AB332" s="44">
        <f t="shared" si="104"/>
        <v>122.03513662568517</v>
      </c>
      <c r="AD332" s="1">
        <v>0.56347199999999997</v>
      </c>
      <c r="AE332" s="44">
        <f t="shared" si="105"/>
        <v>664.15528451068121</v>
      </c>
      <c r="AF332" s="1">
        <v>0.124723</v>
      </c>
      <c r="AG332" s="44">
        <f t="shared" si="99"/>
        <v>58.702292591320074</v>
      </c>
      <c r="AH332" s="1">
        <v>0.14207600000000001</v>
      </c>
      <c r="AI332" s="44">
        <f t="shared" si="88"/>
        <v>53.86767772511849</v>
      </c>
    </row>
    <row r="333" spans="2:35" x14ac:dyDescent="0.25">
      <c r="D333" s="1">
        <v>8.8252800000000006E-2</v>
      </c>
      <c r="E333" s="44">
        <f t="shared" si="100"/>
        <v>41.385442165386458</v>
      </c>
      <c r="K333" s="1">
        <v>8.5099099999999997E-2</v>
      </c>
      <c r="L333" s="44">
        <f t="shared" si="103"/>
        <v>73.580448663908442</v>
      </c>
      <c r="M333" s="1">
        <v>0.30325200000000002</v>
      </c>
      <c r="N333" s="44">
        <f t="shared" si="97"/>
        <v>140.87380670336563</v>
      </c>
      <c r="R333" s="1">
        <v>0.13258900000000001</v>
      </c>
      <c r="S333" s="44">
        <f t="shared" si="98"/>
        <v>114.41823940076459</v>
      </c>
      <c r="T333" s="1">
        <v>0.115159</v>
      </c>
      <c r="U333" s="44">
        <f t="shared" si="92"/>
        <v>66.663579291042069</v>
      </c>
      <c r="W333" s="1">
        <v>3.9635299999999998E-2</v>
      </c>
      <c r="X333" s="44">
        <f t="shared" si="101"/>
        <v>31.970139381815834</v>
      </c>
      <c r="Y333" s="1">
        <v>7.1129499999999998E-2</v>
      </c>
      <c r="Z333" s="44">
        <f t="shared" si="102"/>
        <v>60.886033691707183</v>
      </c>
      <c r="AA333" s="1">
        <v>0.19270599999999999</v>
      </c>
      <c r="AB333" s="44">
        <f t="shared" si="104"/>
        <v>68.346003727525343</v>
      </c>
      <c r="AD333" s="1">
        <v>0.11612699999999999</v>
      </c>
      <c r="AE333" s="44">
        <f t="shared" si="105"/>
        <v>136.87700670906784</v>
      </c>
      <c r="AF333" s="1">
        <v>0.22489899999999999</v>
      </c>
      <c r="AG333" s="44">
        <f t="shared" si="99"/>
        <v>105.85126160768496</v>
      </c>
      <c r="AH333" s="1">
        <v>0.53039199999999997</v>
      </c>
      <c r="AI333" s="44">
        <f t="shared" si="88"/>
        <v>201.09649289099525</v>
      </c>
    </row>
    <row r="334" spans="2:35" x14ac:dyDescent="0.25">
      <c r="D334" s="1">
        <v>0.12499499999999999</v>
      </c>
      <c r="E334" s="44">
        <f t="shared" si="100"/>
        <v>58.615401930165156</v>
      </c>
      <c r="K334" s="1">
        <v>0.10841000000000001</v>
      </c>
      <c r="L334" s="44">
        <f t="shared" si="103"/>
        <v>93.73608463138055</v>
      </c>
      <c r="M334" s="1">
        <v>0.129049</v>
      </c>
      <c r="N334" s="44">
        <f t="shared" si="97"/>
        <v>59.948900192785636</v>
      </c>
      <c r="R334" s="1">
        <v>7.8652E-2</v>
      </c>
      <c r="S334" s="44">
        <f t="shared" si="98"/>
        <v>67.87307669074309</v>
      </c>
      <c r="T334" s="1">
        <v>0.12792100000000001</v>
      </c>
      <c r="U334" s="44">
        <f t="shared" si="92"/>
        <v>74.051283238734229</v>
      </c>
      <c r="W334" s="1">
        <v>7.9312400000000005E-2</v>
      </c>
      <c r="X334" s="44">
        <f t="shared" si="101"/>
        <v>63.973994966767769</v>
      </c>
      <c r="Y334" s="1">
        <v>0.24668499999999999</v>
      </c>
      <c r="Z334" s="44">
        <f t="shared" si="102"/>
        <v>211.15952201602411</v>
      </c>
      <c r="AA334" s="1">
        <v>0.80565500000000001</v>
      </c>
      <c r="AB334" s="44">
        <f t="shared" si="104"/>
        <v>285.73733891575472</v>
      </c>
      <c r="AD334" s="1">
        <v>8.8850600000000002E-2</v>
      </c>
      <c r="AE334" s="44">
        <f t="shared" si="105"/>
        <v>104.72675753532516</v>
      </c>
      <c r="AF334" s="1">
        <v>5.9160900000000002E-2</v>
      </c>
      <c r="AG334" s="44">
        <f t="shared" si="99"/>
        <v>27.844747654929947</v>
      </c>
      <c r="AH334" s="1">
        <v>0.40672399999999997</v>
      </c>
      <c r="AI334" s="44">
        <f t="shared" ref="AI334:AI397" si="106">AH334/$AH$404*100</f>
        <v>154.20815165876778</v>
      </c>
    </row>
    <row r="335" spans="2:35" x14ac:dyDescent="0.25">
      <c r="D335" s="1">
        <v>6.1561699999999997E-2</v>
      </c>
      <c r="E335" s="44">
        <f t="shared" si="100"/>
        <v>28.868865066636655</v>
      </c>
      <c r="K335" s="1">
        <v>0.1308</v>
      </c>
      <c r="L335" s="44">
        <f t="shared" si="103"/>
        <v>113.09546969638018</v>
      </c>
      <c r="M335" s="1">
        <v>0.25632100000000002</v>
      </c>
      <c r="N335" s="44">
        <f t="shared" si="97"/>
        <v>119.07230622720833</v>
      </c>
      <c r="R335" s="1">
        <v>0.12399300000000001</v>
      </c>
      <c r="S335" s="44">
        <f t="shared" si="98"/>
        <v>107.0002847748984</v>
      </c>
      <c r="T335" s="1">
        <v>0.25005100000000002</v>
      </c>
      <c r="U335" s="44">
        <f t="shared" si="92"/>
        <v>144.7502554320927</v>
      </c>
      <c r="W335" s="1">
        <v>0.44784299999999999</v>
      </c>
      <c r="X335" s="44">
        <f t="shared" si="101"/>
        <v>361.23362586307024</v>
      </c>
      <c r="Y335" s="1">
        <v>0.40326400000000001</v>
      </c>
      <c r="Z335" s="44">
        <f t="shared" si="102"/>
        <v>345.18934465520783</v>
      </c>
      <c r="AA335" s="1">
        <v>0.53595000000000004</v>
      </c>
      <c r="AB335" s="44">
        <f t="shared" si="104"/>
        <v>190.08251272802721</v>
      </c>
      <c r="AD335" s="1">
        <v>5.3339900000000003E-2</v>
      </c>
      <c r="AE335" s="44">
        <f t="shared" si="105"/>
        <v>62.870872838883365</v>
      </c>
      <c r="AF335" s="1">
        <v>0.21729599999999999</v>
      </c>
      <c r="AG335" s="44">
        <f t="shared" si="99"/>
        <v>102.27282354436218</v>
      </c>
      <c r="AH335" s="1">
        <v>0.16461899999999999</v>
      </c>
      <c r="AI335" s="44">
        <f t="shared" si="106"/>
        <v>62.414786729857816</v>
      </c>
    </row>
    <row r="336" spans="2:35" x14ac:dyDescent="0.25">
      <c r="D336" s="1">
        <v>0.154393</v>
      </c>
      <c r="E336" s="44">
        <f t="shared" si="100"/>
        <v>72.401358055954162</v>
      </c>
      <c r="K336" s="1">
        <v>0.143486</v>
      </c>
      <c r="L336" s="44">
        <f t="shared" si="103"/>
        <v>124.06434682610707</v>
      </c>
      <c r="M336" s="1">
        <v>0.28483399999999998</v>
      </c>
      <c r="N336" s="44">
        <f t="shared" si="97"/>
        <v>132.31784080087331</v>
      </c>
      <c r="R336" s="1">
        <v>0.115881</v>
      </c>
      <c r="S336" s="44">
        <f t="shared" si="98"/>
        <v>100</v>
      </c>
      <c r="T336" s="1">
        <v>0.29921599999999998</v>
      </c>
      <c r="U336" s="44">
        <f t="shared" si="92"/>
        <v>173.21103466640423</v>
      </c>
      <c r="W336" s="1">
        <v>0.13705100000000001</v>
      </c>
      <c r="X336" s="44">
        <f t="shared" si="101"/>
        <v>110.54639607665999</v>
      </c>
      <c r="Y336" s="1">
        <v>0.12371699999999999</v>
      </c>
      <c r="Z336" s="44">
        <f t="shared" si="102"/>
        <v>105.90032869958227</v>
      </c>
      <c r="AA336" s="1">
        <v>0.76275099999999996</v>
      </c>
      <c r="AB336" s="44">
        <f t="shared" si="104"/>
        <v>270.52080728764895</v>
      </c>
      <c r="AD336" s="1">
        <v>0.217504</v>
      </c>
      <c r="AE336" s="44">
        <f t="shared" si="105"/>
        <v>256.36842824880597</v>
      </c>
      <c r="AF336" s="1">
        <v>0.25431599999999999</v>
      </c>
      <c r="AG336" s="44">
        <f t="shared" si="99"/>
        <v>119.69670584137772</v>
      </c>
      <c r="AH336" s="1">
        <v>0.11483400000000001</v>
      </c>
      <c r="AI336" s="44">
        <f t="shared" si="106"/>
        <v>43.538957345971568</v>
      </c>
    </row>
    <row r="337" spans="4:35" x14ac:dyDescent="0.25">
      <c r="D337" s="1">
        <v>9.8422999999999997E-2</v>
      </c>
      <c r="E337" s="44">
        <f t="shared" si="100"/>
        <v>46.154675820413985</v>
      </c>
      <c r="K337" s="1">
        <v>0.128187</v>
      </c>
      <c r="L337" s="44">
        <f t="shared" si="103"/>
        <v>110.83615423524378</v>
      </c>
      <c r="M337" s="1">
        <v>0.29408899999999999</v>
      </c>
      <c r="N337" s="44">
        <f t="shared" si="97"/>
        <v>136.6171927624091</v>
      </c>
      <c r="R337" s="1">
        <v>0.109185</v>
      </c>
      <c r="S337" s="44">
        <f t="shared" si="98"/>
        <v>94.221658425453697</v>
      </c>
      <c r="T337" s="1">
        <v>9.8267999999999994E-2</v>
      </c>
      <c r="U337" s="44">
        <f t="shared" si="92"/>
        <v>56.885667726987229</v>
      </c>
      <c r="W337" s="1">
        <v>0.15388399999999999</v>
      </c>
      <c r="X337" s="44">
        <f t="shared" si="101"/>
        <v>124.12402400464606</v>
      </c>
      <c r="Y337" s="1">
        <v>0.28790100000000002</v>
      </c>
      <c r="Z337" s="44">
        <f t="shared" si="102"/>
        <v>246.43994384715472</v>
      </c>
      <c r="AA337" s="1">
        <v>0.290493</v>
      </c>
      <c r="AB337" s="44">
        <f t="shared" si="104"/>
        <v>103.02759468215842</v>
      </c>
      <c r="AD337" s="1">
        <v>2.0458199999999999E-2</v>
      </c>
      <c r="AE337" s="44">
        <f t="shared" si="105"/>
        <v>24.113747695673286</v>
      </c>
      <c r="AF337" s="1">
        <v>0.176037</v>
      </c>
      <c r="AG337" s="44">
        <f t="shared" si="99"/>
        <v>82.853807885459858</v>
      </c>
      <c r="AH337" s="1">
        <v>0.170603</v>
      </c>
      <c r="AI337" s="44">
        <f t="shared" si="106"/>
        <v>64.683601895734597</v>
      </c>
    </row>
    <row r="338" spans="4:35" x14ac:dyDescent="0.25">
      <c r="D338" s="1">
        <v>0.196273</v>
      </c>
      <c r="E338" s="44">
        <f t="shared" si="100"/>
        <v>92.040647890230062</v>
      </c>
      <c r="K338" s="1">
        <v>0.14990200000000001</v>
      </c>
      <c r="L338" s="44">
        <f t="shared" si="103"/>
        <v>129.61190442222309</v>
      </c>
      <c r="M338" s="1">
        <v>0.309334</v>
      </c>
      <c r="N338" s="44">
        <f t="shared" si="97"/>
        <v>143.69916149861797</v>
      </c>
      <c r="R338" s="1">
        <v>0.14612800000000001</v>
      </c>
      <c r="S338" s="44">
        <f t="shared" si="98"/>
        <v>126.10177682277511</v>
      </c>
      <c r="T338" s="1">
        <v>0.16223299999999999</v>
      </c>
      <c r="U338" s="44">
        <f t="shared" si="92"/>
        <v>93.913914319537582</v>
      </c>
      <c r="W338" s="1">
        <v>5.3901000000000001E-3</v>
      </c>
      <c r="X338" s="44">
        <f t="shared" si="101"/>
        <v>4.3476963283216108</v>
      </c>
      <c r="Y338" s="1">
        <v>0.33491700000000002</v>
      </c>
      <c r="Z338" s="44">
        <f t="shared" si="102"/>
        <v>286.6850989522701</v>
      </c>
      <c r="AA338" s="1">
        <v>0.25748700000000002</v>
      </c>
      <c r="AB338" s="44">
        <f t="shared" si="104"/>
        <v>91.321533640827582</v>
      </c>
      <c r="AD338" s="1">
        <v>9.9366899999999994E-2</v>
      </c>
      <c r="AE338" s="44">
        <f t="shared" si="105"/>
        <v>117.12214935337411</v>
      </c>
      <c r="AF338" s="1">
        <v>0.26711800000000002</v>
      </c>
      <c r="AG338" s="44">
        <f t="shared" si="99"/>
        <v>125.7221121397676</v>
      </c>
      <c r="AH338" s="1">
        <v>0.148343</v>
      </c>
      <c r="AI338" s="44">
        <f t="shared" si="106"/>
        <v>56.243791469194313</v>
      </c>
    </row>
    <row r="339" spans="4:35" x14ac:dyDescent="0.25">
      <c r="D339" s="1">
        <v>0.13236100000000001</v>
      </c>
      <c r="E339" s="44">
        <f t="shared" si="100"/>
        <v>62.069628504168897</v>
      </c>
      <c r="K339" s="1">
        <v>8.0343399999999995E-2</v>
      </c>
      <c r="L339" s="44">
        <f t="shared" si="103"/>
        <v>69.468459938869657</v>
      </c>
      <c r="M339" s="1">
        <v>0.230126</v>
      </c>
      <c r="N339" s="44">
        <f t="shared" si="97"/>
        <v>106.90358395466053</v>
      </c>
      <c r="R339" s="1">
        <v>0.146202</v>
      </c>
      <c r="S339" s="44">
        <f t="shared" si="98"/>
        <v>126.16563543635282</v>
      </c>
      <c r="T339" s="1">
        <v>0.230264</v>
      </c>
      <c r="U339" s="44">
        <f t="shared" si="92"/>
        <v>133.29589890388519</v>
      </c>
      <c r="W339" s="1">
        <v>0.148227</v>
      </c>
      <c r="X339" s="44">
        <f t="shared" si="101"/>
        <v>119.56104407304639</v>
      </c>
      <c r="Y339" s="1">
        <v>0.159329</v>
      </c>
      <c r="Z339" s="44">
        <f t="shared" si="102"/>
        <v>136.38379100184895</v>
      </c>
      <c r="AA339" s="1">
        <v>0.332426</v>
      </c>
      <c r="AB339" s="44">
        <f t="shared" si="104"/>
        <v>117.89974694678081</v>
      </c>
      <c r="AD339" s="1">
        <v>6.6705799999999996E-2</v>
      </c>
      <c r="AE339" s="44">
        <f t="shared" si="105"/>
        <v>78.625041843272783</v>
      </c>
      <c r="AF339" s="1">
        <v>0.29098800000000002</v>
      </c>
      <c r="AG339" s="44">
        <f t="shared" si="99"/>
        <v>136.95679799686542</v>
      </c>
      <c r="AH339" s="1">
        <v>0.36710500000000001</v>
      </c>
      <c r="AI339" s="44">
        <f t="shared" si="106"/>
        <v>139.18672985781993</v>
      </c>
    </row>
    <row r="340" spans="4:35" x14ac:dyDescent="0.25">
      <c r="D340" s="1">
        <v>7.4625399999999995E-2</v>
      </c>
      <c r="E340" s="44">
        <f t="shared" si="100"/>
        <v>34.994982320887615</v>
      </c>
      <c r="K340" s="1">
        <v>4.7680399999999998E-2</v>
      </c>
      <c r="L340" s="44">
        <f t="shared" si="103"/>
        <v>41.226584352532761</v>
      </c>
      <c r="M340" s="1">
        <v>0.28975299999999998</v>
      </c>
      <c r="N340" s="44">
        <f t="shared" si="97"/>
        <v>134.60293127075929</v>
      </c>
      <c r="R340" s="1">
        <v>9.8774299999999995E-2</v>
      </c>
      <c r="S340" s="44">
        <f t="shared" si="98"/>
        <v>85.237700744729509</v>
      </c>
      <c r="T340" s="1">
        <v>0.164932</v>
      </c>
      <c r="U340" s="44">
        <f t="shared" si="92"/>
        <v>95.476319346556949</v>
      </c>
      <c r="W340" s="1">
        <v>6.9698399999999994E-2</v>
      </c>
      <c r="X340" s="44">
        <f t="shared" si="101"/>
        <v>56.219268245466857</v>
      </c>
      <c r="Y340" s="1">
        <v>0.39968100000000001</v>
      </c>
      <c r="Z340" s="44">
        <f t="shared" si="102"/>
        <v>342.12233787577895</v>
      </c>
      <c r="AA340" s="1">
        <v>0.22639000000000001</v>
      </c>
      <c r="AB340" s="44">
        <f t="shared" si="104"/>
        <v>80.292527393409983</v>
      </c>
      <c r="AD340" s="1">
        <v>0.103792</v>
      </c>
      <c r="AE340" s="44">
        <f t="shared" si="105"/>
        <v>122.33794277254704</v>
      </c>
      <c r="AF340" s="1">
        <v>0.21098500000000001</v>
      </c>
      <c r="AG340" s="44">
        <f t="shared" si="99"/>
        <v>99.302479914527908</v>
      </c>
      <c r="AH340" s="1">
        <v>0.232572</v>
      </c>
      <c r="AI340" s="44">
        <f t="shared" si="106"/>
        <v>88.178957345971568</v>
      </c>
    </row>
    <row r="341" spans="4:35" x14ac:dyDescent="0.25">
      <c r="D341" s="1">
        <v>6.4628599999999994E-2</v>
      </c>
      <c r="E341" s="44">
        <f t="shared" si="100"/>
        <v>30.307063203999135</v>
      </c>
      <c r="K341" s="1">
        <v>8.9597700000000002E-2</v>
      </c>
      <c r="L341" s="44">
        <f t="shared" si="103"/>
        <v>77.470137348741304</v>
      </c>
      <c r="M341" s="1">
        <v>1.36966E-2</v>
      </c>
      <c r="N341" s="44">
        <f t="shared" si="97"/>
        <v>6.3626692681113965</v>
      </c>
      <c r="R341" s="1">
        <v>0.122311</v>
      </c>
      <c r="S341" s="44">
        <f t="shared" si="98"/>
        <v>105.54879574736151</v>
      </c>
      <c r="T341" s="1">
        <v>0.543682</v>
      </c>
      <c r="U341" s="44">
        <f t="shared" si="92"/>
        <v>314.72822893662101</v>
      </c>
      <c r="W341" s="1">
        <v>1.6060600000000001E-2</v>
      </c>
      <c r="X341" s="44">
        <f t="shared" si="101"/>
        <v>12.954604116925857</v>
      </c>
      <c r="Y341" s="1">
        <v>0.110461</v>
      </c>
      <c r="Z341" s="44">
        <f t="shared" si="102"/>
        <v>94.553345203040479</v>
      </c>
      <c r="AA341" s="1">
        <v>0.39727899999999999</v>
      </c>
      <c r="AB341" s="44">
        <f t="shared" si="104"/>
        <v>140.90081271401795</v>
      </c>
      <c r="AD341" s="1">
        <v>0.48302099999999998</v>
      </c>
      <c r="AE341" s="44">
        <f t="shared" si="105"/>
        <v>569.32899892032572</v>
      </c>
      <c r="AF341" s="1">
        <v>0.28448699999999999</v>
      </c>
      <c r="AG341" s="44">
        <f t="shared" si="99"/>
        <v>133.89702871504753</v>
      </c>
      <c r="AH341" s="1">
        <v>0.13022400000000001</v>
      </c>
      <c r="AI341" s="44">
        <f t="shared" si="106"/>
        <v>49.374028436018961</v>
      </c>
    </row>
    <row r="342" spans="4:35" x14ac:dyDescent="0.25">
      <c r="D342" s="1">
        <v>8.5168599999999997E-2</v>
      </c>
      <c r="E342" s="44">
        <f t="shared" si="100"/>
        <v>39.939131331888994</v>
      </c>
      <c r="K342" s="1">
        <v>0.12070599999999999</v>
      </c>
      <c r="L342" s="44">
        <f t="shared" si="103"/>
        <v>104.36775049825127</v>
      </c>
      <c r="M342" s="1">
        <v>0.241647</v>
      </c>
      <c r="N342" s="44">
        <f t="shared" si="97"/>
        <v>112.25559194481221</v>
      </c>
      <c r="R342" s="1">
        <v>7.96399E-2</v>
      </c>
      <c r="S342" s="44">
        <f t="shared" si="98"/>
        <v>68.725589182005677</v>
      </c>
      <c r="T342" s="1">
        <v>0.50810200000000005</v>
      </c>
      <c r="U342" s="44">
        <f t="shared" si="92"/>
        <v>294.13157430107123</v>
      </c>
      <c r="W342" s="1">
        <v>5.8580399999999998E-2</v>
      </c>
      <c r="X342" s="44">
        <f t="shared" si="101"/>
        <v>47.251403497451115</v>
      </c>
      <c r="Y342" s="1">
        <v>0.120008</v>
      </c>
      <c r="Z342" s="44">
        <f t="shared" si="102"/>
        <v>102.72546736971854</v>
      </c>
      <c r="AA342" s="1">
        <v>0.33704000000000001</v>
      </c>
      <c r="AB342" s="44">
        <f t="shared" si="104"/>
        <v>119.53616958644331</v>
      </c>
      <c r="AD342" s="1">
        <v>0.57886499999999996</v>
      </c>
      <c r="AE342" s="44">
        <f t="shared" si="105"/>
        <v>682.29876332501965</v>
      </c>
      <c r="AF342" s="1">
        <v>0.18104700000000001</v>
      </c>
      <c r="AG342" s="44">
        <f t="shared" si="99"/>
        <v>85.211821129869591</v>
      </c>
      <c r="AH342" s="1">
        <v>0.61167199999999999</v>
      </c>
      <c r="AI342" s="44">
        <f t="shared" si="106"/>
        <v>231.91355450236969</v>
      </c>
    </row>
    <row r="343" spans="4:35" x14ac:dyDescent="0.25">
      <c r="D343" s="1">
        <v>9.6538399999999996E-2</v>
      </c>
      <c r="E343" s="44">
        <f t="shared" si="100"/>
        <v>45.270907777871564</v>
      </c>
      <c r="K343" s="1">
        <v>0.211226</v>
      </c>
      <c r="L343" s="44">
        <f t="shared" si="103"/>
        <v>182.63534925143423</v>
      </c>
      <c r="M343" s="1">
        <v>0.226851</v>
      </c>
      <c r="N343" s="44">
        <f t="shared" si="97"/>
        <v>105.38220333077834</v>
      </c>
      <c r="R343" s="1">
        <v>8.4688399999999997E-2</v>
      </c>
      <c r="S343" s="44">
        <f t="shared" si="98"/>
        <v>73.082213650210122</v>
      </c>
      <c r="T343" s="1">
        <v>0.20173099999999999</v>
      </c>
      <c r="U343" s="44">
        <f t="shared" si="92"/>
        <v>116.77863227330221</v>
      </c>
      <c r="W343" s="1">
        <v>6.1193999999999998E-2</v>
      </c>
      <c r="X343" s="44">
        <f t="shared" si="101"/>
        <v>49.359553461960374</v>
      </c>
      <c r="Y343" s="1">
        <v>0.16483600000000001</v>
      </c>
      <c r="Z343" s="44">
        <f t="shared" si="102"/>
        <v>141.09771964664796</v>
      </c>
      <c r="AA343" s="1">
        <v>0.39687099999999997</v>
      </c>
      <c r="AB343" s="44">
        <f t="shared" si="104"/>
        <v>140.75610954172009</v>
      </c>
      <c r="AD343" s="1">
        <v>0.14771899999999999</v>
      </c>
      <c r="AE343" s="44">
        <f t="shared" si="105"/>
        <v>174.11398343242135</v>
      </c>
      <c r="AF343" s="1">
        <v>0.246472</v>
      </c>
      <c r="AG343" s="44">
        <f t="shared" si="99"/>
        <v>116.00483839843365</v>
      </c>
      <c r="AH343" s="1">
        <v>0.107333</v>
      </c>
      <c r="AI343" s="44">
        <f t="shared" si="106"/>
        <v>40.694976303317539</v>
      </c>
    </row>
    <row r="344" spans="4:35" x14ac:dyDescent="0.25">
      <c r="D344" s="1">
        <v>8.7454299999999999E-2</v>
      </c>
      <c r="E344" s="44">
        <f t="shared" si="100"/>
        <v>41.010991999849935</v>
      </c>
      <c r="K344" s="1">
        <v>0.12065099999999999</v>
      </c>
      <c r="L344" s="44">
        <f t="shared" si="103"/>
        <v>104.3201950637459</v>
      </c>
      <c r="M344" s="1">
        <v>0.138487</v>
      </c>
      <c r="N344" s="44">
        <f t="shared" si="97"/>
        <v>64.33326365177804</v>
      </c>
      <c r="R344" s="1">
        <v>0.10564</v>
      </c>
      <c r="S344" s="44">
        <f t="shared" si="98"/>
        <v>91.162485653385801</v>
      </c>
      <c r="T344" s="1">
        <v>0.18082500000000001</v>
      </c>
      <c r="U344" s="44">
        <f t="shared" si="92"/>
        <v>104.6765057468603</v>
      </c>
      <c r="W344" s="1">
        <v>0.13714699999999999</v>
      </c>
      <c r="X344" s="44">
        <f t="shared" si="101"/>
        <v>110.62383041879072</v>
      </c>
      <c r="Y344" s="1">
        <v>0.14449100000000001</v>
      </c>
      <c r="Z344" s="44">
        <f t="shared" si="102"/>
        <v>123.68263370540301</v>
      </c>
      <c r="AA344" s="1">
        <v>0.18746199999999999</v>
      </c>
      <c r="AB344" s="44">
        <f t="shared" si="104"/>
        <v>66.486142365932338</v>
      </c>
      <c r="AD344" s="1">
        <v>8.4390499999999993E-2</v>
      </c>
      <c r="AE344" s="44">
        <f t="shared" si="105"/>
        <v>99.469710185241937</v>
      </c>
      <c r="AF344" s="1">
        <v>0.36854799999999999</v>
      </c>
      <c r="AG344" s="44">
        <f t="shared" si="99"/>
        <v>173.46129045922424</v>
      </c>
      <c r="AH344" s="1">
        <v>9.8876400000000003E-2</v>
      </c>
      <c r="AI344" s="44">
        <f t="shared" si="106"/>
        <v>37.488682464454982</v>
      </c>
    </row>
    <row r="345" spans="4:35" x14ac:dyDescent="0.25">
      <c r="D345" s="1">
        <v>4.2458099999999999E-2</v>
      </c>
      <c r="E345" s="44">
        <f t="shared" si="100"/>
        <v>19.910385188936722</v>
      </c>
      <c r="K345" s="1">
        <v>0.12288399999999999</v>
      </c>
      <c r="L345" s="44">
        <f t="shared" si="103"/>
        <v>106.25094570466347</v>
      </c>
      <c r="M345" s="1">
        <v>5.9255799999999997E-2</v>
      </c>
      <c r="N345" s="44">
        <f t="shared" si="97"/>
        <v>27.526908693935383</v>
      </c>
      <c r="R345" s="1">
        <v>0.105213</v>
      </c>
      <c r="S345" s="44">
        <f t="shared" si="98"/>
        <v>90.794004193957605</v>
      </c>
      <c r="T345" s="1">
        <v>0.250496</v>
      </c>
      <c r="U345" s="44">
        <f t="shared" si="92"/>
        <v>145.00785833576947</v>
      </c>
      <c r="W345" s="45">
        <f>MEDIAN(W258:W344)</f>
        <v>0.123976</v>
      </c>
      <c r="X345" s="45"/>
      <c r="Y345" s="1">
        <v>0.19009999999999999</v>
      </c>
      <c r="Z345" s="44">
        <f t="shared" si="102"/>
        <v>162.72341299732932</v>
      </c>
      <c r="AA345" s="1">
        <v>0.24707399999999999</v>
      </c>
      <c r="AB345" s="44">
        <f t="shared" si="104"/>
        <v>87.628410765490415</v>
      </c>
      <c r="AD345" s="1">
        <v>5.0238100000000001E-2</v>
      </c>
      <c r="AE345" s="44">
        <f t="shared" si="105"/>
        <v>59.214831613240868</v>
      </c>
      <c r="AF345" s="1">
        <v>0.30464999999999998</v>
      </c>
      <c r="AG345" s="44">
        <f t="shared" si="99"/>
        <v>143.38697303581262</v>
      </c>
      <c r="AH345" s="1">
        <v>0.19924900000000001</v>
      </c>
      <c r="AI345" s="44">
        <f t="shared" si="106"/>
        <v>75.544644549763035</v>
      </c>
    </row>
    <row r="346" spans="4:35" x14ac:dyDescent="0.25">
      <c r="D346" s="1">
        <v>6.7259700000000006E-2</v>
      </c>
      <c r="E346" s="44">
        <f t="shared" si="100"/>
        <v>31.540896429475822</v>
      </c>
      <c r="K346" s="1">
        <v>0.110415</v>
      </c>
      <c r="L346" s="44">
        <f t="shared" si="103"/>
        <v>95.469696380166795</v>
      </c>
      <c r="M346" s="1">
        <v>0.245786</v>
      </c>
      <c r="N346" s="44">
        <f t="shared" si="97"/>
        <v>114.17833832717812</v>
      </c>
      <c r="R346" s="1">
        <v>9.74E-2</v>
      </c>
      <c r="S346" s="44">
        <f t="shared" si="98"/>
        <v>84.051742736082716</v>
      </c>
      <c r="T346" s="1">
        <v>0.27429300000000001</v>
      </c>
      <c r="U346" s="44">
        <f t="shared" si="92"/>
        <v>158.783535411716</v>
      </c>
      <c r="Y346" s="1">
        <v>0.38080000000000003</v>
      </c>
      <c r="Z346" s="44">
        <f t="shared" si="102"/>
        <v>325.96041909196742</v>
      </c>
      <c r="AA346" s="1">
        <v>0.194941</v>
      </c>
      <c r="AB346" s="44">
        <f t="shared" si="104"/>
        <v>69.13867919342168</v>
      </c>
      <c r="AD346" s="1">
        <v>4.2039E-2</v>
      </c>
      <c r="AE346" s="44">
        <f t="shared" si="105"/>
        <v>49.550685758200103</v>
      </c>
      <c r="AF346" s="1">
        <v>0.211921</v>
      </c>
      <c r="AG346" s="44">
        <f t="shared" si="99"/>
        <v>99.743018915878707</v>
      </c>
      <c r="AH346" s="1">
        <v>0.33444299999999999</v>
      </c>
      <c r="AI346" s="44">
        <f t="shared" si="106"/>
        <v>126.80303317535547</v>
      </c>
    </row>
    <row r="347" spans="4:35" x14ac:dyDescent="0.25">
      <c r="D347" s="1">
        <v>7.2848200000000002E-2</v>
      </c>
      <c r="E347" s="44">
        <f t="shared" si="100"/>
        <v>34.161578646258313</v>
      </c>
      <c r="K347" s="1">
        <v>5.7159599999999998E-2</v>
      </c>
      <c r="L347" s="44">
        <f t="shared" si="103"/>
        <v>49.422720257318133</v>
      </c>
      <c r="M347" s="1">
        <v>0.68749700000000002</v>
      </c>
      <c r="N347" s="44">
        <f t="shared" si="97"/>
        <v>319.37240145866724</v>
      </c>
      <c r="R347" s="1">
        <v>0.12830900000000001</v>
      </c>
      <c r="S347" s="44">
        <f t="shared" si="98"/>
        <v>110.72479526410714</v>
      </c>
      <c r="T347" s="1">
        <v>0.119715</v>
      </c>
      <c r="U347" s="44">
        <f t="shared" si="92"/>
        <v>69.300969918348571</v>
      </c>
      <c r="Y347" s="1">
        <v>0.28203600000000001</v>
      </c>
      <c r="Z347" s="44">
        <f t="shared" si="102"/>
        <v>241.41957132096147</v>
      </c>
      <c r="AA347" s="1">
        <v>0.177648</v>
      </c>
      <c r="AB347" s="44">
        <f t="shared" si="104"/>
        <v>63.005463608748158</v>
      </c>
      <c r="AD347" s="1">
        <v>0.12939800000000001</v>
      </c>
      <c r="AE347" s="44">
        <f t="shared" si="105"/>
        <v>152.51931862650343</v>
      </c>
      <c r="AF347" s="1">
        <v>0.20979600000000001</v>
      </c>
      <c r="AG347" s="44">
        <f t="shared" si="99"/>
        <v>98.742863597641048</v>
      </c>
      <c r="AH347" s="1">
        <v>0.29996699999999998</v>
      </c>
      <c r="AI347" s="44">
        <f t="shared" si="106"/>
        <v>113.73156398104265</v>
      </c>
    </row>
    <row r="348" spans="4:35" x14ac:dyDescent="0.25">
      <c r="D348" s="1">
        <v>3.3324399999999997E-2</v>
      </c>
      <c r="E348" s="44">
        <f t="shared" si="100"/>
        <v>15.627209889048329</v>
      </c>
      <c r="K348" s="1">
        <v>6.8291599999999994E-2</v>
      </c>
      <c r="L348" s="44">
        <f t="shared" si="103"/>
        <v>59.047940201202721</v>
      </c>
      <c r="M348" s="1">
        <v>0.29747400000000002</v>
      </c>
      <c r="N348" s="44">
        <f t="shared" si="97"/>
        <v>138.18967319350568</v>
      </c>
      <c r="R348" s="1">
        <v>0.101783</v>
      </c>
      <c r="S348" s="44">
        <f t="shared" si="98"/>
        <v>87.834071159206431</v>
      </c>
      <c r="T348" s="1">
        <v>0.15215400000000001</v>
      </c>
      <c r="U348" s="44">
        <f t="shared" si="92"/>
        <v>88.079353271991039</v>
      </c>
      <c r="Y348" s="1">
        <v>0.131965</v>
      </c>
      <c r="Z348" s="44">
        <f t="shared" si="102"/>
        <v>112.96052181058687</v>
      </c>
      <c r="AA348" s="1">
        <v>0.37003200000000003</v>
      </c>
      <c r="AB348" s="44">
        <f t="shared" si="104"/>
        <v>131.23726532284238</v>
      </c>
      <c r="AD348" s="1">
        <v>2.0974199999999998E-2</v>
      </c>
      <c r="AE348" s="44">
        <f t="shared" si="105"/>
        <v>24.721948505664752</v>
      </c>
      <c r="AF348" s="1">
        <v>0.23091200000000001</v>
      </c>
      <c r="AG348" s="44">
        <f t="shared" si="99"/>
        <v>108.68134816230285</v>
      </c>
      <c r="AH348" s="1">
        <v>0.191049</v>
      </c>
      <c r="AI348" s="44">
        <f t="shared" si="106"/>
        <v>72.435639810426551</v>
      </c>
    </row>
    <row r="349" spans="4:35" x14ac:dyDescent="0.25">
      <c r="D349" s="1">
        <v>3.7097100000000001E-2</v>
      </c>
      <c r="E349" s="44">
        <f t="shared" si="100"/>
        <v>17.396387271039082</v>
      </c>
      <c r="K349" s="1">
        <v>4.59672E-2</v>
      </c>
      <c r="L349" s="44">
        <f t="shared" si="103"/>
        <v>39.745275799904029</v>
      </c>
      <c r="M349" s="1">
        <v>0.38200800000000001</v>
      </c>
      <c r="N349" s="44">
        <f t="shared" si="97"/>
        <v>177.4594104940422</v>
      </c>
      <c r="R349" s="1">
        <v>8.4709900000000005E-2</v>
      </c>
      <c r="S349" s="44">
        <f t="shared" si="98"/>
        <v>73.100767166317169</v>
      </c>
      <c r="T349" s="1">
        <v>0.194434</v>
      </c>
      <c r="U349" s="44">
        <f t="shared" si="92"/>
        <v>112.55452353593272</v>
      </c>
      <c r="Y349" s="1">
        <v>0.218889</v>
      </c>
      <c r="Z349" s="44">
        <f t="shared" si="102"/>
        <v>187.36646579469974</v>
      </c>
      <c r="AA349" s="1">
        <v>0.23458699999999999</v>
      </c>
      <c r="AB349" s="44">
        <f t="shared" si="104"/>
        <v>83.199713430972494</v>
      </c>
      <c r="AD349" s="1">
        <v>3.0427300000000001E-2</v>
      </c>
      <c r="AE349" s="44">
        <f t="shared" si="105"/>
        <v>35.864163771033617</v>
      </c>
      <c r="AF349" s="1">
        <v>0.29292299999999999</v>
      </c>
      <c r="AG349" s="44">
        <f t="shared" si="99"/>
        <v>137.86752766311946</v>
      </c>
      <c r="AH349" s="1">
        <v>5.7454699999999997E-2</v>
      </c>
      <c r="AI349" s="44">
        <f t="shared" si="106"/>
        <v>21.783772511848344</v>
      </c>
    </row>
    <row r="350" spans="4:35" x14ac:dyDescent="0.25">
      <c r="D350" s="1">
        <v>6.4211799999999999E-2</v>
      </c>
      <c r="E350" s="44">
        <f t="shared" si="100"/>
        <v>30.111608189602617</v>
      </c>
      <c r="K350" s="1">
        <v>0.10985</v>
      </c>
      <c r="L350" s="44">
        <f t="shared" si="103"/>
        <v>94.981172371157214</v>
      </c>
      <c r="M350" s="1">
        <v>5.7650199999999999E-2</v>
      </c>
      <c r="N350" s="44">
        <f t="shared" si="97"/>
        <v>26.781037326086448</v>
      </c>
      <c r="R350" s="1">
        <v>7.9325699999999999E-2</v>
      </c>
      <c r="S350" s="44">
        <f t="shared" si="98"/>
        <v>68.454448960571625</v>
      </c>
      <c r="T350" s="1">
        <v>0.1101</v>
      </c>
      <c r="U350" s="44">
        <f t="shared" si="92"/>
        <v>63.735010550141389</v>
      </c>
      <c r="Y350" s="1">
        <v>0.13996500000000001</v>
      </c>
      <c r="Z350" s="44">
        <f t="shared" si="102"/>
        <v>119.80842977470382</v>
      </c>
      <c r="AA350" s="45">
        <f>MEDIAN(AA264:AA349)</f>
        <v>0.2819565</v>
      </c>
      <c r="AB350" s="45"/>
      <c r="AD350" s="1">
        <v>6.5554000000000001E-2</v>
      </c>
      <c r="AE350" s="44">
        <f t="shared" si="105"/>
        <v>77.267433911202687</v>
      </c>
      <c r="AF350" s="1">
        <v>0.26081799999999999</v>
      </c>
      <c r="AG350" s="44">
        <f t="shared" si="99"/>
        <v>122.75694578452183</v>
      </c>
      <c r="AH350" s="1">
        <v>5.0871100000000002E-2</v>
      </c>
      <c r="AI350" s="44">
        <f t="shared" si="106"/>
        <v>19.287620853080568</v>
      </c>
    </row>
    <row r="351" spans="4:35" x14ac:dyDescent="0.25">
      <c r="D351" s="1">
        <v>8.3111900000000002E-2</v>
      </c>
      <c r="E351" s="44">
        <f t="shared" si="100"/>
        <v>38.974658375772584</v>
      </c>
      <c r="K351" s="1">
        <v>0.19386100000000001</v>
      </c>
      <c r="L351" s="44">
        <f t="shared" si="103"/>
        <v>167.62080161169692</v>
      </c>
      <c r="M351" s="1">
        <v>0.41673900000000003</v>
      </c>
      <c r="N351" s="44">
        <f t="shared" si="97"/>
        <v>193.59347780642463</v>
      </c>
      <c r="R351" s="1">
        <v>0.121556</v>
      </c>
      <c r="S351" s="44">
        <f t="shared" si="98"/>
        <v>104.89726529802124</v>
      </c>
      <c r="T351" s="1">
        <v>0.172517</v>
      </c>
      <c r="U351" s="44">
        <f t="shared" si="92"/>
        <v>99.867146367654342</v>
      </c>
      <c r="Y351" s="1">
        <v>0.12606400000000001</v>
      </c>
      <c r="Z351" s="44">
        <f t="shared" si="102"/>
        <v>107.90933369855512</v>
      </c>
      <c r="AA351" s="1">
        <v>0.193666</v>
      </c>
      <c r="AB351" s="44">
        <f>AA351/$AA$467*100</f>
        <v>82.487408558985436</v>
      </c>
      <c r="AD351" s="1">
        <v>8.9032E-3</v>
      </c>
      <c r="AE351" s="44">
        <f t="shared" si="105"/>
        <v>10.494057076581441</v>
      </c>
      <c r="AF351" s="1">
        <v>9.4967200000000002E-2</v>
      </c>
      <c r="AG351" s="44">
        <f t="shared" si="99"/>
        <v>44.697388300300759</v>
      </c>
      <c r="AH351" s="1">
        <v>0.15534200000000001</v>
      </c>
      <c r="AI351" s="44">
        <f t="shared" si="106"/>
        <v>58.897440758293854</v>
      </c>
    </row>
    <row r="352" spans="4:35" x14ac:dyDescent="0.25">
      <c r="D352" s="1">
        <v>9.4152700000000006E-2</v>
      </c>
      <c r="E352" s="44">
        <f t="shared" si="100"/>
        <v>44.152152912598602</v>
      </c>
      <c r="K352" s="1">
        <v>0.1321</v>
      </c>
      <c r="L352" s="44">
        <f t="shared" si="103"/>
        <v>114.2195072392341</v>
      </c>
      <c r="M352" s="1">
        <v>0.236265</v>
      </c>
      <c r="N352" s="44">
        <f t="shared" si="97"/>
        <v>109.75541774092396</v>
      </c>
      <c r="R352" s="1">
        <v>8.2283899999999993E-2</v>
      </c>
      <c r="S352" s="44">
        <f t="shared" si="98"/>
        <v>71.00724018605294</v>
      </c>
      <c r="T352" s="1">
        <v>0.143706</v>
      </c>
      <c r="U352" s="44">
        <f t="shared" si="92"/>
        <v>83.188950282639595</v>
      </c>
      <c r="Y352" s="1">
        <v>0.1047</v>
      </c>
      <c r="Z352" s="44">
        <f t="shared" si="102"/>
        <v>89.621995480380747</v>
      </c>
      <c r="AA352" s="1">
        <v>0.111667</v>
      </c>
      <c r="AB352" s="44">
        <f t="shared" ref="AB352:AB415" si="107">AA352/$AA$467*100</f>
        <v>47.561892389764992</v>
      </c>
      <c r="AD352" s="1">
        <v>0.114788</v>
      </c>
      <c r="AE352" s="44">
        <f t="shared" si="105"/>
        <v>135.29874918081481</v>
      </c>
      <c r="AF352" s="1">
        <v>0.26878200000000002</v>
      </c>
      <c r="AG352" s="44">
        <f t="shared" si="99"/>
        <v>126.50529258661348</v>
      </c>
      <c r="AH352" s="1">
        <v>0.17478299999999999</v>
      </c>
      <c r="AI352" s="44">
        <f t="shared" si="106"/>
        <v>66.268436018957345</v>
      </c>
    </row>
    <row r="353" spans="4:35" x14ac:dyDescent="0.25">
      <c r="D353" s="1">
        <v>0.19293099999999999</v>
      </c>
      <c r="E353" s="44">
        <f t="shared" si="100"/>
        <v>90.473443816062201</v>
      </c>
      <c r="K353" s="1">
        <v>0.12970899999999999</v>
      </c>
      <c r="L353" s="44">
        <f t="shared" si="103"/>
        <v>112.1521428046466</v>
      </c>
      <c r="M353" s="1">
        <v>0.22090099999999999</v>
      </c>
      <c r="N353" s="44">
        <f t="shared" si="97"/>
        <v>102.6181683041832</v>
      </c>
      <c r="R353" s="1">
        <v>0.1109</v>
      </c>
      <c r="S353" s="44">
        <f t="shared" si="98"/>
        <v>95.701624942829284</v>
      </c>
      <c r="T353" s="1">
        <v>0.14261099999999999</v>
      </c>
      <c r="U353" s="44">
        <f t="shared" si="92"/>
        <v>82.55507347471584</v>
      </c>
      <c r="Y353" s="1">
        <v>0.13985</v>
      </c>
      <c r="Z353" s="44">
        <f t="shared" si="102"/>
        <v>119.70999109771965</v>
      </c>
      <c r="AA353" s="1">
        <v>0.18374099999999999</v>
      </c>
      <c r="AB353" s="44">
        <f t="shared" si="107"/>
        <v>78.260091787079517</v>
      </c>
      <c r="AD353" s="1">
        <v>0.15607799999999999</v>
      </c>
      <c r="AE353" s="44">
        <f t="shared" si="105"/>
        <v>183.96660081753504</v>
      </c>
      <c r="AF353" s="1">
        <v>0.17360200000000001</v>
      </c>
      <c r="AG353" s="44">
        <f t="shared" si="99"/>
        <v>81.707747556091064</v>
      </c>
      <c r="AH353" s="1">
        <v>0.12892899999999999</v>
      </c>
      <c r="AI353" s="44">
        <f t="shared" si="106"/>
        <v>48.88303317535545</v>
      </c>
    </row>
    <row r="354" spans="4:35" x14ac:dyDescent="0.25">
      <c r="D354" s="1">
        <v>9.4054600000000002E-2</v>
      </c>
      <c r="E354" s="44">
        <f t="shared" si="100"/>
        <v>44.106149705035506</v>
      </c>
      <c r="K354" s="1">
        <v>8.9858999999999994E-2</v>
      </c>
      <c r="L354" s="44">
        <f t="shared" si="103"/>
        <v>77.696068894854932</v>
      </c>
      <c r="M354" s="1">
        <v>0.15227199999999999</v>
      </c>
      <c r="N354" s="44">
        <f t="shared" si="97"/>
        <v>70.736998583141698</v>
      </c>
      <c r="R354" s="1">
        <v>0.104945</v>
      </c>
      <c r="S354" s="44">
        <f t="shared" si="98"/>
        <v>90.562732458297731</v>
      </c>
      <c r="T354" s="1">
        <v>0.15831899999999999</v>
      </c>
      <c r="U354" s="44">
        <f t="shared" ref="U354:U356" si="108">T354/$T$357*100</f>
        <v>91.648166533041191</v>
      </c>
      <c r="Y354" s="1">
        <v>0.149844</v>
      </c>
      <c r="Z354" s="44">
        <f t="shared" si="102"/>
        <v>128.26474012189277</v>
      </c>
      <c r="AA354" s="1">
        <v>0.17926500000000001</v>
      </c>
      <c r="AB354" s="44">
        <f t="shared" si="107"/>
        <v>76.353646460021508</v>
      </c>
      <c r="AD354" s="1">
        <v>9.9814899999999998E-2</v>
      </c>
      <c r="AE354" s="44">
        <f t="shared" si="105"/>
        <v>117.65019966902561</v>
      </c>
      <c r="AF354" s="1">
        <v>0.27509499999999998</v>
      </c>
      <c r="AG354" s="44">
        <f t="shared" si="99"/>
        <v>129.47657753910019</v>
      </c>
      <c r="AH354" s="1">
        <v>0.275283</v>
      </c>
      <c r="AI354" s="44">
        <f t="shared" si="106"/>
        <v>104.37270142180095</v>
      </c>
    </row>
    <row r="355" spans="4:35" x14ac:dyDescent="0.25">
      <c r="D355" s="1">
        <v>7.1223400000000006E-2</v>
      </c>
      <c r="E355" s="44">
        <f t="shared" si="100"/>
        <v>33.39964172833254</v>
      </c>
      <c r="K355" s="1">
        <v>8.7303699999999998E-2</v>
      </c>
      <c r="L355" s="44">
        <f t="shared" si="103"/>
        <v>75.486643407735983</v>
      </c>
      <c r="M355" s="1">
        <v>0.137184</v>
      </c>
      <c r="N355" s="44">
        <f t="shared" si="97"/>
        <v>63.727963208138803</v>
      </c>
      <c r="R355" s="1">
        <v>8.88351E-2</v>
      </c>
      <c r="S355" s="44">
        <f t="shared" si="98"/>
        <v>76.660625987003911</v>
      </c>
      <c r="T355" s="1">
        <v>0.21226500000000001</v>
      </c>
      <c r="U355" s="44">
        <f t="shared" si="108"/>
        <v>122.87658505382164</v>
      </c>
      <c r="Y355" s="1">
        <v>8.9886499999999994E-2</v>
      </c>
      <c r="Z355" s="44">
        <f t="shared" si="102"/>
        <v>76.941809902074908</v>
      </c>
      <c r="AA355" s="1">
        <v>0.47444500000000001</v>
      </c>
      <c r="AB355" s="44">
        <f t="shared" si="107"/>
        <v>202.07851948079605</v>
      </c>
      <c r="AD355" s="1">
        <v>0.131244</v>
      </c>
      <c r="AE355" s="44">
        <f t="shared" si="105"/>
        <v>154.6951688110853</v>
      </c>
      <c r="AF355" s="1">
        <v>0.245807</v>
      </c>
      <c r="AG355" s="44">
        <f t="shared" si="99"/>
        <v>115.69184861649104</v>
      </c>
      <c r="AH355" s="1">
        <v>0.13978199999999999</v>
      </c>
      <c r="AI355" s="44">
        <f t="shared" si="106"/>
        <v>52.997914691943123</v>
      </c>
    </row>
    <row r="356" spans="4:35" x14ac:dyDescent="0.25">
      <c r="D356" s="1">
        <v>0.102793</v>
      </c>
      <c r="E356" s="44">
        <f t="shared" si="100"/>
        <v>48.203952242949455</v>
      </c>
      <c r="K356" s="1">
        <v>6.6327800000000006E-2</v>
      </c>
      <c r="L356" s="44">
        <f t="shared" si="103"/>
        <v>57.349951796082308</v>
      </c>
      <c r="M356" s="1">
        <v>0.21526500000000001</v>
      </c>
      <c r="N356" s="44">
        <f t="shared" si="97"/>
        <v>100</v>
      </c>
      <c r="R356" s="1">
        <v>0.100105</v>
      </c>
      <c r="S356" s="44">
        <f t="shared" si="98"/>
        <v>86.386033948619698</v>
      </c>
      <c r="T356" s="1">
        <v>0.15043799999999999</v>
      </c>
      <c r="U356" s="44">
        <f t="shared" si="108"/>
        <v>87.08599016477902</v>
      </c>
      <c r="Y356" s="1">
        <v>0.149531</v>
      </c>
      <c r="Z356" s="44">
        <f t="shared" si="102"/>
        <v>127.99681572279668</v>
      </c>
      <c r="AA356" s="1">
        <v>0.67696699999999999</v>
      </c>
      <c r="AB356" s="44">
        <f t="shared" si="107"/>
        <v>288.33792978607858</v>
      </c>
      <c r="AD356" s="1">
        <v>0.154136</v>
      </c>
      <c r="AE356" s="44">
        <f t="shared" si="105"/>
        <v>181.677596993885</v>
      </c>
      <c r="AF356" s="1">
        <v>0.21987699999999999</v>
      </c>
      <c r="AG356" s="44">
        <f t="shared" si="99"/>
        <v>103.48760042736049</v>
      </c>
      <c r="AH356" s="1">
        <v>0.81709299999999996</v>
      </c>
      <c r="AI356" s="44">
        <f t="shared" si="106"/>
        <v>309.79829383886255</v>
      </c>
    </row>
    <row r="357" spans="4:35" x14ac:dyDescent="0.25">
      <c r="D357" s="1">
        <v>7.4703699999999998E-2</v>
      </c>
      <c r="E357" s="44">
        <f t="shared" si="100"/>
        <v>35.031700477382927</v>
      </c>
      <c r="K357" s="1">
        <v>0.11003300000000001</v>
      </c>
      <c r="L357" s="44">
        <f t="shared" si="103"/>
        <v>95.139402271420494</v>
      </c>
      <c r="M357" s="1">
        <v>8.2717200000000005E-2</v>
      </c>
      <c r="N357" s="44">
        <f t="shared" si="97"/>
        <v>38.42575430283604</v>
      </c>
      <c r="R357" s="1">
        <v>9.0248499999999995E-2</v>
      </c>
      <c r="S357" s="44">
        <f t="shared" si="98"/>
        <v>77.880325506338394</v>
      </c>
      <c r="T357" s="45">
        <f>MEDIAN(T289:T356)</f>
        <v>0.1727465</v>
      </c>
      <c r="U357" s="45"/>
      <c r="Y357" s="1">
        <v>0.10358199999999999</v>
      </c>
      <c r="Z357" s="44">
        <f t="shared" si="102"/>
        <v>88.665000342395388</v>
      </c>
      <c r="AA357" s="1">
        <v>0.22536700000000001</v>
      </c>
      <c r="AB357" s="44">
        <f t="shared" si="107"/>
        <v>95.989692587820642</v>
      </c>
      <c r="AD357" s="1">
        <v>0.24363699999999999</v>
      </c>
      <c r="AE357" s="44">
        <f t="shared" si="105"/>
        <v>287.17097043389708</v>
      </c>
      <c r="AF357" s="1">
        <v>0.27185199999999998</v>
      </c>
      <c r="AG357" s="44">
        <f t="shared" si="99"/>
        <v>127.95022285813798</v>
      </c>
      <c r="AH357" s="1">
        <v>0.41221000000000002</v>
      </c>
      <c r="AI357" s="44">
        <f t="shared" si="106"/>
        <v>156.28815165876779</v>
      </c>
    </row>
    <row r="358" spans="4:35" x14ac:dyDescent="0.25">
      <c r="D358" s="1">
        <v>0.15946399999999999</v>
      </c>
      <c r="E358" s="44">
        <f t="shared" si="100"/>
        <v>74.779362801646926</v>
      </c>
      <c r="K358" s="1">
        <v>0.14441799999999999</v>
      </c>
      <c r="L358" s="44">
        <f t="shared" si="103"/>
        <v>124.87019527990697</v>
      </c>
      <c r="M358" s="1">
        <v>0.140709</v>
      </c>
      <c r="N358" s="44">
        <f t="shared" si="97"/>
        <v>65.365479757508183</v>
      </c>
      <c r="R358" s="1">
        <v>0.143761</v>
      </c>
      <c r="S358" s="44">
        <f t="shared" si="98"/>
        <v>124.05916414252552</v>
      </c>
      <c r="T358" s="1">
        <v>0.32611000000000001</v>
      </c>
      <c r="U358" s="44">
        <f>T358/$T$420*100</f>
        <v>169.82596106777211</v>
      </c>
      <c r="Y358" s="1">
        <v>0.112612</v>
      </c>
      <c r="Z358" s="44">
        <f t="shared" si="102"/>
        <v>96.394576456892423</v>
      </c>
      <c r="AA358" s="1">
        <v>0.24853800000000001</v>
      </c>
      <c r="AB358" s="44">
        <f t="shared" si="107"/>
        <v>105.85882678649388</v>
      </c>
      <c r="AD358" s="1">
        <v>2.4233000000000001E-2</v>
      </c>
      <c r="AE358" s="44">
        <f t="shared" si="105"/>
        <v>28.56304307853334</v>
      </c>
      <c r="AF358" s="1">
        <v>0.23008100000000001</v>
      </c>
      <c r="AG358" s="44">
        <f t="shared" si="99"/>
        <v>108.29022860020616</v>
      </c>
      <c r="AH358" s="1">
        <v>0.33033200000000001</v>
      </c>
      <c r="AI358" s="44">
        <f t="shared" si="106"/>
        <v>125.24436018957348</v>
      </c>
    </row>
    <row r="359" spans="4:35" x14ac:dyDescent="0.25">
      <c r="D359" s="1">
        <v>3.0411400000000002E-2</v>
      </c>
      <c r="E359" s="44">
        <f t="shared" si="100"/>
        <v>14.261181921349053</v>
      </c>
      <c r="K359" s="1">
        <v>0.166323</v>
      </c>
      <c r="L359" s="44">
        <f t="shared" si="103"/>
        <v>143.81022787699573</v>
      </c>
      <c r="M359" s="1">
        <v>0.29564699999999999</v>
      </c>
      <c r="N359" s="44">
        <f t="shared" si="97"/>
        <v>137.34095185004529</v>
      </c>
      <c r="R359" s="1">
        <v>6.8927000000000002E-2</v>
      </c>
      <c r="S359" s="44">
        <f t="shared" si="98"/>
        <v>59.480846730697877</v>
      </c>
      <c r="T359" s="1">
        <v>0.60369200000000001</v>
      </c>
      <c r="U359" s="44">
        <f t="shared" ref="U359:U419" si="109">T359/$T$420*100</f>
        <v>314.38034432837225</v>
      </c>
      <c r="Y359" s="1">
        <v>5.2149300000000003E-2</v>
      </c>
      <c r="Z359" s="44">
        <f t="shared" si="102"/>
        <v>44.639200849140593</v>
      </c>
      <c r="AA359" s="1">
        <v>0.25704300000000002</v>
      </c>
      <c r="AB359" s="44">
        <f t="shared" si="107"/>
        <v>109.48132846357801</v>
      </c>
      <c r="AD359" s="1">
        <v>6.4350599999999994E-2</v>
      </c>
      <c r="AE359" s="44">
        <f t="shared" si="105"/>
        <v>75.849005898133441</v>
      </c>
      <c r="AF359" s="1">
        <v>0.16531499999999999</v>
      </c>
      <c r="AG359" s="44">
        <f t="shared" si="99"/>
        <v>77.807377145627328</v>
      </c>
      <c r="AH359" s="1">
        <v>0.189582</v>
      </c>
      <c r="AI359" s="44">
        <f t="shared" si="106"/>
        <v>71.87943127962086</v>
      </c>
    </row>
    <row r="360" spans="4:35" x14ac:dyDescent="0.25">
      <c r="D360" s="1">
        <v>0.25737399999999999</v>
      </c>
      <c r="E360" s="44">
        <f t="shared" si="100"/>
        <v>120.69347138985023</v>
      </c>
      <c r="K360" s="1">
        <v>0.128104</v>
      </c>
      <c r="L360" s="44">
        <f t="shared" si="103"/>
        <v>110.76438876135386</v>
      </c>
      <c r="M360" s="1">
        <v>6.3044299999999998E-2</v>
      </c>
      <c r="N360" s="44">
        <f t="shared" si="97"/>
        <v>29.286832508768263</v>
      </c>
      <c r="R360" s="1">
        <v>0.16173299999999999</v>
      </c>
      <c r="S360" s="44">
        <f t="shared" si="98"/>
        <v>139.56817769953659</v>
      </c>
      <c r="T360" s="1">
        <v>0.17977099999999999</v>
      </c>
      <c r="U360" s="44">
        <f t="shared" si="109"/>
        <v>93.618051722162633</v>
      </c>
      <c r="Y360" s="1">
        <v>0.110734</v>
      </c>
      <c r="Z360" s="44">
        <f t="shared" si="102"/>
        <v>94.787030062315964</v>
      </c>
      <c r="AA360" s="1">
        <v>0.33690700000000001</v>
      </c>
      <c r="AB360" s="44">
        <f t="shared" si="107"/>
        <v>143.49749235995017</v>
      </c>
      <c r="AD360" s="1">
        <v>0.26798</v>
      </c>
      <c r="AE360" s="44">
        <f t="shared" si="105"/>
        <v>315.8636687238627</v>
      </c>
      <c r="AF360" s="1">
        <v>0.22345699999999999</v>
      </c>
      <c r="AG360" s="44">
        <f t="shared" si="99"/>
        <v>105.17256797526204</v>
      </c>
      <c r="AH360" s="1">
        <v>0.313023</v>
      </c>
      <c r="AI360" s="44">
        <f t="shared" si="106"/>
        <v>118.68170616113744</v>
      </c>
    </row>
    <row r="361" spans="4:35" x14ac:dyDescent="0.25">
      <c r="D361" s="1">
        <v>9.1325299999999998E-2</v>
      </c>
      <c r="E361" s="44">
        <f t="shared" si="100"/>
        <v>42.826266377798412</v>
      </c>
      <c r="K361" s="1">
        <v>0.10728699999999999</v>
      </c>
      <c r="L361" s="44">
        <f t="shared" si="103"/>
        <v>92.765089123207488</v>
      </c>
      <c r="M361" s="1">
        <v>2.04634E-2</v>
      </c>
      <c r="N361" s="44">
        <f t="shared" si="97"/>
        <v>9.5061435904582723</v>
      </c>
      <c r="R361" s="1">
        <v>7.9583100000000004E-2</v>
      </c>
      <c r="S361" s="44">
        <f t="shared" si="98"/>
        <v>68.676573381313588</v>
      </c>
      <c r="T361" s="1">
        <v>0.62451100000000004</v>
      </c>
      <c r="U361" s="44">
        <f t="shared" si="109"/>
        <v>325.22210533990193</v>
      </c>
      <c r="Y361" s="1">
        <v>0.14865500000000001</v>
      </c>
      <c r="Z361" s="44">
        <f t="shared" si="102"/>
        <v>127.24696980072589</v>
      </c>
      <c r="AA361" s="1">
        <v>0.272341</v>
      </c>
      <c r="AB361" s="44">
        <f t="shared" si="107"/>
        <v>115.99714629497512</v>
      </c>
      <c r="AD361" s="1">
        <v>1.6934399999999999E-2</v>
      </c>
      <c r="AE361" s="44">
        <f t="shared" si="105"/>
        <v>19.960301931626915</v>
      </c>
      <c r="AF361" s="1">
        <v>0.29028900000000002</v>
      </c>
      <c r="AG361" s="44">
        <f t="shared" si="99"/>
        <v>136.62780572983101</v>
      </c>
      <c r="AH361" s="1">
        <v>0.24427299999999999</v>
      </c>
      <c r="AI361" s="44">
        <f t="shared" si="106"/>
        <v>92.615355450236976</v>
      </c>
    </row>
    <row r="362" spans="4:35" x14ac:dyDescent="0.25">
      <c r="D362" s="1">
        <v>1.7402299999999999E-2</v>
      </c>
      <c r="E362" s="44">
        <f t="shared" si="100"/>
        <v>8.1606688988304583</v>
      </c>
      <c r="K362" s="1">
        <v>9.1878899999999999E-2</v>
      </c>
      <c r="L362" s="44">
        <f t="shared" si="103"/>
        <v>79.442563843170831</v>
      </c>
      <c r="M362" s="1">
        <v>0.23286100000000001</v>
      </c>
      <c r="N362" s="44">
        <f t="shared" si="97"/>
        <v>108.17411097949039</v>
      </c>
      <c r="R362" s="1">
        <v>0.28270600000000001</v>
      </c>
      <c r="S362" s="44">
        <f t="shared" si="98"/>
        <v>243.96234067707388</v>
      </c>
      <c r="T362" s="1">
        <v>0.166744</v>
      </c>
      <c r="U362" s="44">
        <f t="shared" si="109"/>
        <v>86.834074552404374</v>
      </c>
      <c r="Y362" s="1">
        <v>6.9375900000000004E-2</v>
      </c>
      <c r="Z362" s="44">
        <f t="shared" si="102"/>
        <v>59.384972265972749</v>
      </c>
      <c r="AA362" s="1">
        <v>0.31664999999999999</v>
      </c>
      <c r="AB362" s="44">
        <f t="shared" si="107"/>
        <v>134.86950688403095</v>
      </c>
      <c r="AD362" s="1">
        <v>3.4045600000000002E-2</v>
      </c>
      <c r="AE362" s="44">
        <f t="shared" si="105"/>
        <v>40.128995148537726</v>
      </c>
      <c r="AF362" s="1">
        <v>0.25411</v>
      </c>
      <c r="AG362" s="44">
        <f t="shared" si="99"/>
        <v>119.59974960817445</v>
      </c>
      <c r="AH362" s="1">
        <v>0.54883400000000004</v>
      </c>
      <c r="AI362" s="44">
        <f t="shared" si="106"/>
        <v>208.08872037914696</v>
      </c>
    </row>
    <row r="363" spans="4:35" x14ac:dyDescent="0.25">
      <c r="D363" s="1">
        <v>5.08377E-2</v>
      </c>
      <c r="E363" s="44">
        <f t="shared" si="100"/>
        <v>23.839931346895135</v>
      </c>
      <c r="K363" s="1">
        <v>4.5661500000000001E-2</v>
      </c>
      <c r="L363" s="44">
        <f t="shared" si="103"/>
        <v>39.480954048480605</v>
      </c>
      <c r="M363" s="1">
        <v>9.77354E-2</v>
      </c>
      <c r="N363" s="44">
        <f t="shared" si="97"/>
        <v>45.40236452744292</v>
      </c>
      <c r="R363" s="1">
        <v>0.106437</v>
      </c>
      <c r="S363" s="44">
        <f t="shared" si="98"/>
        <v>91.85026018070262</v>
      </c>
      <c r="T363" s="1">
        <v>0.28353899999999999</v>
      </c>
      <c r="U363" s="44">
        <f t="shared" si="109"/>
        <v>147.6565673398394</v>
      </c>
      <c r="Y363" s="1">
        <v>5.9289700000000001E-2</v>
      </c>
      <c r="Z363" s="44">
        <f t="shared" si="102"/>
        <v>50.751301102513182</v>
      </c>
      <c r="AA363" s="1">
        <v>0.30318099999999998</v>
      </c>
      <c r="AB363" s="44">
        <f t="shared" si="107"/>
        <v>129.13270793180922</v>
      </c>
      <c r="AD363" s="1">
        <v>7.17975E-2</v>
      </c>
      <c r="AE363" s="44">
        <f t="shared" si="105"/>
        <v>84.626545843725395</v>
      </c>
      <c r="AF363" s="1">
        <v>0.24471100000000001</v>
      </c>
      <c r="AG363" s="44">
        <f t="shared" si="99"/>
        <v>115.17600380294353</v>
      </c>
      <c r="AH363" s="1">
        <v>0.22708999999999999</v>
      </c>
      <c r="AI363" s="44">
        <f t="shared" si="106"/>
        <v>86.100473933649297</v>
      </c>
    </row>
    <row r="364" spans="4:35" x14ac:dyDescent="0.25">
      <c r="D364" s="1">
        <v>0.16040699999999999</v>
      </c>
      <c r="E364" s="44">
        <f t="shared" si="100"/>
        <v>75.221575082299324</v>
      </c>
      <c r="K364" s="1">
        <v>0.12717000000000001</v>
      </c>
      <c r="L364" s="44">
        <f t="shared" si="103"/>
        <v>109.9568110190265</v>
      </c>
      <c r="M364" s="1">
        <v>3.49509E-2</v>
      </c>
      <c r="N364" s="44">
        <f t="shared" si="97"/>
        <v>16.236220472440944</v>
      </c>
      <c r="R364" s="1">
        <v>9.3717599999999998E-2</v>
      </c>
      <c r="S364" s="44">
        <f t="shared" si="98"/>
        <v>80.874000051777244</v>
      </c>
      <c r="T364" s="1">
        <v>0.41670699999999999</v>
      </c>
      <c r="U364" s="44">
        <f t="shared" si="109"/>
        <v>217.00550967056546</v>
      </c>
      <c r="Y364" s="1">
        <v>0.112262</v>
      </c>
      <c r="Z364" s="44">
        <f t="shared" si="102"/>
        <v>96.094980483462294</v>
      </c>
      <c r="AA364" s="1">
        <v>0.110864</v>
      </c>
      <c r="AB364" s="44">
        <f t="shared" si="107"/>
        <v>47.219873712904494</v>
      </c>
      <c r="AD364" s="1">
        <v>6.5958600000000003E-3</v>
      </c>
      <c r="AE364" s="44">
        <f t="shared" si="105"/>
        <v>7.7744329352525456</v>
      </c>
      <c r="AF364" s="1">
        <v>0.16275200000000001</v>
      </c>
      <c r="AG364" s="44">
        <f t="shared" si="99"/>
        <v>76.601072166501154</v>
      </c>
      <c r="AH364" s="1">
        <v>0.25872299999999998</v>
      </c>
      <c r="AI364" s="44">
        <f t="shared" si="106"/>
        <v>98.094028436018959</v>
      </c>
    </row>
    <row r="365" spans="4:35" x14ac:dyDescent="0.25">
      <c r="D365" s="1">
        <v>7.8160800000000002E-2</v>
      </c>
      <c r="E365" s="44">
        <f t="shared" si="100"/>
        <v>36.652879772656931</v>
      </c>
      <c r="K365" s="1">
        <v>9.3811599999999995E-2</v>
      </c>
      <c r="L365" s="44">
        <f t="shared" si="103"/>
        <v>81.113661811689127</v>
      </c>
      <c r="M365" s="1">
        <v>0.282337</v>
      </c>
      <c r="N365" s="44">
        <f t="shared" si="97"/>
        <v>131.15787517710729</v>
      </c>
      <c r="R365" s="1">
        <v>0.124405</v>
      </c>
      <c r="S365" s="44">
        <f t="shared" si="98"/>
        <v>107.35582192076353</v>
      </c>
      <c r="T365" s="1">
        <v>0.31128699999999998</v>
      </c>
      <c r="U365" s="44">
        <f t="shared" si="109"/>
        <v>162.10669388520304</v>
      </c>
      <c r="Y365" s="1">
        <v>0.111567</v>
      </c>
      <c r="Z365" s="44">
        <f t="shared" si="102"/>
        <v>95.500068479079644</v>
      </c>
      <c r="AA365" s="1">
        <v>0.31668600000000002</v>
      </c>
      <c r="AB365" s="44">
        <f t="shared" si="107"/>
        <v>134.88484022446306</v>
      </c>
      <c r="AD365" s="1">
        <v>7.7059600000000006E-2</v>
      </c>
      <c r="AE365" s="44">
        <f t="shared" si="105"/>
        <v>90.82889755352403</v>
      </c>
      <c r="AF365" s="1">
        <v>0.37132799999999999</v>
      </c>
      <c r="AG365" s="44">
        <f t="shared" si="99"/>
        <v>174.76972894614221</v>
      </c>
      <c r="AH365" s="1">
        <v>0.38932299999999997</v>
      </c>
      <c r="AI365" s="44">
        <f t="shared" si="106"/>
        <v>147.61061611374407</v>
      </c>
    </row>
    <row r="366" spans="4:35" x14ac:dyDescent="0.25">
      <c r="D366" s="45">
        <f>MEDIAN(D251:D365)</f>
        <v>0.21324599999999999</v>
      </c>
      <c r="E366" s="46"/>
      <c r="K366" s="1">
        <v>0.158161</v>
      </c>
      <c r="L366" s="44">
        <f t="shared" si="103"/>
        <v>136.75300139640049</v>
      </c>
      <c r="M366" s="1">
        <v>0.26374300000000001</v>
      </c>
      <c r="N366" s="44">
        <f t="shared" ref="N366:N409" si="110">M366/$M$410*100</f>
        <v>122.52014958307203</v>
      </c>
      <c r="R366" s="1">
        <v>6.5500900000000001E-2</v>
      </c>
      <c r="S366" s="44">
        <f t="shared" si="98"/>
        <v>56.524279217473094</v>
      </c>
      <c r="T366" s="1">
        <v>0.24573900000000001</v>
      </c>
      <c r="U366" s="44">
        <f t="shared" si="109"/>
        <v>127.97173299449037</v>
      </c>
      <c r="Y366" s="1">
        <v>0.10036299999999999</v>
      </c>
      <c r="Z366" s="44">
        <f t="shared" si="102"/>
        <v>85.909573375333835</v>
      </c>
      <c r="AA366" s="1">
        <v>0.13877200000000001</v>
      </c>
      <c r="AB366" s="44">
        <f t="shared" si="107"/>
        <v>59.106619956768505</v>
      </c>
      <c r="AD366" s="1">
        <v>3.7497400000000001E-3</v>
      </c>
      <c r="AE366" s="44">
        <f t="shared" si="105"/>
        <v>4.419757568328297</v>
      </c>
      <c r="AF366" s="1">
        <v>0.18041599999999999</v>
      </c>
      <c r="AG366" s="44">
        <f t="shared" si="99"/>
        <v>84.914833833018776</v>
      </c>
      <c r="AH366" s="1">
        <v>7.7526499999999998E-2</v>
      </c>
      <c r="AI366" s="44">
        <f t="shared" si="106"/>
        <v>29.393933649289099</v>
      </c>
    </row>
    <row r="367" spans="4:35" x14ac:dyDescent="0.25">
      <c r="D367" s="1">
        <v>0.161079</v>
      </c>
      <c r="E367" s="44">
        <f>D367/$D$473*100</f>
        <v>127.82120156484341</v>
      </c>
      <c r="K367" s="1">
        <v>0.102511</v>
      </c>
      <c r="L367" s="44">
        <f t="shared" si="103"/>
        <v>88.635548119614896</v>
      </c>
      <c r="M367" s="1">
        <v>0.131406</v>
      </c>
      <c r="N367" s="44">
        <f t="shared" si="110"/>
        <v>61.043829698278863</v>
      </c>
      <c r="R367" s="1">
        <v>0.10305599999999999</v>
      </c>
      <c r="S367" s="44">
        <f t="shared" ref="S367:S430" si="111">R367/$R$443*100</f>
        <v>88.932611903590754</v>
      </c>
      <c r="T367" s="1">
        <v>0.235981</v>
      </c>
      <c r="U367" s="44">
        <f t="shared" si="109"/>
        <v>122.89012946163542</v>
      </c>
      <c r="Y367" s="1">
        <v>0.164386</v>
      </c>
      <c r="Z367" s="44">
        <f t="shared" si="102"/>
        <v>140.7125248236664</v>
      </c>
      <c r="AA367" s="1">
        <v>0.357456</v>
      </c>
      <c r="AB367" s="44">
        <f t="shared" si="107"/>
        <v>152.24984826381865</v>
      </c>
      <c r="AD367" s="1">
        <v>1.5968799999999998E-2</v>
      </c>
      <c r="AE367" s="44">
        <f t="shared" si="105"/>
        <v>18.822164911999469</v>
      </c>
      <c r="AF367" s="1">
        <v>0.24984000000000001</v>
      </c>
      <c r="AG367" s="44">
        <f t="shared" si="99"/>
        <v>117.59002574517456</v>
      </c>
      <c r="AH367" s="1">
        <v>0.111014</v>
      </c>
      <c r="AI367" s="44">
        <f t="shared" si="106"/>
        <v>42.090616113744076</v>
      </c>
    </row>
    <row r="368" spans="4:35" x14ac:dyDescent="0.25">
      <c r="D368" s="1">
        <v>0.329154</v>
      </c>
      <c r="E368" s="44">
        <f t="shared" ref="E368:E431" si="112">D368/$D$473*100</f>
        <v>261.19394694450835</v>
      </c>
      <c r="K368" s="1">
        <v>0.109253</v>
      </c>
      <c r="L368" s="44">
        <f t="shared" si="103"/>
        <v>94.464979745708135</v>
      </c>
      <c r="M368" s="1">
        <v>0.106957</v>
      </c>
      <c r="N368" s="44">
        <f t="shared" si="110"/>
        <v>49.686200729333606</v>
      </c>
      <c r="R368" s="1">
        <v>0.17022899999999999</v>
      </c>
      <c r="S368" s="44">
        <f t="shared" si="111"/>
        <v>146.89983690164908</v>
      </c>
      <c r="T368" s="1">
        <v>0.26888800000000002</v>
      </c>
      <c r="U368" s="44">
        <f t="shared" si="109"/>
        <v>140.02687136116987</v>
      </c>
      <c r="Y368" s="1">
        <v>0.13555300000000001</v>
      </c>
      <c r="Z368" s="44">
        <f t="shared" si="102"/>
        <v>116.03180853249333</v>
      </c>
      <c r="AA368" s="1">
        <v>0.224721</v>
      </c>
      <c r="AB368" s="44">
        <f t="shared" si="107"/>
        <v>95.714544312289036</v>
      </c>
      <c r="AD368" s="1">
        <v>2.8669799999999999E-2</v>
      </c>
      <c r="AE368" s="44">
        <f t="shared" si="105"/>
        <v>33.792627097467715</v>
      </c>
      <c r="AF368" s="1">
        <v>0.154389</v>
      </c>
      <c r="AG368" s="44">
        <f t="shared" si="99"/>
        <v>72.664931495243962</v>
      </c>
      <c r="AH368" s="1">
        <v>6.2085599999999998E-2</v>
      </c>
      <c r="AI368" s="44">
        <f t="shared" si="106"/>
        <v>23.539563981042654</v>
      </c>
    </row>
    <row r="369" spans="4:35" x14ac:dyDescent="0.25">
      <c r="D369" s="1">
        <v>0.22997899999999999</v>
      </c>
      <c r="E369" s="44">
        <f t="shared" si="112"/>
        <v>182.49549671081346</v>
      </c>
      <c r="K369" s="1">
        <v>0.14147599999999999</v>
      </c>
      <c r="L369" s="44">
        <f t="shared" si="103"/>
        <v>122.32641185600215</v>
      </c>
      <c r="M369" s="1">
        <v>3.8823999999999997E-2</v>
      </c>
      <c r="N369" s="44">
        <f t="shared" si="110"/>
        <v>18.035444684458689</v>
      </c>
      <c r="R369" s="1">
        <v>9.9512699999999996E-2</v>
      </c>
      <c r="S369" s="44">
        <f t="shared" si="111"/>
        <v>85.87490615372667</v>
      </c>
      <c r="T369" s="1">
        <v>0.40229500000000001</v>
      </c>
      <c r="U369" s="44">
        <f t="shared" si="109"/>
        <v>209.50027600429112</v>
      </c>
      <c r="Y369" s="1">
        <v>0.100713</v>
      </c>
      <c r="Z369" s="44">
        <f t="shared" si="102"/>
        <v>86.20916934876395</v>
      </c>
      <c r="AA369" s="1">
        <v>0.271229</v>
      </c>
      <c r="AB369" s="44">
        <f t="shared" si="107"/>
        <v>115.52351644607242</v>
      </c>
      <c r="AD369" s="1">
        <v>2.8299399999999999E-2</v>
      </c>
      <c r="AE369" s="44">
        <f t="shared" si="105"/>
        <v>33.356042640062988</v>
      </c>
      <c r="AF369" s="1">
        <v>0.30561300000000002</v>
      </c>
      <c r="AG369" s="44">
        <f t="shared" ref="AG369:AG432" si="113">AF369/$AF$461*100</f>
        <v>143.84021989297165</v>
      </c>
      <c r="AH369" s="1">
        <v>6.6562300000000005E-2</v>
      </c>
      <c r="AI369" s="44">
        <f t="shared" si="106"/>
        <v>25.236890995260669</v>
      </c>
    </row>
    <row r="370" spans="4:35" x14ac:dyDescent="0.25">
      <c r="D370" s="1">
        <v>5.7760899999999997E-2</v>
      </c>
      <c r="E370" s="44">
        <f t="shared" si="112"/>
        <v>45.835072489069105</v>
      </c>
      <c r="K370" s="1">
        <v>0.111938</v>
      </c>
      <c r="L370" s="44">
        <f t="shared" si="103"/>
        <v>96.786549593833357</v>
      </c>
      <c r="M370" s="1">
        <v>0.233621</v>
      </c>
      <c r="N370" s="44">
        <f t="shared" si="110"/>
        <v>108.52716419297144</v>
      </c>
      <c r="R370" s="1">
        <v>0.101123</v>
      </c>
      <c r="S370" s="44">
        <f t="shared" si="111"/>
        <v>87.264521362432163</v>
      </c>
      <c r="T370" s="1">
        <v>2.7506200000000001E-2</v>
      </c>
      <c r="U370" s="44">
        <f t="shared" si="109"/>
        <v>14.324206097091022</v>
      </c>
      <c r="Y370" s="1">
        <v>0.117635</v>
      </c>
      <c r="Z370" s="44">
        <f t="shared" si="102"/>
        <v>100.69420666986235</v>
      </c>
      <c r="AA370" s="1">
        <v>0.13799600000000001</v>
      </c>
      <c r="AB370" s="44">
        <f t="shared" si="107"/>
        <v>58.776101285232073</v>
      </c>
      <c r="AD370" s="1">
        <v>0.83206000000000002</v>
      </c>
      <c r="AE370" s="44">
        <f t="shared" si="105"/>
        <v>980.73559294864253</v>
      </c>
      <c r="AF370" s="1">
        <v>8.6799399999999999E-2</v>
      </c>
      <c r="AG370" s="44">
        <f t="shared" si="113"/>
        <v>40.853120719923567</v>
      </c>
      <c r="AH370" s="1">
        <v>0.152976</v>
      </c>
      <c r="AI370" s="44">
        <f t="shared" si="106"/>
        <v>58.000379146919435</v>
      </c>
    </row>
    <row r="371" spans="4:35" x14ac:dyDescent="0.25">
      <c r="D371" s="1">
        <v>7.9203300000000004E-2</v>
      </c>
      <c r="E371" s="44">
        <f t="shared" si="112"/>
        <v>62.850284480911611</v>
      </c>
      <c r="K371" s="1">
        <v>0.12882199999999999</v>
      </c>
      <c r="L371" s="44">
        <f t="shared" si="103"/>
        <v>111.38520334271473</v>
      </c>
      <c r="M371" s="1">
        <v>0.12306300000000001</v>
      </c>
      <c r="N371" s="44">
        <f t="shared" si="110"/>
        <v>57.16814159292035</v>
      </c>
      <c r="R371" s="1">
        <v>0.14577300000000001</v>
      </c>
      <c r="S371" s="44">
        <f t="shared" si="111"/>
        <v>125.79542806844954</v>
      </c>
      <c r="T371" s="1">
        <v>0.112203</v>
      </c>
      <c r="U371" s="44">
        <f t="shared" si="109"/>
        <v>58.431149948444485</v>
      </c>
      <c r="Y371" s="1">
        <v>8.6973900000000007E-2</v>
      </c>
      <c r="Z371" s="44">
        <f t="shared" si="102"/>
        <v>74.448657810039037</v>
      </c>
      <c r="AA371" s="1">
        <v>0.351914</v>
      </c>
      <c r="AB371" s="44">
        <f t="shared" si="107"/>
        <v>149.88936568952116</v>
      </c>
      <c r="AD371" s="1">
        <v>6.1784699999999998E-2</v>
      </c>
      <c r="AE371" s="44">
        <f t="shared" si="105"/>
        <v>72.824621288914244</v>
      </c>
      <c r="AF371" s="1">
        <v>0.17704300000000001</v>
      </c>
      <c r="AG371" s="44">
        <f t="shared" si="113"/>
        <v>83.32729317964673</v>
      </c>
      <c r="AH371" s="1">
        <v>0.12118</v>
      </c>
      <c r="AI371" s="44">
        <f t="shared" si="106"/>
        <v>45.945023696682462</v>
      </c>
    </row>
    <row r="372" spans="4:35" x14ac:dyDescent="0.25">
      <c r="D372" s="1">
        <v>0.226109</v>
      </c>
      <c r="E372" s="44">
        <f t="shared" si="112"/>
        <v>179.42453122148251</v>
      </c>
      <c r="K372" s="1">
        <v>0.16078500000000001</v>
      </c>
      <c r="L372" s="44">
        <f t="shared" si="103"/>
        <v>139.02182794443797</v>
      </c>
      <c r="M372" s="1">
        <v>0.215587</v>
      </c>
      <c r="N372" s="44">
        <f t="shared" si="110"/>
        <v>100.1495830720275</v>
      </c>
      <c r="R372" s="1">
        <v>0.12289</v>
      </c>
      <c r="S372" s="44">
        <f t="shared" si="111"/>
        <v>106.04844625089531</v>
      </c>
      <c r="T372" s="1">
        <v>0.33712700000000001</v>
      </c>
      <c r="U372" s="44">
        <f t="shared" si="109"/>
        <v>175.56320498265862</v>
      </c>
      <c r="Y372" s="1">
        <v>8.8350100000000001E-2</v>
      </c>
      <c r="Z372" s="44">
        <f t="shared" si="102"/>
        <v>75.626669177566257</v>
      </c>
      <c r="AA372" s="1">
        <v>0.56461600000000001</v>
      </c>
      <c r="AB372" s="44">
        <f t="shared" si="107"/>
        <v>240.48470392810367</v>
      </c>
      <c r="AD372" s="1">
        <v>4.5763499999999999E-2</v>
      </c>
      <c r="AE372" s="44">
        <f t="shared" si="105"/>
        <v>53.940693348923396</v>
      </c>
      <c r="AF372" s="1">
        <v>0.16703000000000001</v>
      </c>
      <c r="AG372" s="44">
        <f t="shared" si="113"/>
        <v>78.614561320110894</v>
      </c>
      <c r="AH372" s="1">
        <v>0.166464</v>
      </c>
      <c r="AI372" s="44">
        <f t="shared" si="106"/>
        <v>63.114312796208537</v>
      </c>
    </row>
    <row r="373" spans="4:35" x14ac:dyDescent="0.25">
      <c r="D373" s="1">
        <v>0.203844</v>
      </c>
      <c r="E373" s="44">
        <f t="shared" si="112"/>
        <v>161.75656051865195</v>
      </c>
      <c r="K373" s="1">
        <v>0.115234</v>
      </c>
      <c r="L373" s="44">
        <f t="shared" si="103"/>
        <v>99.636417087099943</v>
      </c>
      <c r="M373" s="1">
        <v>8.0302700000000005E-2</v>
      </c>
      <c r="N373" s="44">
        <f t="shared" si="110"/>
        <v>37.304113534480756</v>
      </c>
      <c r="R373" s="1">
        <v>9.8773799999999995E-2</v>
      </c>
      <c r="S373" s="44">
        <f t="shared" si="111"/>
        <v>85.237269267610742</v>
      </c>
      <c r="T373" s="1">
        <v>0.30151299999999998</v>
      </c>
      <c r="U373" s="44">
        <f t="shared" si="109"/>
        <v>157.01675814733423</v>
      </c>
      <c r="Y373" s="1">
        <v>0.23991899999999999</v>
      </c>
      <c r="Z373" s="44">
        <f t="shared" si="102"/>
        <v>205.36790385537219</v>
      </c>
      <c r="AA373" s="1">
        <v>0.36299599999999999</v>
      </c>
      <c r="AB373" s="44">
        <f t="shared" si="107"/>
        <v>154.60947898586988</v>
      </c>
      <c r="AD373" s="1">
        <v>2.2573300000000001E-2</v>
      </c>
      <c r="AE373" s="44">
        <f t="shared" si="105"/>
        <v>26.606781674768154</v>
      </c>
      <c r="AF373" s="1">
        <v>0.192445</v>
      </c>
      <c r="AG373" s="44">
        <f t="shared" si="113"/>
        <v>90.576418926233259</v>
      </c>
      <c r="AH373" s="1">
        <v>0.19950200000000001</v>
      </c>
      <c r="AI373" s="44">
        <f t="shared" si="106"/>
        <v>75.64056872037915</v>
      </c>
    </row>
    <row r="374" spans="4:35" x14ac:dyDescent="0.25">
      <c r="D374" s="1">
        <v>9.9481E-2</v>
      </c>
      <c r="E374" s="44">
        <f t="shared" si="112"/>
        <v>78.941270760758314</v>
      </c>
      <c r="K374" s="1">
        <v>0.17972299999999999</v>
      </c>
      <c r="L374" s="44">
        <f t="shared" si="103"/>
        <v>155.39646101102852</v>
      </c>
      <c r="M374" s="1">
        <v>0.43744300000000003</v>
      </c>
      <c r="N374" s="44">
        <f t="shared" si="110"/>
        <v>203.21139061157177</v>
      </c>
      <c r="R374" s="1">
        <v>0.13317200000000001</v>
      </c>
      <c r="S374" s="44">
        <f t="shared" si="111"/>
        <v>114.92134172124852</v>
      </c>
      <c r="T374" s="1">
        <v>0.15336900000000001</v>
      </c>
      <c r="U374" s="44">
        <f t="shared" si="109"/>
        <v>79.868871923593701</v>
      </c>
      <c r="Y374" s="1">
        <v>0.1293</v>
      </c>
      <c r="Z374" s="44">
        <f t="shared" si="102"/>
        <v>110.67931247004041</v>
      </c>
      <c r="AA374" s="1">
        <v>0.22525899999999999</v>
      </c>
      <c r="AB374" s="44">
        <f t="shared" si="107"/>
        <v>95.943692566524334</v>
      </c>
      <c r="AD374" s="1">
        <v>1.1753599999999999E-2</v>
      </c>
      <c r="AE374" s="44">
        <f t="shared" si="105"/>
        <v>13.853777209914146</v>
      </c>
      <c r="AF374" s="1">
        <v>9.4397800000000004E-2</v>
      </c>
      <c r="AG374" s="44">
        <f t="shared" si="113"/>
        <v>44.429393741145688</v>
      </c>
      <c r="AH374" s="1">
        <v>6.9591799999999995E-2</v>
      </c>
      <c r="AI374" s="44">
        <f t="shared" si="106"/>
        <v>26.385516587677728</v>
      </c>
    </row>
    <row r="375" spans="4:35" x14ac:dyDescent="0.25">
      <c r="D375" s="1">
        <v>5.0922500000000002E-2</v>
      </c>
      <c r="E375" s="44">
        <f t="shared" si="112"/>
        <v>40.408589180996522</v>
      </c>
      <c r="K375" s="1">
        <v>0.21142</v>
      </c>
      <c r="L375" s="44">
        <f t="shared" si="103"/>
        <v>182.8030902385986</v>
      </c>
      <c r="M375" s="1">
        <v>0.55727000000000004</v>
      </c>
      <c r="N375" s="44">
        <f t="shared" si="110"/>
        <v>258.876268784986</v>
      </c>
      <c r="R375" s="1">
        <v>7.1132399999999998E-2</v>
      </c>
      <c r="S375" s="44">
        <f t="shared" si="111"/>
        <v>61.384006006161499</v>
      </c>
      <c r="T375" s="1">
        <v>0.11902699999999999</v>
      </c>
      <c r="U375" s="44">
        <f t="shared" si="109"/>
        <v>61.984835386874707</v>
      </c>
      <c r="Y375" s="1">
        <v>0.149009</v>
      </c>
      <c r="Z375" s="44">
        <f t="shared" si="102"/>
        <v>127.54998972813807</v>
      </c>
      <c r="AA375" s="1">
        <v>3.76412E-2</v>
      </c>
      <c r="AB375" s="44">
        <f t="shared" si="107"/>
        <v>16.032370385356661</v>
      </c>
      <c r="AD375" s="1">
        <v>7.3889800000000005E-2</v>
      </c>
      <c r="AE375" s="44">
        <f t="shared" si="105"/>
        <v>87.092705833541572</v>
      </c>
      <c r="AF375" s="1">
        <v>0.101275</v>
      </c>
      <c r="AG375" s="44">
        <f t="shared" si="113"/>
        <v>47.666225813891103</v>
      </c>
      <c r="AH375" s="1">
        <v>2.7653500000000001E-2</v>
      </c>
      <c r="AI375" s="44">
        <f t="shared" si="106"/>
        <v>10.484739336492892</v>
      </c>
    </row>
    <row r="376" spans="4:35" x14ac:dyDescent="0.25">
      <c r="D376" s="1">
        <v>0.30831799999999998</v>
      </c>
      <c r="E376" s="44">
        <f t="shared" si="112"/>
        <v>244.65993223244115</v>
      </c>
      <c r="K376" s="1">
        <v>7.9018900000000003E-2</v>
      </c>
      <c r="L376" s="44">
        <f t="shared" si="103"/>
        <v>68.323238611554245</v>
      </c>
      <c r="M376" s="1">
        <v>0.13853599999999999</v>
      </c>
      <c r="N376" s="44">
        <f t="shared" si="110"/>
        <v>64.356026293173514</v>
      </c>
      <c r="R376" s="1">
        <v>0.10595499999999999</v>
      </c>
      <c r="S376" s="44">
        <f t="shared" si="111"/>
        <v>91.434316238209874</v>
      </c>
      <c r="T376" s="1">
        <v>0.21545700000000001</v>
      </c>
      <c r="U376" s="44">
        <f t="shared" si="109"/>
        <v>112.20199348004959</v>
      </c>
      <c r="Y376" s="1">
        <v>6.2117499999999999E-2</v>
      </c>
      <c r="Z376" s="44">
        <f t="shared" si="102"/>
        <v>53.171865370129424</v>
      </c>
      <c r="AA376" s="1">
        <v>0.30800499999999997</v>
      </c>
      <c r="AB376" s="44">
        <f t="shared" si="107"/>
        <v>131.18737554971091</v>
      </c>
      <c r="AD376" s="45">
        <f>MEDIAN(AD266:AD375)</f>
        <v>8.4840399999999996E-2</v>
      </c>
      <c r="AE376" s="45"/>
      <c r="AF376" s="1">
        <v>8.7471199999999999E-2</v>
      </c>
      <c r="AG376" s="44">
        <f t="shared" si="113"/>
        <v>41.169310998884534</v>
      </c>
      <c r="AH376" s="1">
        <v>0.30161900000000003</v>
      </c>
      <c r="AI376" s="44">
        <f t="shared" si="106"/>
        <v>114.35791469194314</v>
      </c>
    </row>
    <row r="377" spans="4:35" x14ac:dyDescent="0.25">
      <c r="D377" s="1">
        <v>0.177282</v>
      </c>
      <c r="E377" s="44">
        <f t="shared" si="112"/>
        <v>140.6787865321896</v>
      </c>
      <c r="K377" s="1">
        <v>7.0842699999999995E-2</v>
      </c>
      <c r="L377" s="44">
        <f t="shared" si="103"/>
        <v>61.253734182414</v>
      </c>
      <c r="M377" s="1">
        <v>2.8828300000000001E-2</v>
      </c>
      <c r="N377" s="44">
        <f t="shared" si="110"/>
        <v>13.392005202889463</v>
      </c>
      <c r="R377" s="1">
        <v>6.0260399999999999E-2</v>
      </c>
      <c r="S377" s="44">
        <f t="shared" si="111"/>
        <v>52.001967535661585</v>
      </c>
      <c r="T377" s="1">
        <v>0.11494</v>
      </c>
      <c r="U377" s="44">
        <f t="shared" si="109"/>
        <v>59.856477768635507</v>
      </c>
      <c r="Y377" s="1">
        <v>9.3865299999999999E-2</v>
      </c>
      <c r="Z377" s="44">
        <f t="shared" si="102"/>
        <v>80.347616928028486</v>
      </c>
      <c r="AA377" s="1">
        <v>0.21434500000000001</v>
      </c>
      <c r="AB377" s="44">
        <f t="shared" si="107"/>
        <v>91.295134858858731</v>
      </c>
      <c r="AF377" s="1">
        <v>0.18496199999999999</v>
      </c>
      <c r="AG377" s="44">
        <f t="shared" si="113"/>
        <v>87.054460222058012</v>
      </c>
      <c r="AH377" s="1">
        <v>0.14568200000000001</v>
      </c>
      <c r="AI377" s="44">
        <f t="shared" si="106"/>
        <v>55.234881516587684</v>
      </c>
    </row>
    <row r="378" spans="4:35" x14ac:dyDescent="0.25">
      <c r="D378" s="1">
        <v>0.12706899999999999</v>
      </c>
      <c r="E378" s="44">
        <f t="shared" si="112"/>
        <v>100.83320769090376</v>
      </c>
      <c r="K378" s="1">
        <v>0.12425899999999999</v>
      </c>
      <c r="L378" s="44">
        <f t="shared" si="103"/>
        <v>107.43983156729742</v>
      </c>
      <c r="M378" s="1">
        <v>0.23391300000000001</v>
      </c>
      <c r="N378" s="44">
        <f t="shared" si="110"/>
        <v>108.66281095394048</v>
      </c>
      <c r="R378" s="1">
        <v>0.134467</v>
      </c>
      <c r="S378" s="44">
        <f t="shared" si="111"/>
        <v>116.03886745885865</v>
      </c>
      <c r="T378" s="1">
        <v>9.1436500000000004E-2</v>
      </c>
      <c r="U378" s="44">
        <f t="shared" si="109"/>
        <v>47.616728984616671</v>
      </c>
      <c r="Y378" s="1">
        <v>8.8879899999999998E-2</v>
      </c>
      <c r="Z378" s="44">
        <f t="shared" si="102"/>
        <v>76.080171882489907</v>
      </c>
      <c r="AA378" s="1">
        <v>4.2859599999999998E-2</v>
      </c>
      <c r="AB378" s="44">
        <f t="shared" si="107"/>
        <v>18.255023266214472</v>
      </c>
      <c r="AF378" s="1">
        <v>5.87723E-2</v>
      </c>
      <c r="AG378" s="44">
        <f t="shared" si="113"/>
        <v>27.661848663557166</v>
      </c>
      <c r="AH378" s="1">
        <v>0.34925200000000001</v>
      </c>
      <c r="AI378" s="44">
        <f t="shared" si="106"/>
        <v>132.41781990521329</v>
      </c>
    </row>
    <row r="379" spans="4:35" x14ac:dyDescent="0.25">
      <c r="D379" s="1">
        <v>0.115159</v>
      </c>
      <c r="E379" s="44">
        <f t="shared" si="112"/>
        <v>91.382251882652625</v>
      </c>
      <c r="K379" s="1">
        <v>0.151615</v>
      </c>
      <c r="L379" s="44">
        <f t="shared" si="103"/>
        <v>131.09304004599909</v>
      </c>
      <c r="M379" s="1">
        <v>1.25936E-2</v>
      </c>
      <c r="N379" s="44">
        <f t="shared" si="110"/>
        <v>5.8502775648619139</v>
      </c>
      <c r="R379" s="1">
        <v>0.14757000000000001</v>
      </c>
      <c r="S379" s="44">
        <f t="shared" si="111"/>
        <v>127.34615683330316</v>
      </c>
      <c r="T379" s="1">
        <v>8.8799100000000006E-2</v>
      </c>
      <c r="U379" s="44">
        <f t="shared" si="109"/>
        <v>46.243269140637217</v>
      </c>
      <c r="Y379" s="1">
        <v>0.17160600000000001</v>
      </c>
      <c r="Z379" s="44">
        <f t="shared" si="102"/>
        <v>146.89276176128195</v>
      </c>
      <c r="AA379" s="1">
        <v>0.12750600000000001</v>
      </c>
      <c r="AB379" s="44">
        <f t="shared" si="107"/>
        <v>54.308136253766783</v>
      </c>
      <c r="AF379" s="1">
        <v>0.31043999999999999</v>
      </c>
      <c r="AG379" s="44">
        <f t="shared" si="113"/>
        <v>146.11210211468136</v>
      </c>
      <c r="AH379" s="1">
        <v>9.5036899999999994E-2</v>
      </c>
      <c r="AI379" s="44">
        <f t="shared" si="106"/>
        <v>36.032947867298574</v>
      </c>
    </row>
    <row r="380" spans="4:35" x14ac:dyDescent="0.25">
      <c r="D380" s="1">
        <v>9.7501500000000005E-2</v>
      </c>
      <c r="E380" s="44">
        <f t="shared" si="112"/>
        <v>77.370475880621186</v>
      </c>
      <c r="K380" s="1">
        <v>0.163302</v>
      </c>
      <c r="L380" s="44">
        <f t="shared" si="103"/>
        <v>141.19813755625592</v>
      </c>
      <c r="M380" s="1">
        <v>0.41819800000000001</v>
      </c>
      <c r="N380" s="44">
        <f t="shared" si="110"/>
        <v>194.27124706756788</v>
      </c>
      <c r="R380" s="1">
        <v>0.116036</v>
      </c>
      <c r="S380" s="44">
        <f t="shared" si="111"/>
        <v>100.1337579068182</v>
      </c>
      <c r="T380" s="1">
        <v>7.8100799999999998E-2</v>
      </c>
      <c r="U380" s="44">
        <f t="shared" si="109"/>
        <v>40.671992334371396</v>
      </c>
      <c r="Y380" s="1">
        <v>0.13413700000000001</v>
      </c>
      <c r="Z380" s="44">
        <f t="shared" si="102"/>
        <v>114.81972882284464</v>
      </c>
      <c r="AA380" s="1">
        <v>0.31686799999999998</v>
      </c>
      <c r="AB380" s="44">
        <f t="shared" si="107"/>
        <v>134.9623587788698</v>
      </c>
      <c r="AF380" s="1">
        <v>8.0966200000000002E-2</v>
      </c>
      <c r="AG380" s="44">
        <f t="shared" si="113"/>
        <v>38.107659071761738</v>
      </c>
      <c r="AH380" s="1">
        <v>0.12914999999999999</v>
      </c>
      <c r="AI380" s="44">
        <f t="shared" si="106"/>
        <v>48.96682464454976</v>
      </c>
    </row>
    <row r="381" spans="4:35" x14ac:dyDescent="0.25">
      <c r="D381" s="1">
        <v>8.8108099999999995E-2</v>
      </c>
      <c r="E381" s="44">
        <f t="shared" si="112"/>
        <v>69.916520524682795</v>
      </c>
      <c r="K381" s="1">
        <v>0.110332</v>
      </c>
      <c r="L381" s="44">
        <f t="shared" si="103"/>
        <v>95.397930906276898</v>
      </c>
      <c r="M381" s="1">
        <v>0.439778</v>
      </c>
      <c r="N381" s="44">
        <f t="shared" si="110"/>
        <v>204.29610015562213</v>
      </c>
      <c r="R381" s="1">
        <v>0.124637</v>
      </c>
      <c r="S381" s="44">
        <f t="shared" si="111"/>
        <v>107.55602730387209</v>
      </c>
      <c r="T381" s="1">
        <v>9.0551999999999994E-2</v>
      </c>
      <c r="U381" s="44">
        <f t="shared" si="109"/>
        <v>47.156114276191765</v>
      </c>
      <c r="Y381" s="1">
        <v>0.114027</v>
      </c>
      <c r="Z381" s="44">
        <f t="shared" si="102"/>
        <v>97.605800178045612</v>
      </c>
      <c r="AA381" s="1">
        <v>0.384963</v>
      </c>
      <c r="AB381" s="44">
        <f t="shared" si="107"/>
        <v>163.96579813231395</v>
      </c>
      <c r="AF381" s="1">
        <v>0.124693</v>
      </c>
      <c r="AG381" s="44">
        <f t="shared" si="113"/>
        <v>58.688172751533187</v>
      </c>
      <c r="AH381" s="1">
        <v>0.103006</v>
      </c>
      <c r="AI381" s="44">
        <f t="shared" si="106"/>
        <v>39.054407582938389</v>
      </c>
    </row>
    <row r="382" spans="4:35" x14ac:dyDescent="0.25">
      <c r="D382" s="1">
        <v>0.127305</v>
      </c>
      <c r="E382" s="44">
        <f t="shared" si="112"/>
        <v>101.02048103857355</v>
      </c>
      <c r="K382" s="1">
        <v>0.198714</v>
      </c>
      <c r="L382" s="44">
        <f t="shared" si="103"/>
        <v>171.81692022359704</v>
      </c>
      <c r="M382" s="1">
        <v>5.9390999999999999E-2</v>
      </c>
      <c r="N382" s="44">
        <f t="shared" si="110"/>
        <v>27.589715002438851</v>
      </c>
      <c r="R382" s="1">
        <v>0.149537</v>
      </c>
      <c r="S382" s="44">
        <f t="shared" si="111"/>
        <v>129.04358781853799</v>
      </c>
      <c r="T382" s="1">
        <v>6.5569799999999998E-2</v>
      </c>
      <c r="U382" s="44">
        <f t="shared" si="109"/>
        <v>34.146313520044167</v>
      </c>
      <c r="Y382" s="1">
        <v>7.6311199999999996E-2</v>
      </c>
      <c r="Z382" s="44">
        <f t="shared" si="102"/>
        <v>65.321509278915286</v>
      </c>
      <c r="AA382" s="1">
        <v>0.26716299999999998</v>
      </c>
      <c r="AB382" s="44">
        <f t="shared" si="107"/>
        <v>113.79170082949111</v>
      </c>
      <c r="AF382" s="1">
        <v>4.7462299999999999E-2</v>
      </c>
      <c r="AG382" s="44">
        <f t="shared" si="113"/>
        <v>22.33866906390169</v>
      </c>
      <c r="AH382" s="1">
        <v>0.147396</v>
      </c>
      <c r="AI382" s="44">
        <f t="shared" si="106"/>
        <v>55.884739336492892</v>
      </c>
    </row>
    <row r="383" spans="4:35" x14ac:dyDescent="0.25">
      <c r="D383" s="1">
        <v>6.1081900000000001E-2</v>
      </c>
      <c r="E383" s="44">
        <f t="shared" si="112"/>
        <v>48.47038938572755</v>
      </c>
      <c r="K383" s="1">
        <v>8.7745500000000004E-2</v>
      </c>
      <c r="L383" s="44">
        <f t="shared" si="103"/>
        <v>75.868643243453576</v>
      </c>
      <c r="M383" s="1">
        <v>8.8652900000000007E-2</v>
      </c>
      <c r="N383" s="44">
        <f t="shared" si="110"/>
        <v>41.183146354493303</v>
      </c>
      <c r="R383" s="1">
        <v>0.14794199999999999</v>
      </c>
      <c r="S383" s="44">
        <f t="shared" si="111"/>
        <v>127.6671758096668</v>
      </c>
      <c r="T383" s="1">
        <v>3.69559E-2</v>
      </c>
      <c r="U383" s="44">
        <f t="shared" si="109"/>
        <v>19.245258454584278</v>
      </c>
      <c r="Y383" s="1">
        <v>0.103528</v>
      </c>
      <c r="Z383" s="44">
        <f t="shared" si="102"/>
        <v>88.6187769636376</v>
      </c>
      <c r="AA383" s="1">
        <v>4.1785000000000003E-2</v>
      </c>
      <c r="AB383" s="44">
        <f t="shared" si="107"/>
        <v>17.79732305431623</v>
      </c>
      <c r="AF383" s="1">
        <v>0.18273300000000001</v>
      </c>
      <c r="AG383" s="44">
        <f t="shared" si="113"/>
        <v>86.00535612589249</v>
      </c>
      <c r="AH383" s="1">
        <v>0.138042</v>
      </c>
      <c r="AI383" s="44">
        <f t="shared" si="106"/>
        <v>52.338199052132708</v>
      </c>
    </row>
    <row r="384" spans="4:35" x14ac:dyDescent="0.25">
      <c r="D384" s="1">
        <v>0.13378100000000001</v>
      </c>
      <c r="E384" s="44">
        <f t="shared" si="112"/>
        <v>106.15938866361422</v>
      </c>
      <c r="K384" s="1">
        <v>0.134353</v>
      </c>
      <c r="L384" s="44">
        <f t="shared" si="103"/>
        <v>116.16755076542633</v>
      </c>
      <c r="M384" s="1">
        <v>0.14194300000000001</v>
      </c>
      <c r="N384" s="44">
        <f t="shared" si="110"/>
        <v>65.93872668571295</v>
      </c>
      <c r="R384" s="1">
        <v>7.1445999999999996E-2</v>
      </c>
      <c r="S384" s="44">
        <f t="shared" si="111"/>
        <v>61.654628455053029</v>
      </c>
      <c r="T384" s="1">
        <v>0.20428099999999999</v>
      </c>
      <c r="U384" s="44">
        <f t="shared" si="109"/>
        <v>106.38194827783738</v>
      </c>
      <c r="Y384" s="1">
        <v>0.11855</v>
      </c>
      <c r="Z384" s="44">
        <f t="shared" si="102"/>
        <v>101.47743614325823</v>
      </c>
      <c r="AA384" s="1">
        <v>2.5674200000000001E-2</v>
      </c>
      <c r="AB384" s="44">
        <f t="shared" si="107"/>
        <v>10.93531247005207</v>
      </c>
      <c r="AF384" s="1">
        <v>0.204487</v>
      </c>
      <c r="AG384" s="44">
        <f t="shared" si="113"/>
        <v>96.244122616688713</v>
      </c>
      <c r="AH384" s="1">
        <v>7.7636300000000005E-2</v>
      </c>
      <c r="AI384" s="44">
        <f t="shared" si="106"/>
        <v>29.435563981042655</v>
      </c>
    </row>
    <row r="385" spans="4:35" x14ac:dyDescent="0.25">
      <c r="D385" s="1">
        <v>7.5894799999999998E-2</v>
      </c>
      <c r="E385" s="44">
        <f t="shared" si="112"/>
        <v>60.224886723430593</v>
      </c>
      <c r="K385" s="1">
        <v>8.9823799999999995E-2</v>
      </c>
      <c r="L385" s="44">
        <f t="shared" si="103"/>
        <v>77.665633416771513</v>
      </c>
      <c r="M385" s="1">
        <v>6.9919499999999996E-2</v>
      </c>
      <c r="N385" s="44">
        <f t="shared" si="110"/>
        <v>32.480663368406383</v>
      </c>
      <c r="R385" s="1">
        <v>0.176787</v>
      </c>
      <c r="S385" s="44">
        <f t="shared" si="111"/>
        <v>152.55909079141534</v>
      </c>
      <c r="T385" s="1">
        <v>0.12692200000000001</v>
      </c>
      <c r="U385" s="44">
        <f t="shared" si="109"/>
        <v>66.096257798423139</v>
      </c>
      <c r="Y385" s="1">
        <v>0.11065999999999999</v>
      </c>
      <c r="Z385" s="44">
        <f t="shared" si="102"/>
        <v>94.723686913647882</v>
      </c>
      <c r="AA385" s="1">
        <v>0.15582399999999999</v>
      </c>
      <c r="AB385" s="44">
        <f t="shared" si="107"/>
        <v>66.369512208107494</v>
      </c>
      <c r="AF385" s="1">
        <v>0.18179999999999999</v>
      </c>
      <c r="AG385" s="44">
        <f t="shared" si="113"/>
        <v>85.566229108520389</v>
      </c>
      <c r="AH385" s="1">
        <v>8.0636600000000003E-2</v>
      </c>
      <c r="AI385" s="44">
        <f t="shared" si="106"/>
        <v>30.573118483412326</v>
      </c>
    </row>
    <row r="386" spans="4:35" x14ac:dyDescent="0.25">
      <c r="D386" s="1">
        <v>8.3426100000000003E-2</v>
      </c>
      <c r="E386" s="44">
        <f t="shared" si="112"/>
        <v>66.201207754386246</v>
      </c>
      <c r="K386" s="1">
        <v>0.22982900000000001</v>
      </c>
      <c r="L386" s="44">
        <f t="shared" si="103"/>
        <v>198.72032648967399</v>
      </c>
      <c r="M386" s="1">
        <v>0.234177</v>
      </c>
      <c r="N386" s="44">
        <f t="shared" si="110"/>
        <v>108.78545049125496</v>
      </c>
      <c r="R386" s="1">
        <v>0.12629199999999999</v>
      </c>
      <c r="S386" s="44">
        <f t="shared" si="111"/>
        <v>108.98421656699544</v>
      </c>
      <c r="T386" s="1">
        <v>0.12773200000000001</v>
      </c>
      <c r="U386" s="44">
        <f t="shared" si="109"/>
        <v>66.518075677252057</v>
      </c>
      <c r="Y386" s="1">
        <v>5.7361799999999998E-2</v>
      </c>
      <c r="Z386" s="44">
        <f t="shared" si="102"/>
        <v>49.101040882010544</v>
      </c>
      <c r="AA386" s="1">
        <v>0.233847</v>
      </c>
      <c r="AB386" s="44">
        <f t="shared" si="107"/>
        <v>99.601546111826906</v>
      </c>
      <c r="AF386" s="1">
        <v>0.25088100000000002</v>
      </c>
      <c r="AG386" s="44">
        <f t="shared" si="113"/>
        <v>118.07998418577945</v>
      </c>
      <c r="AH386" s="1">
        <v>0.41665000000000002</v>
      </c>
      <c r="AI386" s="44">
        <f t="shared" si="106"/>
        <v>157.97156398104266</v>
      </c>
    </row>
    <row r="387" spans="4:35" x14ac:dyDescent="0.25">
      <c r="D387" s="1">
        <v>6.4932500000000004E-2</v>
      </c>
      <c r="E387" s="44">
        <f t="shared" si="112"/>
        <v>51.52596037105517</v>
      </c>
      <c r="K387" s="1">
        <v>0.13387199999999999</v>
      </c>
      <c r="L387" s="44">
        <f t="shared" si="103"/>
        <v>115.75165687457039</v>
      </c>
      <c r="M387" s="1">
        <v>0.16806699999999999</v>
      </c>
      <c r="N387" s="44">
        <f t="shared" si="110"/>
        <v>78.074466355422373</v>
      </c>
      <c r="R387" s="1">
        <v>7.9785499999999995E-2</v>
      </c>
      <c r="S387" s="44">
        <f t="shared" si="111"/>
        <v>68.85123531899103</v>
      </c>
      <c r="T387" s="1">
        <v>9.9277299999999999E-2</v>
      </c>
      <c r="U387" s="44">
        <f t="shared" si="109"/>
        <v>51.699926051680514</v>
      </c>
      <c r="Y387" s="1">
        <v>2.5038000000000001E-2</v>
      </c>
      <c r="Z387" s="44">
        <f t="shared" ref="Z387:Z450" si="114">Y387/$Y$482*100</f>
        <v>21.432239950695063</v>
      </c>
      <c r="AA387" s="1">
        <v>4.8744900000000001E-2</v>
      </c>
      <c r="AB387" s="44">
        <f t="shared" si="107"/>
        <v>20.76172627857698</v>
      </c>
      <c r="AF387" s="1">
        <v>0.23522799999999999</v>
      </c>
      <c r="AG387" s="44">
        <f t="shared" si="113"/>
        <v>110.71272244630931</v>
      </c>
      <c r="AH387" s="1">
        <v>4.6579200000000001E-2</v>
      </c>
      <c r="AI387" s="44">
        <f t="shared" si="106"/>
        <v>17.660360189573463</v>
      </c>
    </row>
    <row r="388" spans="4:35" x14ac:dyDescent="0.25">
      <c r="D388" s="1">
        <v>9.0014999999999998E-2</v>
      </c>
      <c r="E388" s="44">
        <f t="shared" si="112"/>
        <v>71.429705044477416</v>
      </c>
      <c r="K388" s="1">
        <v>0.14365</v>
      </c>
      <c r="L388" s="44">
        <f t="shared" si="103"/>
        <v>124.20614848535942</v>
      </c>
      <c r="M388" s="1">
        <v>0.33651500000000001</v>
      </c>
      <c r="N388" s="44">
        <f t="shared" si="110"/>
        <v>156.32592386128727</v>
      </c>
      <c r="R388" s="1">
        <v>0.13469600000000001</v>
      </c>
      <c r="S388" s="44">
        <f t="shared" si="111"/>
        <v>116.23648397925459</v>
      </c>
      <c r="T388" s="1">
        <v>4.1703299999999999E-2</v>
      </c>
      <c r="U388" s="44">
        <f t="shared" si="109"/>
        <v>21.717527834772376</v>
      </c>
      <c r="Y388" s="1">
        <v>9.0484499999999995E-2</v>
      </c>
      <c r="Z388" s="44">
        <f t="shared" si="114"/>
        <v>77.453691022392661</v>
      </c>
      <c r="AA388" s="1">
        <v>0.110565</v>
      </c>
      <c r="AB388" s="44">
        <f t="shared" si="107"/>
        <v>47.092521802093422</v>
      </c>
      <c r="AF388" s="1">
        <v>0.16661200000000001</v>
      </c>
      <c r="AG388" s="44">
        <f t="shared" si="113"/>
        <v>78.417824885746967</v>
      </c>
      <c r="AH388" s="1">
        <v>0.392957</v>
      </c>
      <c r="AI388" s="44">
        <f t="shared" si="106"/>
        <v>148.98843601895734</v>
      </c>
    </row>
    <row r="389" spans="4:35" x14ac:dyDescent="0.25">
      <c r="D389" s="1">
        <v>0.18777199999999999</v>
      </c>
      <c r="E389" s="44">
        <f t="shared" si="112"/>
        <v>149.00292812988519</v>
      </c>
      <c r="K389" s="1">
        <v>0.208901</v>
      </c>
      <c r="L389" s="44">
        <f t="shared" si="103"/>
        <v>180.62505133825317</v>
      </c>
      <c r="M389" s="1">
        <v>2.0771899999999999E-2</v>
      </c>
      <c r="N389" s="44">
        <f t="shared" si="110"/>
        <v>9.6494553225094641</v>
      </c>
      <c r="R389" s="1">
        <v>0.13053999999999999</v>
      </c>
      <c r="S389" s="44">
        <f t="shared" si="111"/>
        <v>112.6500461680517</v>
      </c>
      <c r="T389" s="1">
        <v>6.0448200000000001E-2</v>
      </c>
      <c r="U389" s="44">
        <f t="shared" si="109"/>
        <v>31.479174695093377</v>
      </c>
      <c r="Y389" s="1">
        <v>9.035E-2</v>
      </c>
      <c r="Z389" s="44">
        <f t="shared" si="114"/>
        <v>77.338560569745937</v>
      </c>
      <c r="AA389" s="1">
        <v>0.41913400000000001</v>
      </c>
      <c r="AB389" s="44">
        <f t="shared" si="107"/>
        <v>178.52011968524059</v>
      </c>
      <c r="AF389" s="1">
        <v>0.221831</v>
      </c>
      <c r="AG389" s="44">
        <f t="shared" si="113"/>
        <v>104.40727265881291</v>
      </c>
      <c r="AH389" s="1">
        <v>0.48640299999999997</v>
      </c>
      <c r="AI389" s="44">
        <f t="shared" si="106"/>
        <v>184.41819905213271</v>
      </c>
    </row>
    <row r="390" spans="4:35" x14ac:dyDescent="0.25">
      <c r="D390" s="1">
        <v>4.74785E-2</v>
      </c>
      <c r="E390" s="44">
        <f t="shared" si="112"/>
        <v>37.675667954832207</v>
      </c>
      <c r="K390" s="1">
        <v>9.3970300000000007E-2</v>
      </c>
      <c r="L390" s="44">
        <f t="shared" si="103"/>
        <v>81.250880856343684</v>
      </c>
      <c r="M390" s="1">
        <v>0.25093100000000002</v>
      </c>
      <c r="N390" s="44">
        <f t="shared" si="110"/>
        <v>116.56841567370451</v>
      </c>
      <c r="R390" s="1">
        <v>0.15138199999999999</v>
      </c>
      <c r="S390" s="44">
        <f t="shared" si="111"/>
        <v>130.63573838679335</v>
      </c>
      <c r="T390" s="1">
        <v>0.20601700000000001</v>
      </c>
      <c r="U390" s="44">
        <f t="shared" si="109"/>
        <v>107.28599252184601</v>
      </c>
      <c r="Y390" s="1">
        <v>0.11476</v>
      </c>
      <c r="Z390" s="44">
        <f t="shared" si="114"/>
        <v>98.233239745257833</v>
      </c>
      <c r="AA390" s="1">
        <v>6.5441200000000005E-2</v>
      </c>
      <c r="AB390" s="44">
        <f t="shared" si="107"/>
        <v>27.873116607924359</v>
      </c>
      <c r="AF390" s="1">
        <v>0.13248399999999999</v>
      </c>
      <c r="AG390" s="44">
        <f t="shared" si="113"/>
        <v>62.355095144187104</v>
      </c>
      <c r="AH390" s="1">
        <v>0.21772</v>
      </c>
      <c r="AI390" s="44">
        <f t="shared" si="106"/>
        <v>82.547867298578197</v>
      </c>
    </row>
    <row r="391" spans="4:35" x14ac:dyDescent="0.25">
      <c r="D391" s="1">
        <v>0.100373</v>
      </c>
      <c r="E391" s="44">
        <f t="shared" si="112"/>
        <v>79.6491005324594</v>
      </c>
      <c r="K391" s="1">
        <v>8.0233600000000002E-2</v>
      </c>
      <c r="L391" s="44">
        <f t="shared" ref="L391:L399" si="115">K391/$K$400*100</f>
        <v>69.373521998711681</v>
      </c>
      <c r="M391" s="1">
        <v>0.42814600000000003</v>
      </c>
      <c r="N391" s="44">
        <f t="shared" si="110"/>
        <v>198.89252781455414</v>
      </c>
      <c r="R391" s="1">
        <v>0.12700800000000001</v>
      </c>
      <c r="S391" s="44">
        <f t="shared" si="111"/>
        <v>109.60209180107181</v>
      </c>
      <c r="T391" s="1">
        <v>0.14596899999999999</v>
      </c>
      <c r="U391" s="44">
        <f t="shared" si="109"/>
        <v>76.015227104662912</v>
      </c>
      <c r="Y391" s="1">
        <v>8.4483799999999998E-2</v>
      </c>
      <c r="Z391" s="44">
        <f t="shared" si="114"/>
        <v>72.317160857358076</v>
      </c>
      <c r="AA391" s="1">
        <v>3.5165200000000001E-2</v>
      </c>
      <c r="AB391" s="44">
        <f t="shared" si="107"/>
        <v>14.97777730452653</v>
      </c>
      <c r="AF391" s="1">
        <v>0.151425</v>
      </c>
      <c r="AG391" s="44">
        <f t="shared" si="113"/>
        <v>71.269891324299778</v>
      </c>
      <c r="AH391" s="1">
        <v>0.52595499999999995</v>
      </c>
      <c r="AI391" s="44">
        <f t="shared" si="106"/>
        <v>199.41421800947867</v>
      </c>
    </row>
    <row r="392" spans="4:35" x14ac:dyDescent="0.25">
      <c r="D392" s="1">
        <v>3.9730399999999999E-2</v>
      </c>
      <c r="E392" s="44">
        <f t="shared" si="112"/>
        <v>31.527309373983293</v>
      </c>
      <c r="K392" s="1">
        <v>6.9870799999999997E-2</v>
      </c>
      <c r="L392" s="44">
        <f t="shared" si="115"/>
        <v>60.413386422491122</v>
      </c>
      <c r="M392" s="1">
        <v>0.34705599999999998</v>
      </c>
      <c r="N392" s="44">
        <f t="shared" si="110"/>
        <v>161.22267902352911</v>
      </c>
      <c r="R392" s="1">
        <v>0.218558</v>
      </c>
      <c r="S392" s="44">
        <f t="shared" si="111"/>
        <v>188.60555224756433</v>
      </c>
      <c r="T392" s="1">
        <v>4.9988999999999999E-2</v>
      </c>
      <c r="U392" s="44">
        <f t="shared" si="109"/>
        <v>26.03241227750409</v>
      </c>
      <c r="Y392" s="1">
        <v>0.11039400000000001</v>
      </c>
      <c r="Z392" s="44">
        <f t="shared" si="114"/>
        <v>94.495993973840996</v>
      </c>
      <c r="AA392" s="1">
        <v>3.2955600000000002E-2</v>
      </c>
      <c r="AB392" s="44">
        <f t="shared" si="107"/>
        <v>14.036650942893955</v>
      </c>
      <c r="AF392" s="1">
        <v>0.183395</v>
      </c>
      <c r="AG392" s="44">
        <f t="shared" si="113"/>
        <v>86.316933923856425</v>
      </c>
      <c r="AH392" s="1">
        <v>0.80532400000000004</v>
      </c>
      <c r="AI392" s="44">
        <f t="shared" si="106"/>
        <v>305.33611374407587</v>
      </c>
    </row>
    <row r="393" spans="4:35" x14ac:dyDescent="0.25">
      <c r="D393" s="1">
        <v>0.151916</v>
      </c>
      <c r="E393" s="44">
        <f t="shared" si="112"/>
        <v>120.55007578222332</v>
      </c>
      <c r="K393" s="1">
        <v>9.0460799999999994E-2</v>
      </c>
      <c r="L393" s="44">
        <f t="shared" si="115"/>
        <v>78.21641181276992</v>
      </c>
      <c r="M393" s="1">
        <v>1.14845E-2</v>
      </c>
      <c r="N393" s="44">
        <f t="shared" si="110"/>
        <v>5.3350521450305433</v>
      </c>
      <c r="R393" s="1">
        <v>0.139154</v>
      </c>
      <c r="S393" s="44">
        <f t="shared" si="111"/>
        <v>120.08353397019356</v>
      </c>
      <c r="T393" s="1">
        <v>0.25095299999999998</v>
      </c>
      <c r="U393" s="44">
        <f t="shared" si="109"/>
        <v>130.68699030339644</v>
      </c>
      <c r="Y393" s="1">
        <v>0.16467399999999999</v>
      </c>
      <c r="Z393" s="44">
        <f t="shared" si="114"/>
        <v>140.95904951037457</v>
      </c>
      <c r="AA393" s="1">
        <v>8.1286899999999995E-2</v>
      </c>
      <c r="AB393" s="44">
        <f t="shared" si="107"/>
        <v>34.622214176951005</v>
      </c>
      <c r="AF393" s="1">
        <v>0.28394999999999998</v>
      </c>
      <c r="AG393" s="44">
        <f t="shared" si="113"/>
        <v>133.64428358286227</v>
      </c>
      <c r="AH393" s="1">
        <v>0.36008099999999998</v>
      </c>
      <c r="AI393" s="44">
        <f t="shared" si="106"/>
        <v>136.5236018957346</v>
      </c>
    </row>
    <row r="394" spans="4:35" x14ac:dyDescent="0.25">
      <c r="D394" s="1">
        <v>9.5567799999999994E-2</v>
      </c>
      <c r="E394" s="44">
        <f t="shared" si="112"/>
        <v>75.836024726430139</v>
      </c>
      <c r="K394" s="1">
        <v>0.116838</v>
      </c>
      <c r="L394" s="44">
        <f t="shared" si="115"/>
        <v>101.02330648612894</v>
      </c>
      <c r="M394" s="1">
        <v>0.45152199999999998</v>
      </c>
      <c r="N394" s="44">
        <f t="shared" si="110"/>
        <v>209.75170139130839</v>
      </c>
      <c r="R394" s="1">
        <v>0.18623100000000001</v>
      </c>
      <c r="S394" s="44">
        <f t="shared" si="111"/>
        <v>160.70883061071274</v>
      </c>
      <c r="T394" s="1">
        <v>0.33302700000000002</v>
      </c>
      <c r="U394" s="44">
        <f t="shared" si="109"/>
        <v>173.42807744784562</v>
      </c>
      <c r="Y394" s="1">
        <v>0.117073</v>
      </c>
      <c r="Z394" s="44">
        <f t="shared" si="114"/>
        <v>100.21314113538313</v>
      </c>
      <c r="AA394" s="1">
        <v>5.7707000000000001E-2</v>
      </c>
      <c r="AB394" s="44">
        <f t="shared" si="107"/>
        <v>24.578918786536473</v>
      </c>
      <c r="AF394" s="1">
        <v>0.38617000000000001</v>
      </c>
      <c r="AG394" s="44">
        <f t="shared" si="113"/>
        <v>181.75528435004026</v>
      </c>
      <c r="AH394" s="1">
        <v>0.160162</v>
      </c>
      <c r="AI394" s="44">
        <f t="shared" si="106"/>
        <v>60.724928909952617</v>
      </c>
    </row>
    <row r="395" spans="4:35" x14ac:dyDescent="0.25">
      <c r="D395" s="1">
        <v>8.8928199999999999E-2</v>
      </c>
      <c r="E395" s="44">
        <f t="shared" si="112"/>
        <v>70.567295407835331</v>
      </c>
      <c r="K395" s="1">
        <v>9.7462300000000002E-2</v>
      </c>
      <c r="L395" s="44">
        <f t="shared" si="115"/>
        <v>84.270218625302093</v>
      </c>
      <c r="M395" s="1">
        <v>1.8022099999999999E-2</v>
      </c>
      <c r="N395" s="44">
        <f t="shared" si="110"/>
        <v>8.3720530508907611</v>
      </c>
      <c r="R395" s="1">
        <v>0.13208600000000001</v>
      </c>
      <c r="S395" s="44">
        <f t="shared" si="111"/>
        <v>113.98417341928358</v>
      </c>
      <c r="T395" s="1">
        <v>0.69197799999999998</v>
      </c>
      <c r="U395" s="44">
        <f t="shared" si="109"/>
        <v>360.3564100694698</v>
      </c>
      <c r="Y395" s="1">
        <v>0.118483</v>
      </c>
      <c r="Z395" s="44">
        <f t="shared" si="114"/>
        <v>101.42008491405876</v>
      </c>
      <c r="AA395" s="1">
        <v>0.17443500000000001</v>
      </c>
      <c r="AB395" s="44">
        <f t="shared" si="107"/>
        <v>74.296423285381152</v>
      </c>
      <c r="AF395" s="1">
        <v>0.272341</v>
      </c>
      <c r="AG395" s="44">
        <f t="shared" si="113"/>
        <v>128.1803762466642</v>
      </c>
      <c r="AH395" s="1">
        <v>0.45172099999999998</v>
      </c>
      <c r="AI395" s="44">
        <f t="shared" si="106"/>
        <v>171.26862559241707</v>
      </c>
    </row>
    <row r="396" spans="4:35" x14ac:dyDescent="0.25">
      <c r="D396" s="1">
        <v>0.19342100000000001</v>
      </c>
      <c r="E396" s="44">
        <f t="shared" si="112"/>
        <v>153.48558550694739</v>
      </c>
      <c r="K396" s="1">
        <v>6.2922000000000006E-2</v>
      </c>
      <c r="L396" s="44">
        <f t="shared" si="115"/>
        <v>54.405146362657753</v>
      </c>
      <c r="M396" s="1">
        <v>0.16450100000000001</v>
      </c>
      <c r="N396" s="44">
        <f t="shared" si="110"/>
        <v>76.417903514273107</v>
      </c>
      <c r="R396" s="1">
        <v>0.123151</v>
      </c>
      <c r="S396" s="44">
        <f t="shared" si="111"/>
        <v>106.27367730689241</v>
      </c>
      <c r="T396" s="1">
        <v>0.47159800000000002</v>
      </c>
      <c r="U396" s="44">
        <f t="shared" si="109"/>
        <v>245.59070125920451</v>
      </c>
      <c r="Y396" s="1">
        <v>0.106989</v>
      </c>
      <c r="Z396" s="44">
        <f t="shared" si="114"/>
        <v>91.581353146613708</v>
      </c>
      <c r="AA396" s="1">
        <v>0.118852</v>
      </c>
      <c r="AB396" s="44">
        <f t="shared" si="107"/>
        <v>50.622171584338695</v>
      </c>
      <c r="AF396" s="1">
        <v>0.32225100000000001</v>
      </c>
      <c r="AG396" s="44">
        <f t="shared" si="113"/>
        <v>151.67108303877782</v>
      </c>
      <c r="AH396" s="1">
        <v>0.21962599999999999</v>
      </c>
      <c r="AI396" s="44">
        <f t="shared" si="106"/>
        <v>83.270521327014208</v>
      </c>
    </row>
    <row r="397" spans="4:35" x14ac:dyDescent="0.25">
      <c r="D397" s="1">
        <v>0.200847</v>
      </c>
      <c r="E397" s="44">
        <f t="shared" si="112"/>
        <v>159.37834770947239</v>
      </c>
      <c r="K397" s="1">
        <v>7.3711700000000005E-2</v>
      </c>
      <c r="L397" s="44">
        <f t="shared" si="115"/>
        <v>63.734398575066265</v>
      </c>
      <c r="M397" s="1">
        <v>3.6311900000000001E-2</v>
      </c>
      <c r="N397" s="44">
        <f t="shared" si="110"/>
        <v>16.868464450793208</v>
      </c>
      <c r="R397" s="1">
        <v>8.03344E-2</v>
      </c>
      <c r="S397" s="44">
        <f t="shared" si="111"/>
        <v>69.324910899974981</v>
      </c>
      <c r="T397" s="1">
        <v>0.123276</v>
      </c>
      <c r="U397" s="44">
        <f t="shared" si="109"/>
        <v>64.197556580879677</v>
      </c>
      <c r="Y397" s="1">
        <v>0.110498</v>
      </c>
      <c r="Z397" s="44">
        <f t="shared" si="114"/>
        <v>94.585016777374506</v>
      </c>
      <c r="AA397" s="1">
        <v>3.7474399999999998E-2</v>
      </c>
      <c r="AB397" s="44">
        <f t="shared" si="107"/>
        <v>15.961325908021253</v>
      </c>
      <c r="AF397" s="1">
        <v>0.24277699999999999</v>
      </c>
      <c r="AG397" s="44">
        <f t="shared" si="113"/>
        <v>114.2657447980157</v>
      </c>
      <c r="AH397" s="1">
        <v>0.33085500000000001</v>
      </c>
      <c r="AI397" s="44">
        <f t="shared" si="106"/>
        <v>125.44265402843604</v>
      </c>
    </row>
    <row r="398" spans="4:35" x14ac:dyDescent="0.25">
      <c r="D398" s="1">
        <v>0.30717499999999998</v>
      </c>
      <c r="E398" s="44">
        <f t="shared" si="112"/>
        <v>243.75292614605732</v>
      </c>
      <c r="K398" s="1">
        <v>0.169515</v>
      </c>
      <c r="L398" s="44">
        <f t="shared" si="115"/>
        <v>146.57017236683399</v>
      </c>
      <c r="M398" s="1">
        <v>5.0659500000000003E-2</v>
      </c>
      <c r="N398" s="44">
        <f t="shared" si="110"/>
        <v>23.533551668873248</v>
      </c>
      <c r="R398" s="1">
        <v>0.137076</v>
      </c>
      <c r="S398" s="44">
        <f t="shared" si="111"/>
        <v>118.29031506459214</v>
      </c>
      <c r="T398" s="1">
        <v>8.5313E-2</v>
      </c>
      <c r="U398" s="44">
        <f t="shared" si="109"/>
        <v>44.427837896951459</v>
      </c>
      <c r="Y398" s="1">
        <v>0.155838</v>
      </c>
      <c r="Z398" s="44">
        <f t="shared" si="114"/>
        <v>133.39553516400738</v>
      </c>
      <c r="AA398" s="1">
        <v>7.55937E-2</v>
      </c>
      <c r="AB398" s="44">
        <f t="shared" si="107"/>
        <v>32.197331572838692</v>
      </c>
      <c r="AF398" s="1">
        <v>0.14121900000000001</v>
      </c>
      <c r="AG398" s="44">
        <f t="shared" si="113"/>
        <v>66.466321828801654</v>
      </c>
      <c r="AH398" s="1">
        <v>1.5840199999999999E-2</v>
      </c>
      <c r="AI398" s="44">
        <f t="shared" ref="AI398:AI403" si="116">AH398/$AH$404*100</f>
        <v>6.0057630331753558</v>
      </c>
    </row>
    <row r="399" spans="4:35" x14ac:dyDescent="0.25">
      <c r="D399" s="1">
        <v>0.17500299999999999</v>
      </c>
      <c r="E399" s="44">
        <f t="shared" si="112"/>
        <v>138.87032907736133</v>
      </c>
      <c r="K399" s="1">
        <v>0.140126</v>
      </c>
      <c r="L399" s="44">
        <f t="shared" si="115"/>
        <v>121.15914209996153</v>
      </c>
      <c r="M399" s="1">
        <v>0.102273</v>
      </c>
      <c r="N399" s="44">
        <f t="shared" si="110"/>
        <v>47.510278029405619</v>
      </c>
      <c r="R399" s="1">
        <v>8.1974699999999998E-2</v>
      </c>
      <c r="S399" s="44">
        <f t="shared" si="111"/>
        <v>70.740414735806553</v>
      </c>
      <c r="T399" s="1">
        <v>0.248478</v>
      </c>
      <c r="U399" s="44">
        <f t="shared" si="109"/>
        <v>129.3981023403081</v>
      </c>
      <c r="Y399" s="1">
        <v>9.1217900000000005E-2</v>
      </c>
      <c r="Z399" s="44">
        <f t="shared" si="114"/>
        <v>78.081472985003089</v>
      </c>
      <c r="AA399" s="1">
        <v>0.22270999999999999</v>
      </c>
      <c r="AB399" s="44">
        <f t="shared" si="107"/>
        <v>94.858006878706874</v>
      </c>
      <c r="AF399" s="1">
        <v>0.14730499999999999</v>
      </c>
      <c r="AG399" s="44">
        <f t="shared" si="113"/>
        <v>69.330766660234303</v>
      </c>
      <c r="AH399" s="1">
        <v>0.42243700000000001</v>
      </c>
      <c r="AI399" s="44">
        <f t="shared" si="116"/>
        <v>160.16568720379146</v>
      </c>
    </row>
    <row r="400" spans="4:35" x14ac:dyDescent="0.25">
      <c r="D400" s="1">
        <v>0.265127</v>
      </c>
      <c r="E400" s="44">
        <f t="shared" si="112"/>
        <v>210.38652901546592</v>
      </c>
      <c r="K400" s="45">
        <f>MEDIAN(K262:K399)</f>
        <v>0.11565449999999999</v>
      </c>
      <c r="L400" s="45"/>
      <c r="M400" s="1">
        <v>1.45854E-2</v>
      </c>
      <c r="N400" s="44">
        <f t="shared" si="110"/>
        <v>6.7755557104034549</v>
      </c>
      <c r="R400" s="1">
        <v>0.13220699999999999</v>
      </c>
      <c r="S400" s="44">
        <f t="shared" si="111"/>
        <v>114.08859088202551</v>
      </c>
      <c r="T400" s="1">
        <v>6.3896499999999995E-2</v>
      </c>
      <c r="U400" s="44">
        <f t="shared" si="109"/>
        <v>33.274921104433773</v>
      </c>
      <c r="Y400" s="1">
        <v>8.4544599999999998E-2</v>
      </c>
      <c r="Z400" s="44">
        <f t="shared" si="114"/>
        <v>72.369204957885373</v>
      </c>
      <c r="AA400" s="1">
        <v>0.26503500000000002</v>
      </c>
      <c r="AB400" s="44">
        <f t="shared" si="107"/>
        <v>112.88533003950465</v>
      </c>
      <c r="AF400" s="1">
        <v>0.24915899999999999</v>
      </c>
      <c r="AG400" s="44">
        <f t="shared" si="113"/>
        <v>117.26950538201226</v>
      </c>
      <c r="AH400" s="1">
        <v>0.40495199999999998</v>
      </c>
      <c r="AI400" s="44">
        <f t="shared" si="116"/>
        <v>153.53630331753553</v>
      </c>
    </row>
    <row r="401" spans="4:35" x14ac:dyDescent="0.25">
      <c r="D401" s="1">
        <v>0.147817</v>
      </c>
      <c r="E401" s="44">
        <f t="shared" si="112"/>
        <v>117.2973916631619</v>
      </c>
      <c r="K401" s="1">
        <v>4.3032899999999999E-2</v>
      </c>
      <c r="L401" s="44">
        <f>K401/$K$528*100</f>
        <v>36.286511737722613</v>
      </c>
      <c r="M401" s="1">
        <v>0.19739999999999999</v>
      </c>
      <c r="N401" s="44">
        <f t="shared" si="110"/>
        <v>91.700926764685377</v>
      </c>
      <c r="R401" s="1">
        <v>9.0980599999999995E-2</v>
      </c>
      <c r="S401" s="44">
        <f t="shared" si="111"/>
        <v>78.512094303639074</v>
      </c>
      <c r="T401" s="1">
        <v>0.31879299999999999</v>
      </c>
      <c r="U401" s="44">
        <f t="shared" si="109"/>
        <v>166.01553956235097</v>
      </c>
      <c r="Y401" s="1">
        <v>0.15728400000000001</v>
      </c>
      <c r="Z401" s="44">
        <f t="shared" si="114"/>
        <v>134.63329452852156</v>
      </c>
      <c r="AA401" s="1">
        <v>3.1528300000000002E-2</v>
      </c>
      <c r="AB401" s="44">
        <f t="shared" si="107"/>
        <v>13.428726587373422</v>
      </c>
      <c r="AF401" s="1">
        <v>0.264457</v>
      </c>
      <c r="AG401" s="44">
        <f t="shared" si="113"/>
        <v>124.46968235067092</v>
      </c>
      <c r="AH401" s="1">
        <v>0.24229100000000001</v>
      </c>
      <c r="AI401" s="44">
        <f t="shared" si="116"/>
        <v>91.863886255924172</v>
      </c>
    </row>
    <row r="402" spans="4:35" x14ac:dyDescent="0.25">
      <c r="D402" s="1">
        <v>0.12041</v>
      </c>
      <c r="E402" s="44">
        <f t="shared" si="112"/>
        <v>95.549083868305587</v>
      </c>
      <c r="K402" s="1">
        <v>6.4643199999999998E-2</v>
      </c>
      <c r="L402" s="44">
        <f t="shared" ref="L402:L465" si="117">K402/$K$528*100</f>
        <v>54.508904479222878</v>
      </c>
      <c r="M402" s="1">
        <v>0.25796000000000002</v>
      </c>
      <c r="N402" s="44">
        <f t="shared" si="110"/>
        <v>119.83369335470235</v>
      </c>
      <c r="R402" s="1">
        <v>0.138903</v>
      </c>
      <c r="S402" s="44">
        <f t="shared" si="111"/>
        <v>119.86693245657183</v>
      </c>
      <c r="T402" s="1">
        <v>7.4140600000000001E-2</v>
      </c>
      <c r="U402" s="44">
        <f t="shared" si="109"/>
        <v>38.609667440867391</v>
      </c>
      <c r="Y402" s="1">
        <v>8.4157899999999994E-2</v>
      </c>
      <c r="Z402" s="44">
        <f t="shared" si="114"/>
        <v>72.038194206669857</v>
      </c>
      <c r="AA402" s="1">
        <v>0.211421</v>
      </c>
      <c r="AB402" s="44">
        <f t="shared" si="107"/>
        <v>90.049726874873542</v>
      </c>
      <c r="AF402" s="1">
        <v>0.190863</v>
      </c>
      <c r="AG402" s="44">
        <f t="shared" si="113"/>
        <v>89.831832708138222</v>
      </c>
      <c r="AH402" s="1">
        <v>3.42277E-2</v>
      </c>
      <c r="AI402" s="44">
        <f t="shared" si="116"/>
        <v>12.977327014218009</v>
      </c>
    </row>
    <row r="403" spans="4:35" x14ac:dyDescent="0.25">
      <c r="D403" s="1">
        <v>0.22685900000000001</v>
      </c>
      <c r="E403" s="44">
        <f t="shared" si="112"/>
        <v>180.01967957212804</v>
      </c>
      <c r="K403" s="1">
        <v>7.3464699999999994E-2</v>
      </c>
      <c r="L403" s="44">
        <f t="shared" si="117"/>
        <v>61.94743321640582</v>
      </c>
      <c r="M403" s="1">
        <v>7.8754599999999994E-2</v>
      </c>
      <c r="N403" s="44">
        <f t="shared" si="110"/>
        <v>36.584953429493879</v>
      </c>
      <c r="R403" s="1">
        <v>0.106186</v>
      </c>
      <c r="S403" s="44">
        <f t="shared" si="111"/>
        <v>91.63365866708088</v>
      </c>
      <c r="T403" s="1">
        <v>0.120328</v>
      </c>
      <c r="U403" s="44">
        <f t="shared" si="109"/>
        <v>62.66234780706781</v>
      </c>
      <c r="Y403" s="1">
        <v>8.5644499999999998E-2</v>
      </c>
      <c r="Z403" s="44">
        <f t="shared" si="114"/>
        <v>73.310706704101904</v>
      </c>
      <c r="AA403" s="1">
        <v>0.20963799999999999</v>
      </c>
      <c r="AB403" s="44">
        <f t="shared" si="107"/>
        <v>89.29030059736138</v>
      </c>
      <c r="AF403" s="1">
        <v>0.19741</v>
      </c>
      <c r="AG403" s="44">
        <f t="shared" si="113"/>
        <v>92.913252410962656</v>
      </c>
      <c r="AH403" s="1">
        <v>0.45981300000000003</v>
      </c>
      <c r="AI403" s="44">
        <f t="shared" si="116"/>
        <v>174.33668246445501</v>
      </c>
    </row>
    <row r="404" spans="4:35" x14ac:dyDescent="0.25">
      <c r="D404" s="1">
        <v>0.124969</v>
      </c>
      <c r="E404" s="44">
        <f t="shared" si="112"/>
        <v>99.166792309096252</v>
      </c>
      <c r="K404" s="1">
        <v>0.120574</v>
      </c>
      <c r="L404" s="44">
        <f t="shared" si="117"/>
        <v>101.67127630868862</v>
      </c>
      <c r="M404" s="1">
        <v>0.42191299999999998</v>
      </c>
      <c r="N404" s="44">
        <f t="shared" si="110"/>
        <v>195.99702692030752</v>
      </c>
      <c r="R404" s="1">
        <v>8.1468799999999994E-2</v>
      </c>
      <c r="S404" s="44">
        <f t="shared" si="111"/>
        <v>70.303846187036697</v>
      </c>
      <c r="T404" s="1">
        <v>0.144099</v>
      </c>
      <c r="U404" s="44">
        <f t="shared" si="109"/>
        <v>75.041400643662854</v>
      </c>
      <c r="Y404" s="1">
        <v>0.10755199999999999</v>
      </c>
      <c r="Z404" s="44">
        <f t="shared" si="114"/>
        <v>92.063274669588438</v>
      </c>
      <c r="AA404" s="1">
        <v>0.14999199999999999</v>
      </c>
      <c r="AB404" s="44">
        <f t="shared" si="107"/>
        <v>63.885511058106971</v>
      </c>
      <c r="AF404" s="1">
        <v>0.128028</v>
      </c>
      <c r="AG404" s="44">
        <f t="shared" si="113"/>
        <v>60.257828274508519</v>
      </c>
      <c r="AH404" s="45">
        <f>MEDIAN(AH269:AH403)</f>
        <v>0.26374999999999998</v>
      </c>
    </row>
    <row r="405" spans="4:35" x14ac:dyDescent="0.25">
      <c r="D405" s="1">
        <v>0.131249</v>
      </c>
      <c r="E405" s="44">
        <f t="shared" si="112"/>
        <v>104.15016783183488</v>
      </c>
      <c r="K405" s="1">
        <v>0.11934</v>
      </c>
      <c r="L405" s="44">
        <f t="shared" si="117"/>
        <v>100.63073394495412</v>
      </c>
      <c r="M405" s="1">
        <v>0.20679900000000001</v>
      </c>
      <c r="N405" s="44">
        <f t="shared" si="110"/>
        <v>96.067173019301791</v>
      </c>
      <c r="R405" s="1">
        <v>0.26287300000000002</v>
      </c>
      <c r="S405" s="44">
        <f t="shared" si="111"/>
        <v>226.8473692840069</v>
      </c>
      <c r="T405" s="1">
        <v>0.240201</v>
      </c>
      <c r="U405" s="44">
        <f t="shared" si="109"/>
        <v>125.08774853405269</v>
      </c>
      <c r="Y405" s="1">
        <v>0.24088899999999999</v>
      </c>
      <c r="Z405" s="44">
        <f t="shared" si="114"/>
        <v>206.19821269602136</v>
      </c>
      <c r="AA405" s="1">
        <v>0.27866600000000002</v>
      </c>
      <c r="AB405" s="44">
        <f t="shared" si="107"/>
        <v>118.69112902367085</v>
      </c>
      <c r="AF405" s="1">
        <v>0.25301899999999999</v>
      </c>
      <c r="AG405" s="44">
        <f t="shared" si="113"/>
        <v>119.08625810125808</v>
      </c>
      <c r="AH405" s="1">
        <v>0.32045200000000001</v>
      </c>
      <c r="AI405" s="44">
        <f>AH405/$AH$487*100</f>
        <v>89.493608138016739</v>
      </c>
    </row>
    <row r="406" spans="4:35" x14ac:dyDescent="0.25">
      <c r="D406" s="1">
        <v>0.12401</v>
      </c>
      <c r="E406" s="44">
        <f t="shared" si="112"/>
        <v>98.405795951404144</v>
      </c>
      <c r="K406" s="1">
        <v>0.13888900000000001</v>
      </c>
      <c r="L406" s="44">
        <f t="shared" si="117"/>
        <v>117.11498246087426</v>
      </c>
      <c r="M406" s="1">
        <v>0.36250199999999999</v>
      </c>
      <c r="N406" s="44">
        <f t="shared" si="110"/>
        <v>168.39802104382969</v>
      </c>
      <c r="R406" s="1">
        <v>9.5671599999999996E-2</v>
      </c>
      <c r="S406" s="44">
        <f t="shared" si="111"/>
        <v>82.560212631924117</v>
      </c>
      <c r="T406" s="1">
        <v>0.177784</v>
      </c>
      <c r="U406" s="44">
        <f t="shared" si="109"/>
        <v>92.583296011998385</v>
      </c>
      <c r="Y406" s="1">
        <v>0.125773</v>
      </c>
      <c r="Z406" s="44">
        <f t="shared" si="114"/>
        <v>107.66024104636034</v>
      </c>
      <c r="AA406" s="1">
        <v>0.39588800000000002</v>
      </c>
      <c r="AB406" s="44">
        <f t="shared" si="107"/>
        <v>168.61904102733379</v>
      </c>
      <c r="AF406" s="1">
        <v>0.24312700000000001</v>
      </c>
      <c r="AG406" s="44">
        <f t="shared" si="113"/>
        <v>114.43047626219602</v>
      </c>
      <c r="AH406" s="1">
        <v>0.52259199999999995</v>
      </c>
      <c r="AI406" s="44">
        <f t="shared" ref="AI406:AI469" si="118">AH406/$AH$487*100</f>
        <v>145.94586291882229</v>
      </c>
    </row>
    <row r="407" spans="4:35" x14ac:dyDescent="0.25">
      <c r="D407" s="1">
        <v>0.308166</v>
      </c>
      <c r="E407" s="44">
        <f t="shared" si="112"/>
        <v>244.53931550004367</v>
      </c>
      <c r="K407" s="1">
        <v>0.15941</v>
      </c>
      <c r="L407" s="44">
        <f t="shared" si="117"/>
        <v>134.4188478143551</v>
      </c>
      <c r="M407" s="1">
        <v>0.32034499999999999</v>
      </c>
      <c r="N407" s="44">
        <f t="shared" si="110"/>
        <v>148.81425220077577</v>
      </c>
      <c r="R407" s="1">
        <v>5.27112E-2</v>
      </c>
      <c r="S407" s="44">
        <f t="shared" si="111"/>
        <v>45.487353405648904</v>
      </c>
      <c r="T407" s="1">
        <v>0.125112</v>
      </c>
      <c r="U407" s="44">
        <f t="shared" si="109"/>
        <v>65.153677106225203</v>
      </c>
      <c r="Y407" s="1">
        <v>5.1424499999999998E-2</v>
      </c>
      <c r="Z407" s="44">
        <f t="shared" si="114"/>
        <v>44.01878038759159</v>
      </c>
      <c r="AA407" s="1">
        <v>0.40048499999999998</v>
      </c>
      <c r="AB407" s="44">
        <f t="shared" si="107"/>
        <v>170.57702341528861</v>
      </c>
      <c r="AF407" s="1">
        <v>0.27825</v>
      </c>
      <c r="AG407" s="44">
        <f t="shared" si="113"/>
        <v>130.96151402335423</v>
      </c>
      <c r="AH407" s="1">
        <v>0.290746</v>
      </c>
      <c r="AI407" s="44">
        <f t="shared" si="118"/>
        <v>81.19752284802658</v>
      </c>
    </row>
    <row r="408" spans="4:35" x14ac:dyDescent="0.25">
      <c r="D408" s="1">
        <v>0.169715</v>
      </c>
      <c r="E408" s="44">
        <f t="shared" si="112"/>
        <v>134.67413643974322</v>
      </c>
      <c r="K408" s="1">
        <v>0.21290899999999999</v>
      </c>
      <c r="L408" s="44">
        <f t="shared" si="117"/>
        <v>179.53065974096057</v>
      </c>
      <c r="M408" s="1">
        <v>3.3542000000000002E-2</v>
      </c>
      <c r="N408" s="44">
        <f t="shared" si="110"/>
        <v>15.581724850765335</v>
      </c>
      <c r="R408" s="1">
        <v>0.108056</v>
      </c>
      <c r="S408" s="44">
        <f t="shared" si="111"/>
        <v>93.247383091274671</v>
      </c>
      <c r="T408" s="1">
        <v>0.24028099999999999</v>
      </c>
      <c r="U408" s="44">
        <f t="shared" si="109"/>
        <v>125.12940955912222</v>
      </c>
      <c r="Y408" s="1">
        <v>8.9640899999999996E-2</v>
      </c>
      <c r="Z408" s="44">
        <f t="shared" si="114"/>
        <v>76.731579127576524</v>
      </c>
      <c r="AA408" s="1">
        <v>7.5458300000000006E-2</v>
      </c>
      <c r="AB408" s="44">
        <f t="shared" si="107"/>
        <v>32.139661175769064</v>
      </c>
      <c r="AF408" s="1">
        <v>0.110747</v>
      </c>
      <c r="AG408" s="44">
        <f t="shared" si="113"/>
        <v>52.124329895936782</v>
      </c>
      <c r="AH408" s="1">
        <v>0.54556400000000005</v>
      </c>
      <c r="AI408" s="44">
        <f t="shared" si="118"/>
        <v>152.36132347499461</v>
      </c>
    </row>
    <row r="409" spans="4:35" x14ac:dyDescent="0.25">
      <c r="D409" s="1">
        <v>0.110486</v>
      </c>
      <c r="E409" s="44">
        <f t="shared" si="112"/>
        <v>87.674080892563822</v>
      </c>
      <c r="K409" s="1">
        <v>0.15839600000000001</v>
      </c>
      <c r="L409" s="44">
        <f t="shared" si="117"/>
        <v>133.56381543443067</v>
      </c>
      <c r="M409" s="1">
        <v>0.26396399999999998</v>
      </c>
      <c r="N409" s="44">
        <f t="shared" si="110"/>
        <v>122.62281374120269</v>
      </c>
      <c r="R409" s="1">
        <v>0.1174</v>
      </c>
      <c r="S409" s="44">
        <f t="shared" si="111"/>
        <v>101.31082748681838</v>
      </c>
      <c r="T409" s="1">
        <v>0.74016099999999996</v>
      </c>
      <c r="U409" s="44">
        <f t="shared" si="109"/>
        <v>385.44832470602944</v>
      </c>
      <c r="Y409" s="1">
        <v>8.0541799999999997E-2</v>
      </c>
      <c r="Z409" s="44">
        <f t="shared" si="114"/>
        <v>68.942854208039435</v>
      </c>
      <c r="AA409" s="1">
        <v>9.3970300000000007E-2</v>
      </c>
      <c r="AB409" s="44">
        <f t="shared" si="107"/>
        <v>40.024405566854433</v>
      </c>
      <c r="AF409" s="1">
        <v>0.15430099999999999</v>
      </c>
      <c r="AG409" s="44">
        <f t="shared" si="113"/>
        <v>72.623513298535769</v>
      </c>
      <c r="AH409" s="1">
        <v>0.513293</v>
      </c>
      <c r="AI409" s="44">
        <f t="shared" si="118"/>
        <v>143.348902805996</v>
      </c>
    </row>
    <row r="410" spans="4:35" x14ac:dyDescent="0.25">
      <c r="D410" s="1">
        <v>0.16664000000000001</v>
      </c>
      <c r="E410" s="44">
        <f t="shared" si="112"/>
        <v>132.23402820209654</v>
      </c>
      <c r="K410" s="1">
        <v>0.143877</v>
      </c>
      <c r="L410" s="44">
        <f t="shared" si="117"/>
        <v>121.3209997301673</v>
      </c>
      <c r="M410" s="45">
        <f>MEDIAN(M301:M409)</f>
        <v>0.21526500000000001</v>
      </c>
      <c r="N410" s="45"/>
      <c r="R410" s="1">
        <v>6.6387100000000004E-2</v>
      </c>
      <c r="S410" s="44">
        <f t="shared" si="111"/>
        <v>57.2890292627782</v>
      </c>
      <c r="T410" s="1">
        <v>0.241649</v>
      </c>
      <c r="U410" s="44">
        <f t="shared" si="109"/>
        <v>125.84181308781103</v>
      </c>
      <c r="Y410" s="1">
        <v>6.7645200000000003E-2</v>
      </c>
      <c r="Z410" s="44">
        <f t="shared" si="114"/>
        <v>57.903512976785599</v>
      </c>
      <c r="AA410" s="1">
        <v>0.11103399999999999</v>
      </c>
      <c r="AB410" s="44">
        <f t="shared" si="107"/>
        <v>47.292281153833862</v>
      </c>
      <c r="AF410" s="1">
        <v>0.20141200000000001</v>
      </c>
      <c r="AG410" s="44">
        <f t="shared" si="113"/>
        <v>94.796839038533051</v>
      </c>
      <c r="AH410" s="1">
        <v>0.31764999999999999</v>
      </c>
      <c r="AI410" s="44">
        <f t="shared" si="118"/>
        <v>88.71108504562622</v>
      </c>
    </row>
    <row r="411" spans="4:35" x14ac:dyDescent="0.25">
      <c r="D411" s="1">
        <v>0.19187000000000001</v>
      </c>
      <c r="E411" s="44">
        <f t="shared" si="112"/>
        <v>152.25481871781241</v>
      </c>
      <c r="K411" s="1">
        <v>0.15870300000000001</v>
      </c>
      <c r="L411" s="44">
        <f t="shared" si="117"/>
        <v>133.82268618456555</v>
      </c>
      <c r="R411" s="1">
        <v>0.13933000000000001</v>
      </c>
      <c r="S411" s="44">
        <f t="shared" si="111"/>
        <v>120.23541391600006</v>
      </c>
      <c r="T411" s="1">
        <v>0.16648499999999999</v>
      </c>
      <c r="U411" s="44">
        <f t="shared" si="109"/>
        <v>86.699196983741786</v>
      </c>
      <c r="Y411" s="1">
        <v>0.116327</v>
      </c>
      <c r="Z411" s="44">
        <f t="shared" si="114"/>
        <v>99.574573717729237</v>
      </c>
      <c r="AA411" s="1">
        <v>0.52299700000000005</v>
      </c>
      <c r="AB411" s="44">
        <f t="shared" si="107"/>
        <v>222.75808461022436</v>
      </c>
      <c r="AF411" s="1">
        <v>0.13653000000000001</v>
      </c>
      <c r="AG411" s="44">
        <f t="shared" si="113"/>
        <v>64.259390870111602</v>
      </c>
      <c r="AH411" s="1">
        <v>0.34356999999999999</v>
      </c>
      <c r="AI411" s="44">
        <f t="shared" si="118"/>
        <v>95.949842559816787</v>
      </c>
    </row>
    <row r="412" spans="4:35" x14ac:dyDescent="0.25">
      <c r="D412" s="1">
        <v>0.39429599999999998</v>
      </c>
      <c r="E412" s="44">
        <f t="shared" si="112"/>
        <v>312.8861520881772</v>
      </c>
      <c r="K412" s="1">
        <v>0.23228099999999999</v>
      </c>
      <c r="L412" s="44">
        <f t="shared" si="117"/>
        <v>195.86565704263356</v>
      </c>
      <c r="R412" s="1">
        <v>0.126467</v>
      </c>
      <c r="S412" s="44">
        <f t="shared" si="111"/>
        <v>109.13523355856438</v>
      </c>
      <c r="T412" s="1">
        <v>0.21539700000000001</v>
      </c>
      <c r="U412" s="44">
        <f t="shared" si="109"/>
        <v>112.17074771124744</v>
      </c>
      <c r="Y412" s="1">
        <v>4.5806199999999998E-2</v>
      </c>
      <c r="Z412" s="44">
        <f t="shared" si="114"/>
        <v>39.209580223241794</v>
      </c>
      <c r="AA412" s="1">
        <v>0.48478700000000002</v>
      </c>
      <c r="AB412" s="44">
        <f t="shared" si="107"/>
        <v>206.48344744604051</v>
      </c>
      <c r="AF412" s="1">
        <v>0.251857</v>
      </c>
      <c r="AG412" s="44">
        <f t="shared" si="113"/>
        <v>118.53934964017942</v>
      </c>
      <c r="AH412" s="1">
        <v>0.66204799999999997</v>
      </c>
      <c r="AI412" s="44">
        <f t="shared" si="118"/>
        <v>184.89216569270189</v>
      </c>
    </row>
    <row r="413" spans="4:35" x14ac:dyDescent="0.25">
      <c r="D413" s="1">
        <v>0.11448899999999999</v>
      </c>
      <c r="E413" s="44">
        <f t="shared" si="112"/>
        <v>90.850586022742604</v>
      </c>
      <c r="K413" s="1">
        <v>0.15257100000000001</v>
      </c>
      <c r="L413" s="44">
        <f t="shared" si="117"/>
        <v>128.65201699946033</v>
      </c>
      <c r="R413" s="1">
        <v>9.5748E-2</v>
      </c>
      <c r="S413" s="44">
        <f t="shared" si="111"/>
        <v>82.626142335671943</v>
      </c>
      <c r="T413" s="1">
        <v>0.23586099999999999</v>
      </c>
      <c r="U413" s="44">
        <f t="shared" si="109"/>
        <v>122.82763792403114</v>
      </c>
      <c r="Y413" s="1">
        <v>0.28100599999999998</v>
      </c>
      <c r="Z413" s="44">
        <f t="shared" si="114"/>
        <v>240.53790317058139</v>
      </c>
      <c r="AA413" s="1">
        <v>0.28063900000000003</v>
      </c>
      <c r="AB413" s="44">
        <f t="shared" si="107"/>
        <v>119.53148126457467</v>
      </c>
      <c r="AF413" s="1">
        <v>0.20019799999999999</v>
      </c>
      <c r="AG413" s="44">
        <f t="shared" si="113"/>
        <v>94.22545618849044</v>
      </c>
      <c r="AH413" s="1">
        <v>0.47174500000000003</v>
      </c>
      <c r="AI413" s="44">
        <f t="shared" si="118"/>
        <v>131.74566603132047</v>
      </c>
    </row>
    <row r="414" spans="4:35" x14ac:dyDescent="0.25">
      <c r="D414" s="1">
        <v>0.12867899999999999</v>
      </c>
      <c r="E414" s="44">
        <f t="shared" si="112"/>
        <v>102.11079281695616</v>
      </c>
      <c r="K414" s="1">
        <v>0.13476099999999999</v>
      </c>
      <c r="L414" s="44">
        <f t="shared" si="117"/>
        <v>113.63414058283863</v>
      </c>
      <c r="R414" s="1">
        <v>0.119728</v>
      </c>
      <c r="S414" s="44">
        <f t="shared" si="111"/>
        <v>103.31978495180401</v>
      </c>
      <c r="T414" s="1">
        <v>0.44099300000000002</v>
      </c>
      <c r="U414" s="44">
        <f t="shared" si="109"/>
        <v>229.65275535604559</v>
      </c>
      <c r="Y414" s="1">
        <v>0.13819699999999999</v>
      </c>
      <c r="Z414" s="44">
        <f t="shared" si="114"/>
        <v>118.29504211463397</v>
      </c>
      <c r="AA414" s="1">
        <v>8.6501499999999995E-2</v>
      </c>
      <c r="AB414" s="44">
        <f t="shared" si="107"/>
        <v>36.843248538540983</v>
      </c>
      <c r="AF414" s="1">
        <v>0.14024300000000001</v>
      </c>
      <c r="AG414" s="44">
        <f t="shared" si="113"/>
        <v>66.006956374401682</v>
      </c>
      <c r="AH414" s="1">
        <v>0.367031</v>
      </c>
      <c r="AI414" s="44">
        <f t="shared" si="118"/>
        <v>102.50186763853688</v>
      </c>
    </row>
    <row r="415" spans="4:35" x14ac:dyDescent="0.25">
      <c r="D415" s="1">
        <v>0.29833199999999999</v>
      </c>
      <c r="E415" s="44">
        <f t="shared" si="112"/>
        <v>236.73573032637938</v>
      </c>
      <c r="K415" s="1">
        <v>0.19886799999999999</v>
      </c>
      <c r="L415" s="44">
        <f t="shared" si="117"/>
        <v>167.6909066378845</v>
      </c>
      <c r="R415" s="1">
        <v>0.106756</v>
      </c>
      <c r="S415" s="44">
        <f t="shared" si="111"/>
        <v>92.125542582476854</v>
      </c>
      <c r="T415" s="1">
        <v>0.272615</v>
      </c>
      <c r="U415" s="44">
        <f t="shared" si="109"/>
        <v>141.96775436659621</v>
      </c>
      <c r="Y415" s="1">
        <v>0.12893199999999999</v>
      </c>
      <c r="Z415" s="44">
        <f t="shared" si="114"/>
        <v>110.36430870369102</v>
      </c>
      <c r="AA415" s="1">
        <v>0.20544299999999999</v>
      </c>
      <c r="AB415" s="44">
        <f t="shared" si="107"/>
        <v>87.503540510898375</v>
      </c>
      <c r="AF415" s="1">
        <v>0.234791</v>
      </c>
      <c r="AG415" s="44">
        <f t="shared" si="113"/>
        <v>110.50704344674702</v>
      </c>
      <c r="AH415" s="1">
        <v>0.83167800000000003</v>
      </c>
      <c r="AI415" s="44">
        <f t="shared" si="118"/>
        <v>232.26525354502229</v>
      </c>
    </row>
    <row r="416" spans="4:35" x14ac:dyDescent="0.25">
      <c r="D416" s="1">
        <v>0.13510900000000001</v>
      </c>
      <c r="E416" s="44">
        <f t="shared" si="112"/>
        <v>107.21319800982391</v>
      </c>
      <c r="K416" s="1">
        <v>0.15676499999999999</v>
      </c>
      <c r="L416" s="44">
        <f t="shared" si="117"/>
        <v>132.18851187263897</v>
      </c>
      <c r="R416" s="1">
        <v>0.11475299999999999</v>
      </c>
      <c r="S416" s="44">
        <f t="shared" si="111"/>
        <v>99.026587620058507</v>
      </c>
      <c r="T416" s="1">
        <v>0.17488600000000001</v>
      </c>
      <c r="U416" s="44">
        <f t="shared" si="109"/>
        <v>91.074125378854959</v>
      </c>
      <c r="Y416" s="1">
        <v>8.6813399999999999E-2</v>
      </c>
      <c r="Z416" s="44">
        <f t="shared" si="114"/>
        <v>74.311271656508936</v>
      </c>
      <c r="AA416" s="1">
        <v>0.341279</v>
      </c>
      <c r="AB416" s="44">
        <f t="shared" ref="AB416:AB466" si="119">AA416/$AA$467*100</f>
        <v>145.35964137020434</v>
      </c>
      <c r="AF416" s="1">
        <v>0.23968700000000001</v>
      </c>
      <c r="AG416" s="44">
        <f t="shared" si="113"/>
        <v>112.81140129996659</v>
      </c>
      <c r="AH416" s="1">
        <v>0.316029</v>
      </c>
      <c r="AI416" s="44">
        <f t="shared" si="118"/>
        <v>88.258383427937076</v>
      </c>
    </row>
    <row r="417" spans="4:35" x14ac:dyDescent="0.25">
      <c r="D417" s="1">
        <v>0.15979199999999999</v>
      </c>
      <c r="E417" s="44">
        <f t="shared" si="112"/>
        <v>126.79992699513565</v>
      </c>
      <c r="K417" s="1">
        <v>0.20425099999999999</v>
      </c>
      <c r="L417" s="44">
        <f t="shared" si="117"/>
        <v>172.22999865083645</v>
      </c>
      <c r="R417" s="1">
        <v>6.3914399999999996E-2</v>
      </c>
      <c r="S417" s="44">
        <f t="shared" si="111"/>
        <v>55.15520231962099</v>
      </c>
      <c r="T417" s="1">
        <v>0.28705000000000003</v>
      </c>
      <c r="U417" s="44">
        <f t="shared" si="109"/>
        <v>149.48496557757807</v>
      </c>
      <c r="Y417" s="1">
        <v>9.7042199999999995E-2</v>
      </c>
      <c r="Z417" s="44">
        <f t="shared" si="114"/>
        <v>83.06700677942888</v>
      </c>
      <c r="AA417" s="1">
        <v>3.7481E-2</v>
      </c>
      <c r="AB417" s="44">
        <f t="shared" si="119"/>
        <v>15.964137020433805</v>
      </c>
      <c r="AF417" s="1">
        <v>0.237818</v>
      </c>
      <c r="AG417" s="44">
        <f t="shared" si="113"/>
        <v>111.93173528124368</v>
      </c>
      <c r="AH417" s="1">
        <v>0.31471900000000003</v>
      </c>
      <c r="AI417" s="44">
        <f t="shared" si="118"/>
        <v>87.892535729496117</v>
      </c>
    </row>
    <row r="418" spans="4:35" x14ac:dyDescent="0.25">
      <c r="D418" s="1">
        <v>0.133155</v>
      </c>
      <c r="E418" s="44">
        <f t="shared" si="112"/>
        <v>105.66263817360874</v>
      </c>
      <c r="K418" s="1">
        <v>8.0522300000000005E-2</v>
      </c>
      <c r="L418" s="44">
        <f t="shared" si="117"/>
        <v>67.89859349703184</v>
      </c>
      <c r="R418" s="1">
        <v>0.111832</v>
      </c>
      <c r="S418" s="44">
        <f t="shared" si="111"/>
        <v>96.505898292213573</v>
      </c>
      <c r="T418" s="1">
        <v>0.340947</v>
      </c>
      <c r="U418" s="44">
        <f t="shared" si="109"/>
        <v>177.55251892972831</v>
      </c>
      <c r="Y418" s="1">
        <v>8.0032400000000004E-2</v>
      </c>
      <c r="Z418" s="44">
        <f t="shared" si="114"/>
        <v>68.5068136684243</v>
      </c>
      <c r="AA418" s="1">
        <v>0.131633</v>
      </c>
      <c r="AB418" s="44">
        <f t="shared" si="119"/>
        <v>56.065933363858036</v>
      </c>
      <c r="AF418" s="1">
        <v>7.2511500000000007E-2</v>
      </c>
      <c r="AG418" s="44">
        <f t="shared" si="113"/>
        <v>34.128358756889313</v>
      </c>
      <c r="AH418" s="1">
        <v>0.56742700000000001</v>
      </c>
      <c r="AI418" s="44">
        <f t="shared" si="118"/>
        <v>158.46707021622717</v>
      </c>
    </row>
    <row r="419" spans="4:35" x14ac:dyDescent="0.25">
      <c r="D419" s="1">
        <v>0.190716</v>
      </c>
      <c r="E419" s="44">
        <f t="shared" si="112"/>
        <v>151.33908378895248</v>
      </c>
      <c r="K419" s="1">
        <v>0.22795199999999999</v>
      </c>
      <c r="L419" s="44">
        <f t="shared" si="117"/>
        <v>192.21532649757148</v>
      </c>
      <c r="R419" s="1">
        <v>0.150588</v>
      </c>
      <c r="S419" s="44">
        <f t="shared" si="111"/>
        <v>129.95055272218914</v>
      </c>
      <c r="T419" s="1">
        <v>0.10945100000000001</v>
      </c>
      <c r="U419" s="44">
        <f t="shared" si="109"/>
        <v>56.99801068605295</v>
      </c>
      <c r="Y419" s="1">
        <v>0.140733</v>
      </c>
      <c r="Z419" s="44">
        <f t="shared" si="114"/>
        <v>120.46582893925905</v>
      </c>
      <c r="AA419" s="1">
        <v>0.326853</v>
      </c>
      <c r="AB419" s="44">
        <f t="shared" si="119"/>
        <v>139.21523111816256</v>
      </c>
      <c r="AF419" s="1">
        <v>0.24397099999999999</v>
      </c>
      <c r="AG419" s="44">
        <f t="shared" si="113"/>
        <v>114.8277144215337</v>
      </c>
      <c r="AH419" s="1">
        <v>0.23244899999999999</v>
      </c>
      <c r="AI419" s="44">
        <f t="shared" si="118"/>
        <v>64.916741721299459</v>
      </c>
    </row>
    <row r="420" spans="4:35" x14ac:dyDescent="0.25">
      <c r="D420" s="1">
        <v>0.106462</v>
      </c>
      <c r="E420" s="44">
        <f t="shared" si="112"/>
        <v>84.48091160856697</v>
      </c>
      <c r="K420" s="1">
        <v>8.1606200000000004E-2</v>
      </c>
      <c r="L420" s="44">
        <f t="shared" si="117"/>
        <v>68.812567458175934</v>
      </c>
      <c r="R420" s="1">
        <v>9.0634199999999998E-2</v>
      </c>
      <c r="S420" s="44">
        <f t="shared" si="111"/>
        <v>78.213166955756336</v>
      </c>
      <c r="T420" s="45">
        <f>MEDIAN(T358:T419)</f>
        <v>0.19202599999999997</v>
      </c>
      <c r="U420" s="45"/>
      <c r="Y420" s="1">
        <v>8.7636900000000004E-2</v>
      </c>
      <c r="Z420" s="44">
        <f t="shared" si="114"/>
        <v>75.016178182565227</v>
      </c>
      <c r="AA420" s="1">
        <v>0.200818</v>
      </c>
      <c r="AB420" s="44">
        <f t="shared" si="119"/>
        <v>85.53363219149638</v>
      </c>
      <c r="AF420" s="1">
        <v>0.17800299999999999</v>
      </c>
      <c r="AG420" s="44">
        <f t="shared" si="113"/>
        <v>83.779128052827033</v>
      </c>
      <c r="AH420" s="1">
        <v>0.77610900000000005</v>
      </c>
      <c r="AI420" s="44">
        <f t="shared" si="118"/>
        <v>216.74632930481957</v>
      </c>
    </row>
    <row r="421" spans="4:35" x14ac:dyDescent="0.25">
      <c r="D421" s="1">
        <v>0.146978</v>
      </c>
      <c r="E421" s="44">
        <f t="shared" si="112"/>
        <v>116.6316190415731</v>
      </c>
      <c r="K421" s="1">
        <v>5.63735E-2</v>
      </c>
      <c r="L421" s="44">
        <f t="shared" si="117"/>
        <v>47.535668510523479</v>
      </c>
      <c r="R421" s="1">
        <v>8.2879499999999995E-2</v>
      </c>
      <c r="S421" s="44">
        <f t="shared" si="111"/>
        <v>71.52121572992985</v>
      </c>
      <c r="Y421" s="1">
        <v>0.10892300000000001</v>
      </c>
      <c r="Z421" s="44">
        <f t="shared" si="114"/>
        <v>93.236834896938987</v>
      </c>
      <c r="AA421" s="1">
        <v>0.32705699999999999</v>
      </c>
      <c r="AB421" s="44">
        <f t="shared" si="119"/>
        <v>139.30212004727781</v>
      </c>
      <c r="AF421" s="1">
        <v>0.331488</v>
      </c>
      <c r="AG421" s="44">
        <f t="shared" si="113"/>
        <v>156.01858170915955</v>
      </c>
      <c r="AH421" s="1">
        <v>0.32078099999999998</v>
      </c>
      <c r="AI421" s="44">
        <f t="shared" si="118"/>
        <v>89.58548897220534</v>
      </c>
    </row>
    <row r="422" spans="4:35" x14ac:dyDescent="0.25">
      <c r="D422" s="1">
        <v>0.13358300000000001</v>
      </c>
      <c r="E422" s="44">
        <f t="shared" si="112"/>
        <v>106.00226949904381</v>
      </c>
      <c r="K422" s="1">
        <v>7.2191000000000005E-2</v>
      </c>
      <c r="L422" s="44">
        <f t="shared" si="117"/>
        <v>60.873414732865626</v>
      </c>
      <c r="R422" s="1">
        <v>0.138208</v>
      </c>
      <c r="S422" s="44">
        <f t="shared" si="111"/>
        <v>119.26717926148376</v>
      </c>
      <c r="Y422" s="1">
        <v>0.12311</v>
      </c>
      <c r="Z422" s="44">
        <f t="shared" si="114"/>
        <v>105.3807436828049</v>
      </c>
      <c r="AA422" s="1">
        <v>1.1110800000000001E-2</v>
      </c>
      <c r="AB422" s="44">
        <f t="shared" si="119"/>
        <v>4.7323799686944303</v>
      </c>
      <c r="AF422" s="1">
        <v>0.16924400000000001</v>
      </c>
      <c r="AG422" s="44">
        <f t="shared" si="113"/>
        <v>79.656605496382966</v>
      </c>
      <c r="AH422" s="1">
        <v>0.30053299999999999</v>
      </c>
      <c r="AI422" s="44">
        <f t="shared" si="118"/>
        <v>83.930768210348461</v>
      </c>
    </row>
    <row r="423" spans="4:35" x14ac:dyDescent="0.25">
      <c r="D423" s="1">
        <v>0.18896199999999999</v>
      </c>
      <c r="E423" s="44">
        <f t="shared" si="112"/>
        <v>149.94723017957611</v>
      </c>
      <c r="K423" s="1">
        <v>9.4371899999999995E-2</v>
      </c>
      <c r="L423" s="44">
        <f t="shared" si="117"/>
        <v>79.576952914193186</v>
      </c>
      <c r="R423" s="1">
        <v>0.165488</v>
      </c>
      <c r="S423" s="44">
        <f t="shared" si="111"/>
        <v>142.80857086148723</v>
      </c>
      <c r="Y423" s="1">
        <v>0.15657399999999999</v>
      </c>
      <c r="Z423" s="44">
        <f t="shared" si="114"/>
        <v>134.02554269670614</v>
      </c>
      <c r="AA423" s="1">
        <v>0.25492700000000001</v>
      </c>
      <c r="AB423" s="44">
        <f t="shared" si="119"/>
        <v>108.5800687870689</v>
      </c>
      <c r="AF423" s="1">
        <v>0.29859799999999997</v>
      </c>
      <c r="AG423" s="44">
        <f t="shared" si="113"/>
        <v>140.53853068947177</v>
      </c>
      <c r="AH423" s="1">
        <v>0.41680699999999998</v>
      </c>
      <c r="AI423" s="44">
        <f t="shared" si="118"/>
        <v>116.40296308708432</v>
      </c>
    </row>
    <row r="424" spans="4:35" x14ac:dyDescent="0.25">
      <c r="D424" s="1">
        <v>0.15884200000000001</v>
      </c>
      <c r="E424" s="44">
        <f t="shared" si="112"/>
        <v>126.04607241765133</v>
      </c>
      <c r="K424" s="1">
        <v>9.68802E-2</v>
      </c>
      <c r="L424" s="44">
        <f t="shared" si="117"/>
        <v>81.692019697787373</v>
      </c>
      <c r="R424" s="1">
        <v>7.3723499999999997E-2</v>
      </c>
      <c r="S424" s="44">
        <f t="shared" si="111"/>
        <v>63.620006731043055</v>
      </c>
      <c r="Y424" s="1">
        <v>0.17120199999999999</v>
      </c>
      <c r="Z424" s="44">
        <f t="shared" si="114"/>
        <v>146.54694240909402</v>
      </c>
      <c r="AA424" s="1">
        <v>0.57699699999999998</v>
      </c>
      <c r="AB424" s="44">
        <f t="shared" si="119"/>
        <v>245.75809525837741</v>
      </c>
      <c r="AF424" s="1">
        <v>0.160882</v>
      </c>
      <c r="AG424" s="44">
        <f t="shared" si="113"/>
        <v>75.720935486452007</v>
      </c>
      <c r="AH424" s="1">
        <v>0.46060699999999999</v>
      </c>
      <c r="AI424" s="44">
        <f t="shared" si="118"/>
        <v>128.63512277541557</v>
      </c>
    </row>
    <row r="425" spans="4:35" x14ac:dyDescent="0.25">
      <c r="D425" s="1">
        <v>0.119911</v>
      </c>
      <c r="E425" s="44">
        <f t="shared" si="112"/>
        <v>95.153111832342745</v>
      </c>
      <c r="K425" s="1">
        <v>0.119855</v>
      </c>
      <c r="L425" s="44">
        <f t="shared" si="117"/>
        <v>101.06499595250943</v>
      </c>
      <c r="R425" s="1">
        <v>7.4919899999999998E-2</v>
      </c>
      <c r="S425" s="44">
        <f t="shared" si="111"/>
        <v>64.652445180832061</v>
      </c>
      <c r="Y425" s="1">
        <v>0.109114</v>
      </c>
      <c r="Z425" s="44">
        <f t="shared" si="114"/>
        <v>93.400328699582275</v>
      </c>
      <c r="AA425" s="1">
        <v>0.172988</v>
      </c>
      <c r="AB425" s="44">
        <f t="shared" si="119"/>
        <v>73.68010818523527</v>
      </c>
      <c r="AF425" s="1">
        <v>0.19911699999999999</v>
      </c>
      <c r="AG425" s="44">
        <f t="shared" si="113"/>
        <v>93.716671294836374</v>
      </c>
      <c r="AH425" s="1">
        <v>0.40638800000000003</v>
      </c>
      <c r="AI425" s="44">
        <f t="shared" si="118"/>
        <v>113.49321715574361</v>
      </c>
    </row>
    <row r="426" spans="4:35" x14ac:dyDescent="0.25">
      <c r="D426" s="1">
        <v>0.22029399999999999</v>
      </c>
      <c r="E426" s="44">
        <f t="shared" si="112"/>
        <v>174.81014767614406</v>
      </c>
      <c r="K426" s="1">
        <v>2.44657E-2</v>
      </c>
      <c r="L426" s="44">
        <f t="shared" si="117"/>
        <v>20.630143685914732</v>
      </c>
      <c r="R426" s="1">
        <v>7.8914899999999996E-2</v>
      </c>
      <c r="S426" s="44">
        <f t="shared" si="111"/>
        <v>68.099947359791514</v>
      </c>
      <c r="Y426" s="1">
        <v>3.1328500000000002E-2</v>
      </c>
      <c r="Z426" s="44">
        <f t="shared" si="114"/>
        <v>26.816835581729787</v>
      </c>
      <c r="AA426" s="1">
        <v>0.281914</v>
      </c>
      <c r="AB426" s="44">
        <f t="shared" si="119"/>
        <v>120.07453707154494</v>
      </c>
      <c r="AF426" s="1">
        <v>0.24149599999999999</v>
      </c>
      <c r="AG426" s="44">
        <f t="shared" si="113"/>
        <v>113.66282763911573</v>
      </c>
      <c r="AH426" s="1">
        <v>0.29189300000000001</v>
      </c>
      <c r="AI426" s="44">
        <f t="shared" si="118"/>
        <v>81.51784903895161</v>
      </c>
    </row>
    <row r="427" spans="4:35" x14ac:dyDescent="0.25">
      <c r="D427" s="1">
        <v>6.4491900000000005E-2</v>
      </c>
      <c r="E427" s="44">
        <f t="shared" si="112"/>
        <v>51.176330553329265</v>
      </c>
      <c r="K427" s="1">
        <v>6.2441400000000001E-2</v>
      </c>
      <c r="L427" s="44">
        <f t="shared" si="117"/>
        <v>52.652286832164052</v>
      </c>
      <c r="R427" s="1">
        <v>6.8492600000000001E-2</v>
      </c>
      <c r="S427" s="44">
        <f t="shared" si="111"/>
        <v>59.105979409911889</v>
      </c>
      <c r="Y427" s="1">
        <v>0.13028799999999999</v>
      </c>
      <c r="Z427" s="44">
        <f t="shared" si="114"/>
        <v>111.52502910360884</v>
      </c>
      <c r="AA427" s="1">
        <v>0.28513899999999998</v>
      </c>
      <c r="AB427" s="44">
        <f t="shared" si="119"/>
        <v>121.44814881858741</v>
      </c>
      <c r="AF427" s="1">
        <v>0.27588699999999999</v>
      </c>
      <c r="AG427" s="44">
        <f t="shared" si="113"/>
        <v>129.84934130947394</v>
      </c>
      <c r="AH427" s="1">
        <v>0.36555500000000002</v>
      </c>
      <c r="AI427" s="44">
        <f t="shared" si="118"/>
        <v>102.08966061342326</v>
      </c>
    </row>
    <row r="428" spans="4:35" x14ac:dyDescent="0.25">
      <c r="D428" s="1">
        <v>0.17047599999999999</v>
      </c>
      <c r="E428" s="44">
        <f t="shared" si="112"/>
        <v>135.27801363286488</v>
      </c>
      <c r="K428" s="1">
        <v>6.0400000000000002E-2</v>
      </c>
      <c r="L428" s="44">
        <f t="shared" si="117"/>
        <v>50.930922827846736</v>
      </c>
      <c r="R428" s="1">
        <v>0.10833</v>
      </c>
      <c r="S428" s="44">
        <f t="shared" si="111"/>
        <v>93.483832552359743</v>
      </c>
      <c r="Y428" s="1">
        <v>0.18799399999999999</v>
      </c>
      <c r="Z428" s="44">
        <f t="shared" si="114"/>
        <v>160.92070122577553</v>
      </c>
      <c r="AA428" s="1">
        <v>0.135714</v>
      </c>
      <c r="AB428" s="44">
        <f t="shared" si="119"/>
        <v>57.804137872286056</v>
      </c>
      <c r="AF428" s="1">
        <v>0.26599899999999999</v>
      </c>
      <c r="AG428" s="44">
        <f t="shared" si="113"/>
        <v>125.1954421157168</v>
      </c>
      <c r="AH428" s="1">
        <v>0.38212400000000002</v>
      </c>
      <c r="AI428" s="44">
        <f t="shared" si="118"/>
        <v>106.71693581607077</v>
      </c>
    </row>
    <row r="429" spans="4:35" x14ac:dyDescent="0.25">
      <c r="D429" s="1">
        <v>0.15665399999999999</v>
      </c>
      <c r="E429" s="44">
        <f t="shared" si="112"/>
        <v>124.30982629603473</v>
      </c>
      <c r="K429" s="1">
        <v>8.6273500000000003E-2</v>
      </c>
      <c r="L429" s="44">
        <f t="shared" si="117"/>
        <v>72.748161764705884</v>
      </c>
      <c r="R429" s="1">
        <v>7.7813300000000002E-2</v>
      </c>
      <c r="S429" s="44">
        <f t="shared" si="111"/>
        <v>67.149316971720992</v>
      </c>
      <c r="Y429" s="1">
        <v>9.4412399999999994E-2</v>
      </c>
      <c r="Z429" s="44">
        <f t="shared" si="114"/>
        <v>80.815928233924524</v>
      </c>
      <c r="AA429" s="1">
        <v>0.25796799999999998</v>
      </c>
      <c r="AB429" s="44">
        <f t="shared" si="119"/>
        <v>109.87531012745836</v>
      </c>
      <c r="AF429" s="1">
        <v>0.212948</v>
      </c>
      <c r="AG429" s="44">
        <f t="shared" si="113"/>
        <v>100.2263880979164</v>
      </c>
      <c r="AH429" s="1">
        <v>0.376276</v>
      </c>
      <c r="AI429" s="44">
        <f t="shared" si="118"/>
        <v>105.08374700654197</v>
      </c>
    </row>
    <row r="430" spans="4:35" x14ac:dyDescent="0.25">
      <c r="D430" s="1">
        <v>0.12348199999999999</v>
      </c>
      <c r="E430" s="44">
        <f t="shared" si="112"/>
        <v>97.986811512549693</v>
      </c>
      <c r="K430" s="1">
        <v>0.104203</v>
      </c>
      <c r="L430" s="44">
        <f t="shared" si="117"/>
        <v>87.866803831624395</v>
      </c>
      <c r="R430" s="1">
        <v>0.110107</v>
      </c>
      <c r="S430" s="44">
        <f t="shared" si="111"/>
        <v>95.017302232462612</v>
      </c>
      <c r="Y430" s="1">
        <v>0.13342000000000001</v>
      </c>
      <c r="Z430" s="44">
        <f t="shared" si="114"/>
        <v>114.20598507156066</v>
      </c>
      <c r="AA430" s="1">
        <v>0.25834600000000002</v>
      </c>
      <c r="AB430" s="44">
        <f t="shared" si="119"/>
        <v>110.03631020199546</v>
      </c>
      <c r="AF430" s="1">
        <v>0.29043600000000003</v>
      </c>
      <c r="AG430" s="44">
        <f t="shared" si="113"/>
        <v>136.69699294478676</v>
      </c>
      <c r="AH430" s="1">
        <v>0.45473999999999998</v>
      </c>
      <c r="AI430" s="44">
        <f t="shared" si="118"/>
        <v>126.99662777789413</v>
      </c>
    </row>
    <row r="431" spans="4:35" x14ac:dyDescent="0.25">
      <c r="D431" s="1">
        <v>0.16484799999999999</v>
      </c>
      <c r="E431" s="44">
        <f t="shared" si="112"/>
        <v>130.81202040962077</v>
      </c>
      <c r="K431" s="1">
        <v>6.4369099999999999E-2</v>
      </c>
      <c r="L431" s="44">
        <f t="shared" si="117"/>
        <v>54.277775903939549</v>
      </c>
      <c r="R431" s="1">
        <v>9.8197800000000002E-2</v>
      </c>
      <c r="S431" s="44">
        <f t="shared" ref="S431:S442" si="120">R431/$R$443*100</f>
        <v>84.740207626789555</v>
      </c>
      <c r="Y431" s="1">
        <v>0.121755</v>
      </c>
      <c r="Z431" s="44">
        <f t="shared" si="114"/>
        <v>104.2208792713826</v>
      </c>
      <c r="AA431" s="1">
        <v>0.20224500000000001</v>
      </c>
      <c r="AB431" s="44">
        <f t="shared" si="119"/>
        <v>86.141428769179981</v>
      </c>
      <c r="AF431" s="1">
        <v>0.223019</v>
      </c>
      <c r="AG431" s="44">
        <f t="shared" si="113"/>
        <v>104.96641831437353</v>
      </c>
      <c r="AH431" s="1">
        <v>0.33994799999999997</v>
      </c>
      <c r="AI431" s="44">
        <f t="shared" si="118"/>
        <v>94.93831556458538</v>
      </c>
    </row>
    <row r="432" spans="4:35" x14ac:dyDescent="0.25">
      <c r="D432" s="1">
        <v>6.8048700000000004E-2</v>
      </c>
      <c r="E432" s="44">
        <f t="shared" ref="E432:E472" si="121">D432/$D$473*100</f>
        <v>53.998762091430663</v>
      </c>
      <c r="K432" s="1">
        <v>5.3803299999999998E-2</v>
      </c>
      <c r="L432" s="44">
        <f t="shared" si="117"/>
        <v>45.368405963302749</v>
      </c>
      <c r="R432" s="1">
        <v>0.150506</v>
      </c>
      <c r="S432" s="44">
        <f t="shared" si="120"/>
        <v>129.87979047471111</v>
      </c>
      <c r="Y432" s="1">
        <v>7.9502600000000007E-2</v>
      </c>
      <c r="Z432" s="44">
        <f t="shared" si="114"/>
        <v>68.053310963500664</v>
      </c>
      <c r="AA432" s="1">
        <v>0.30387399999999998</v>
      </c>
      <c r="AB432" s="44">
        <f t="shared" si="119"/>
        <v>129.42787473512718</v>
      </c>
      <c r="AF432" s="1">
        <v>0.16102</v>
      </c>
      <c r="AG432" s="44">
        <f t="shared" si="113"/>
        <v>75.785886749471686</v>
      </c>
      <c r="AH432" s="1">
        <v>0.76504499999999998</v>
      </c>
      <c r="AI432" s="44">
        <f t="shared" si="118"/>
        <v>213.65645225478082</v>
      </c>
    </row>
    <row r="433" spans="4:35" x14ac:dyDescent="0.25">
      <c r="D433" s="1">
        <v>0.194221</v>
      </c>
      <c r="E433" s="44">
        <f t="shared" si="121"/>
        <v>154.12041041430263</v>
      </c>
      <c r="K433" s="1">
        <v>7.5787099999999996E-2</v>
      </c>
      <c r="L433" s="44">
        <f t="shared" si="117"/>
        <v>63.905744063680515</v>
      </c>
      <c r="R433" s="1">
        <v>0.18195</v>
      </c>
      <c r="S433" s="44">
        <f t="shared" si="120"/>
        <v>157.01452351981774</v>
      </c>
      <c r="Y433" s="1">
        <v>8.4241700000000003E-2</v>
      </c>
      <c r="Z433" s="44">
        <f t="shared" si="114"/>
        <v>72.109926042593997</v>
      </c>
      <c r="AA433" s="1">
        <v>0.74404000000000003</v>
      </c>
      <c r="AB433" s="44">
        <f t="shared" si="119"/>
        <v>316.90607264170029</v>
      </c>
      <c r="AF433" s="1">
        <v>0.34737899999999999</v>
      </c>
      <c r="AG433" s="44">
        <f t="shared" ref="AG433:AG460" si="122">AF433/$AF$461*100</f>
        <v>163.49786084427228</v>
      </c>
      <c r="AH433" s="1">
        <v>0.40784799999999999</v>
      </c>
      <c r="AI433" s="44">
        <f t="shared" si="118"/>
        <v>113.90095581202131</v>
      </c>
    </row>
    <row r="434" spans="4:35" x14ac:dyDescent="0.25">
      <c r="D434" s="1">
        <v>0.13878599999999999</v>
      </c>
      <c r="E434" s="44">
        <f t="shared" si="121"/>
        <v>110.13101199025543</v>
      </c>
      <c r="K434" s="1">
        <v>8.85465E-2</v>
      </c>
      <c r="L434" s="44">
        <f t="shared" si="117"/>
        <v>74.664817188343221</v>
      </c>
      <c r="R434" s="1">
        <v>0.16192999999999999</v>
      </c>
      <c r="S434" s="44">
        <f t="shared" si="120"/>
        <v>139.73817968433133</v>
      </c>
      <c r="Y434" s="1">
        <v>0.129304</v>
      </c>
      <c r="Z434" s="44">
        <f t="shared" si="114"/>
        <v>110.68273642402247</v>
      </c>
      <c r="AA434" s="1">
        <v>0.31454199999999999</v>
      </c>
      <c r="AB434" s="44">
        <f t="shared" si="119"/>
        <v>133.97165461650675</v>
      </c>
      <c r="AF434" s="1">
        <v>0.31450600000000001</v>
      </c>
      <c r="AG434" s="44">
        <f t="shared" si="122"/>
        <v>148.02581106713043</v>
      </c>
      <c r="AH434" s="1">
        <v>0.36821999999999999</v>
      </c>
      <c r="AI434" s="44">
        <f t="shared" si="118"/>
        <v>102.8339232976562</v>
      </c>
    </row>
    <row r="435" spans="4:35" x14ac:dyDescent="0.25">
      <c r="D435" s="1">
        <v>0.12751599999999999</v>
      </c>
      <c r="E435" s="44">
        <f t="shared" si="121"/>
        <v>101.18791610788848</v>
      </c>
      <c r="K435" s="1">
        <v>8.9096300000000003E-2</v>
      </c>
      <c r="L435" s="44">
        <f t="shared" si="117"/>
        <v>75.128423502428504</v>
      </c>
      <c r="R435" s="1">
        <v>9.2090400000000003E-2</v>
      </c>
      <c r="S435" s="44">
        <f t="shared" si="120"/>
        <v>79.469800916457402</v>
      </c>
      <c r="Y435" s="1">
        <v>8.1673300000000004E-2</v>
      </c>
      <c r="Z435" s="44">
        <f t="shared" si="114"/>
        <v>69.911405190714234</v>
      </c>
      <c r="AA435" s="1">
        <v>0.26919500000000002</v>
      </c>
      <c r="AB435" s="44">
        <f t="shared" si="119"/>
        <v>114.65718271165868</v>
      </c>
      <c r="AF435" s="1">
        <v>0.18643000000000001</v>
      </c>
      <c r="AG435" s="44">
        <f t="shared" si="122"/>
        <v>87.745391048962901</v>
      </c>
      <c r="AH435" s="1">
        <v>0.298925</v>
      </c>
      <c r="AI435" s="44">
        <f t="shared" si="118"/>
        <v>83.48169714233849</v>
      </c>
    </row>
    <row r="436" spans="4:35" x14ac:dyDescent="0.25">
      <c r="D436" s="1">
        <v>0.146567</v>
      </c>
      <c r="E436" s="44">
        <f t="shared" si="121"/>
        <v>116.30547774541935</v>
      </c>
      <c r="K436" s="1">
        <v>0.119348</v>
      </c>
      <c r="L436" s="44">
        <f t="shared" si="117"/>
        <v>100.63747976254722</v>
      </c>
      <c r="R436" s="1">
        <v>0.13669300000000001</v>
      </c>
      <c r="S436" s="44">
        <f t="shared" si="120"/>
        <v>117.95980359161555</v>
      </c>
      <c r="Y436" s="1">
        <v>0.124679</v>
      </c>
      <c r="Z436" s="44">
        <f t="shared" si="114"/>
        <v>106.72378963226734</v>
      </c>
      <c r="AA436" s="1">
        <v>0.546848</v>
      </c>
      <c r="AB436" s="44">
        <f t="shared" si="119"/>
        <v>232.91684857261507</v>
      </c>
      <c r="AF436" s="1">
        <v>0.14744599999999999</v>
      </c>
      <c r="AG436" s="44">
        <f t="shared" si="122"/>
        <v>69.397129907232653</v>
      </c>
      <c r="AH436" s="1">
        <v>0.347111</v>
      </c>
      <c r="AI436" s="44">
        <f t="shared" si="118"/>
        <v>96.938748437816358</v>
      </c>
    </row>
    <row r="437" spans="4:35" x14ac:dyDescent="0.25">
      <c r="D437" s="1">
        <v>3.7173600000000001E-2</v>
      </c>
      <c r="E437" s="44">
        <f t="shared" si="121"/>
        <v>29.498408970075946</v>
      </c>
      <c r="K437" s="1">
        <v>6.2204000000000002E-2</v>
      </c>
      <c r="L437" s="44">
        <f t="shared" si="117"/>
        <v>52.452104695089041</v>
      </c>
      <c r="R437" s="1">
        <v>7.5497099999999998E-2</v>
      </c>
      <c r="S437" s="44">
        <f t="shared" si="120"/>
        <v>65.150542366738293</v>
      </c>
      <c r="Y437" s="1">
        <v>0.159446</v>
      </c>
      <c r="Z437" s="44">
        <f t="shared" si="114"/>
        <v>136.48394165582417</v>
      </c>
      <c r="AA437" s="1">
        <v>0.29025699999999999</v>
      </c>
      <c r="AB437" s="44">
        <f t="shared" si="119"/>
        <v>123.62803871668457</v>
      </c>
      <c r="AF437" s="1">
        <v>0.39790599999999998</v>
      </c>
      <c r="AG437" s="44">
        <f t="shared" si="122"/>
        <v>187.27896567466948</v>
      </c>
      <c r="AH437" s="1">
        <v>0.61924500000000005</v>
      </c>
      <c r="AI437" s="44">
        <f t="shared" si="118"/>
        <v>172.9384412374589</v>
      </c>
    </row>
    <row r="438" spans="4:35" x14ac:dyDescent="0.25">
      <c r="D438" s="1">
        <v>0.106028</v>
      </c>
      <c r="E438" s="44">
        <f t="shared" si="121"/>
        <v>84.136519096326751</v>
      </c>
      <c r="K438" s="1">
        <v>0.162241</v>
      </c>
      <c r="L438" s="44">
        <f t="shared" si="117"/>
        <v>136.80602401511061</v>
      </c>
      <c r="R438" s="1">
        <v>7.7869900000000006E-2</v>
      </c>
      <c r="S438" s="44">
        <f t="shared" si="120"/>
        <v>67.198160181565584</v>
      </c>
      <c r="Y438" s="1">
        <v>0.142148</v>
      </c>
      <c r="Z438" s="44">
        <f t="shared" si="114"/>
        <v>121.67705266041224</v>
      </c>
      <c r="AA438" s="1">
        <v>0.23208799999999999</v>
      </c>
      <c r="AB438" s="44">
        <f t="shared" si="119"/>
        <v>98.852342061269468</v>
      </c>
      <c r="AF438" s="1">
        <v>0.235795</v>
      </c>
      <c r="AG438" s="44">
        <f t="shared" si="122"/>
        <v>110.97958741828144</v>
      </c>
      <c r="AH438" s="1">
        <v>0.46052199999999999</v>
      </c>
      <c r="AI438" s="44">
        <f t="shared" si="118"/>
        <v>128.61138456597476</v>
      </c>
    </row>
    <row r="439" spans="4:35" x14ac:dyDescent="0.25">
      <c r="D439" s="1">
        <v>4.57505E-2</v>
      </c>
      <c r="E439" s="44">
        <f t="shared" si="121"/>
        <v>36.304446154944891</v>
      </c>
      <c r="K439" s="1">
        <v>0.10853</v>
      </c>
      <c r="L439" s="44">
        <f t="shared" si="117"/>
        <v>91.515447922288189</v>
      </c>
      <c r="R439" s="1">
        <v>8.3952899999999997E-2</v>
      </c>
      <c r="S439" s="44">
        <f t="shared" si="120"/>
        <v>72.447510808501818</v>
      </c>
      <c r="Y439" s="1">
        <v>0.12970699999999999</v>
      </c>
      <c r="Z439" s="44">
        <f t="shared" si="114"/>
        <v>111.02769978771485</v>
      </c>
      <c r="AA439" s="1">
        <v>0.25866299999999998</v>
      </c>
      <c r="AB439" s="44">
        <f t="shared" si="119"/>
        <v>110.17132878302259</v>
      </c>
      <c r="AF439" s="1">
        <v>0.121117</v>
      </c>
      <c r="AG439" s="44">
        <f t="shared" si="122"/>
        <v>57.00508784893654</v>
      </c>
      <c r="AH439" s="1">
        <v>0.36774000000000001</v>
      </c>
      <c r="AI439" s="44">
        <f t="shared" si="118"/>
        <v>102.6998722325786</v>
      </c>
    </row>
    <row r="440" spans="4:35" x14ac:dyDescent="0.25">
      <c r="D440" s="1">
        <v>0.12148399999999999</v>
      </c>
      <c r="E440" s="44">
        <f t="shared" si="121"/>
        <v>96.401336306429982</v>
      </c>
      <c r="K440" s="1">
        <v>4.9900300000000002E-2</v>
      </c>
      <c r="L440" s="44">
        <f t="shared" si="117"/>
        <v>42.077290205072856</v>
      </c>
      <c r="R440" s="1">
        <v>0.130103</v>
      </c>
      <c r="S440" s="44">
        <f t="shared" si="120"/>
        <v>112.27293516624812</v>
      </c>
      <c r="Y440" s="1">
        <v>0.105543</v>
      </c>
      <c r="Z440" s="44">
        <f t="shared" si="114"/>
        <v>90.343593782099575</v>
      </c>
      <c r="AA440" s="1">
        <v>0.38101800000000002</v>
      </c>
      <c r="AB440" s="44">
        <f t="shared" si="119"/>
        <v>162.28551957662944</v>
      </c>
      <c r="AF440" s="1">
        <v>0.27559499999999998</v>
      </c>
      <c r="AG440" s="44">
        <f t="shared" si="122"/>
        <v>129.71190820221491</v>
      </c>
      <c r="AH440" s="1">
        <v>0.234154</v>
      </c>
      <c r="AI440" s="44">
        <f t="shared" si="118"/>
        <v>65.392902275377196</v>
      </c>
    </row>
    <row r="441" spans="4:35" x14ac:dyDescent="0.25">
      <c r="D441" s="1">
        <v>0.10433199999999999</v>
      </c>
      <c r="E441" s="44">
        <f t="shared" si="121"/>
        <v>82.790690292733643</v>
      </c>
      <c r="K441" s="1">
        <v>3.6429200000000002E-2</v>
      </c>
      <c r="L441" s="44">
        <f t="shared" si="117"/>
        <v>30.718092282784674</v>
      </c>
      <c r="R441" s="1">
        <v>0.12645700000000001</v>
      </c>
      <c r="S441" s="44">
        <f t="shared" si="120"/>
        <v>109.12660401618903</v>
      </c>
      <c r="Y441" s="1">
        <v>5.8662499999999999E-2</v>
      </c>
      <c r="Z441" s="44">
        <f t="shared" si="114"/>
        <v>50.214425118126414</v>
      </c>
      <c r="AA441" s="1">
        <v>0.234378</v>
      </c>
      <c r="AB441" s="44">
        <f t="shared" si="119"/>
        <v>99.827712883200405</v>
      </c>
      <c r="AF441" s="1">
        <v>0.293958</v>
      </c>
      <c r="AG441" s="44">
        <f t="shared" si="122"/>
        <v>138.35466213576697</v>
      </c>
      <c r="AH441" s="1">
        <v>0.35059000000000001</v>
      </c>
      <c r="AI441" s="44">
        <f t="shared" si="118"/>
        <v>97.910339386576737</v>
      </c>
    </row>
    <row r="442" spans="4:35" x14ac:dyDescent="0.25">
      <c r="D442" s="1">
        <v>2.82619E-2</v>
      </c>
      <c r="E442" s="44">
        <f t="shared" si="121"/>
        <v>22.426697561478825</v>
      </c>
      <c r="K442" s="1">
        <v>5.1205800000000003E-2</v>
      </c>
      <c r="L442" s="44">
        <f t="shared" si="117"/>
        <v>43.178123313545605</v>
      </c>
      <c r="R442" s="1">
        <v>0.20618600000000001</v>
      </c>
      <c r="S442" s="44">
        <f t="shared" si="120"/>
        <v>177.92908242075924</v>
      </c>
      <c r="Y442" s="1">
        <v>0.118173</v>
      </c>
      <c r="Z442" s="44">
        <f t="shared" si="114"/>
        <v>101.15472848044922</v>
      </c>
      <c r="AA442" s="1">
        <v>1.84812E-2</v>
      </c>
      <c r="AB442" s="44">
        <f t="shared" si="119"/>
        <v>7.8716258664934564</v>
      </c>
      <c r="AF442" s="1">
        <v>0.238563</v>
      </c>
      <c r="AG442" s="44">
        <f t="shared" si="122"/>
        <v>112.28237796928464</v>
      </c>
      <c r="AH442" s="1">
        <v>0.40727200000000002</v>
      </c>
      <c r="AI442" s="44">
        <f t="shared" si="118"/>
        <v>113.74009453392819</v>
      </c>
    </row>
    <row r="443" spans="4:35" x14ac:dyDescent="0.25">
      <c r="D443" s="1">
        <v>6.5761399999999998E-2</v>
      </c>
      <c r="E443" s="44">
        <f t="shared" si="121"/>
        <v>52.183718328188611</v>
      </c>
      <c r="K443" s="1">
        <v>9.6799099999999999E-2</v>
      </c>
      <c r="L443" s="44">
        <f t="shared" si="117"/>
        <v>81.623633971937394</v>
      </c>
      <c r="R443" s="45">
        <f>MEDIAN(R302:R442)</f>
        <v>0.115881</v>
      </c>
      <c r="S443" s="45"/>
      <c r="Y443" s="1">
        <v>7.2302000000000005E-2</v>
      </c>
      <c r="Z443" s="44">
        <f t="shared" si="114"/>
        <v>61.889680202698081</v>
      </c>
      <c r="AA443" s="1">
        <v>0.25179400000000002</v>
      </c>
      <c r="AB443" s="44">
        <f t="shared" si="119"/>
        <v>107.24564224335289</v>
      </c>
      <c r="AF443" s="1">
        <v>0.20554700000000001</v>
      </c>
      <c r="AG443" s="44">
        <f t="shared" si="122"/>
        <v>96.743023622491975</v>
      </c>
      <c r="AH443" s="1">
        <v>0.18904799999999999</v>
      </c>
      <c r="AI443" s="44">
        <f t="shared" si="118"/>
        <v>52.796011980813937</v>
      </c>
    </row>
    <row r="444" spans="4:35" x14ac:dyDescent="0.25">
      <c r="D444" s="1">
        <v>8.1483E-2</v>
      </c>
      <c r="E444" s="44">
        <f t="shared" si="121"/>
        <v>64.659297407533785</v>
      </c>
      <c r="K444" s="1">
        <v>7.7137600000000001E-2</v>
      </c>
      <c r="L444" s="44">
        <f t="shared" si="117"/>
        <v>65.044522396114417</v>
      </c>
      <c r="R444" s="1">
        <v>9.8924100000000001E-2</v>
      </c>
      <c r="S444" s="44">
        <f>R444/$R$592*100</f>
        <v>76.559530074606073</v>
      </c>
      <c r="Y444" s="1">
        <v>9.8867800000000006E-2</v>
      </c>
      <c r="Z444" s="44">
        <f t="shared" si="114"/>
        <v>84.629699376840378</v>
      </c>
      <c r="AA444" s="1">
        <v>0.25888899999999998</v>
      </c>
      <c r="AB444" s="44">
        <f t="shared" si="119"/>
        <v>110.26758808684633</v>
      </c>
      <c r="AF444" s="1">
        <v>0.206173</v>
      </c>
      <c r="AG444" s="44">
        <f t="shared" si="122"/>
        <v>97.037657612711627</v>
      </c>
      <c r="AH444" s="1">
        <v>0.58143900000000004</v>
      </c>
      <c r="AI444" s="44">
        <f t="shared" si="118"/>
        <v>162.38024422428418</v>
      </c>
    </row>
    <row r="445" spans="4:35" x14ac:dyDescent="0.25">
      <c r="D445" s="1">
        <v>7.8762600000000002E-2</v>
      </c>
      <c r="E445" s="44">
        <f t="shared" si="121"/>
        <v>62.500575310072293</v>
      </c>
      <c r="K445" s="1">
        <v>6.3871399999999995E-2</v>
      </c>
      <c r="L445" s="44">
        <f t="shared" si="117"/>
        <v>53.858101726929299</v>
      </c>
      <c r="R445" s="1">
        <v>0.12995300000000001</v>
      </c>
      <c r="S445" s="44">
        <f t="shared" ref="S445:S508" si="123">R445/$R$592*100</f>
        <v>100.57347614772623</v>
      </c>
      <c r="Y445" s="1">
        <v>0.119866</v>
      </c>
      <c r="Z445" s="44">
        <f t="shared" si="114"/>
        <v>102.60391700335548</v>
      </c>
      <c r="AA445" s="1">
        <v>0.13084599999999999</v>
      </c>
      <c r="AB445" s="44">
        <f t="shared" si="119"/>
        <v>55.730729504967357</v>
      </c>
      <c r="AF445" s="1">
        <v>0.18466399999999999</v>
      </c>
      <c r="AG445" s="44">
        <f t="shared" si="122"/>
        <v>86.914203146841629</v>
      </c>
      <c r="AH445" s="1">
        <v>6.4894800000000002E-2</v>
      </c>
      <c r="AI445" s="44">
        <f t="shared" si="118"/>
        <v>18.123368870829232</v>
      </c>
    </row>
    <row r="446" spans="4:35" x14ac:dyDescent="0.25">
      <c r="D446" s="1">
        <v>3.5836899999999998E-2</v>
      </c>
      <c r="E446" s="44">
        <f t="shared" si="121"/>
        <v>28.437695902998755</v>
      </c>
      <c r="K446" s="1">
        <v>6.5383399999999994E-2</v>
      </c>
      <c r="L446" s="44">
        <f t="shared" si="117"/>
        <v>55.133061252023744</v>
      </c>
      <c r="R446" s="1">
        <v>0.10523100000000001</v>
      </c>
      <c r="S446" s="44">
        <f t="shared" si="123"/>
        <v>81.440578274463675</v>
      </c>
      <c r="Y446" s="1">
        <v>8.1748199999999993E-2</v>
      </c>
      <c r="Z446" s="44">
        <f t="shared" si="114"/>
        <v>69.975518729028281</v>
      </c>
      <c r="AA446" s="1">
        <v>0.36035800000000001</v>
      </c>
      <c r="AB446" s="44">
        <f t="shared" si="119"/>
        <v>153.4858858730953</v>
      </c>
      <c r="AF446" s="1">
        <v>0.207592</v>
      </c>
      <c r="AG446" s="44">
        <f t="shared" si="122"/>
        <v>97.705526034631262</v>
      </c>
      <c r="AH446" s="1">
        <v>3.8243399999999997E-2</v>
      </c>
      <c r="AI446" s="44">
        <f t="shared" si="118"/>
        <v>10.68035104622667</v>
      </c>
    </row>
    <row r="447" spans="4:35" x14ac:dyDescent="0.25">
      <c r="D447" s="1">
        <v>9.0873499999999996E-2</v>
      </c>
      <c r="E447" s="44">
        <f t="shared" si="121"/>
        <v>72.110951523183004</v>
      </c>
      <c r="K447" s="1">
        <v>0.17127100000000001</v>
      </c>
      <c r="L447" s="44">
        <f t="shared" si="117"/>
        <v>144.42036562331356</v>
      </c>
      <c r="R447" s="1">
        <v>0.25573499999999999</v>
      </c>
      <c r="S447" s="44">
        <f t="shared" si="123"/>
        <v>197.91892393895304</v>
      </c>
      <c r="Y447" s="1">
        <v>0.137131</v>
      </c>
      <c r="Z447" s="44">
        <f t="shared" si="114"/>
        <v>117.3825583784154</v>
      </c>
      <c r="AA447" s="1">
        <v>0.111152</v>
      </c>
      <c r="AB447" s="44">
        <f t="shared" si="119"/>
        <v>47.342540436361311</v>
      </c>
      <c r="AF447" s="1">
        <v>0.190857</v>
      </c>
      <c r="AG447" s="44">
        <f t="shared" si="122"/>
        <v>89.829008740180825</v>
      </c>
      <c r="AH447" s="1">
        <v>0.24890699999999999</v>
      </c>
      <c r="AI447" s="44">
        <f t="shared" si="118"/>
        <v>69.51301761514776</v>
      </c>
    </row>
    <row r="448" spans="4:35" x14ac:dyDescent="0.25">
      <c r="D448" s="1">
        <v>4.7437600000000003E-2</v>
      </c>
      <c r="E448" s="44">
        <f t="shared" si="121"/>
        <v>37.643212531443673</v>
      </c>
      <c r="K448" s="1">
        <v>0.21603900000000001</v>
      </c>
      <c r="L448" s="44">
        <f t="shared" si="117"/>
        <v>182.16996087425795</v>
      </c>
      <c r="R448" s="1">
        <v>0.11661199999999999</v>
      </c>
      <c r="S448" s="44">
        <f t="shared" si="123"/>
        <v>90.248583722874031</v>
      </c>
      <c r="Y448" s="1">
        <v>4.0159E-2</v>
      </c>
      <c r="Z448" s="44">
        <f t="shared" si="114"/>
        <v>34.375641991371637</v>
      </c>
      <c r="AA448" s="1">
        <v>0.64751700000000001</v>
      </c>
      <c r="AB448" s="44">
        <f t="shared" si="119"/>
        <v>275.7944054603729</v>
      </c>
      <c r="AF448" s="1">
        <v>0.18978700000000001</v>
      </c>
      <c r="AG448" s="44">
        <f t="shared" si="122"/>
        <v>89.325401121115291</v>
      </c>
      <c r="AH448" s="1">
        <v>8.9056200000000002E-2</v>
      </c>
      <c r="AI448" s="44">
        <f t="shared" si="118"/>
        <v>24.870996795341725</v>
      </c>
    </row>
    <row r="449" spans="4:35" x14ac:dyDescent="0.25">
      <c r="D449" s="1">
        <v>4.0969999999999999E-2</v>
      </c>
      <c r="E449" s="44">
        <f t="shared" si="121"/>
        <v>32.510970567930237</v>
      </c>
      <c r="K449" s="1">
        <v>7.8476699999999996E-2</v>
      </c>
      <c r="L449" s="44">
        <f t="shared" si="117"/>
        <v>66.173687938478139</v>
      </c>
      <c r="R449" s="1">
        <v>0.12673200000000001</v>
      </c>
      <c r="S449" s="44">
        <f t="shared" si="123"/>
        <v>98.080673621645062</v>
      </c>
      <c r="Y449" s="1">
        <v>0.12603700000000001</v>
      </c>
      <c r="Z449" s="44">
        <f t="shared" si="114"/>
        <v>107.88622200917621</v>
      </c>
      <c r="AA449" s="1">
        <v>0.32909300000000002</v>
      </c>
      <c r="AB449" s="44">
        <f t="shared" si="119"/>
        <v>140.1693056339378</v>
      </c>
      <c r="AF449" s="1">
        <v>0.20331099999999999</v>
      </c>
      <c r="AG449" s="44">
        <f t="shared" si="122"/>
        <v>95.690624897042824</v>
      </c>
      <c r="AH449" s="1">
        <v>7.0285299999999995E-2</v>
      </c>
      <c r="AI449" s="44">
        <f t="shared" si="118"/>
        <v>19.628790258955934</v>
      </c>
    </row>
    <row r="450" spans="4:35" x14ac:dyDescent="0.25">
      <c r="D450" s="1">
        <v>4.19601E-2</v>
      </c>
      <c r="E450" s="44">
        <f t="shared" si="121"/>
        <v>33.296645743895766</v>
      </c>
      <c r="K450" s="1">
        <v>0.26411299999999999</v>
      </c>
      <c r="L450" s="44">
        <f t="shared" si="117"/>
        <v>222.70726524554775</v>
      </c>
      <c r="R450" s="1">
        <v>8.7087200000000003E-2</v>
      </c>
      <c r="S450" s="44">
        <f t="shared" si="123"/>
        <v>67.398693619787636</v>
      </c>
      <c r="Y450" s="1">
        <v>7.2124800000000003E-2</v>
      </c>
      <c r="Z450" s="44">
        <f t="shared" si="114"/>
        <v>61.737999041292888</v>
      </c>
      <c r="AA450" s="1">
        <v>0.178701</v>
      </c>
      <c r="AB450" s="44">
        <f t="shared" si="119"/>
        <v>76.113424126585244</v>
      </c>
      <c r="AF450" s="1">
        <v>0.31597799999999998</v>
      </c>
      <c r="AG450" s="44">
        <f t="shared" si="122"/>
        <v>148.71862453934023</v>
      </c>
      <c r="AH450" s="1">
        <v>3.7528199999999998E-2</v>
      </c>
      <c r="AI450" s="44">
        <f t="shared" si="118"/>
        <v>10.480614959261041</v>
      </c>
    </row>
    <row r="451" spans="4:35" x14ac:dyDescent="0.25">
      <c r="D451" s="1">
        <v>3.7376399999999997E-2</v>
      </c>
      <c r="E451" s="44">
        <f t="shared" si="121"/>
        <v>29.659337084090492</v>
      </c>
      <c r="K451" s="1">
        <v>0.203622</v>
      </c>
      <c r="L451" s="44">
        <f t="shared" si="117"/>
        <v>171.69960874257958</v>
      </c>
      <c r="R451" s="1">
        <v>0.116081</v>
      </c>
      <c r="S451" s="44">
        <f t="shared" si="123"/>
        <v>89.837631179766603</v>
      </c>
      <c r="Y451" s="1">
        <v>5.8816399999999998E-2</v>
      </c>
      <c r="Z451" s="44">
        <f t="shared" ref="Z451:Z481" si="124">Y451/$Y$482*100</f>
        <v>50.346161747586116</v>
      </c>
      <c r="AA451" s="1">
        <v>4.8881500000000001E-2</v>
      </c>
      <c r="AB451" s="44">
        <f t="shared" si="119"/>
        <v>20.819907786994346</v>
      </c>
      <c r="AF451" s="1">
        <v>0.158743</v>
      </c>
      <c r="AG451" s="44">
        <f t="shared" si="122"/>
        <v>74.714190909647144</v>
      </c>
      <c r="AH451" s="1">
        <v>8.6931499999999995E-2</v>
      </c>
      <c r="AI451" s="44">
        <f t="shared" si="118"/>
        <v>24.277625341236757</v>
      </c>
    </row>
    <row r="452" spans="4:35" x14ac:dyDescent="0.25">
      <c r="D452" s="1">
        <v>5.5064299999999997E-2</v>
      </c>
      <c r="E452" s="44">
        <f t="shared" si="121"/>
        <v>43.695236432601433</v>
      </c>
      <c r="K452" s="1">
        <v>6.4025700000000005E-2</v>
      </c>
      <c r="L452" s="44">
        <f t="shared" si="117"/>
        <v>53.98821168375607</v>
      </c>
      <c r="R452" s="1">
        <v>0.123395</v>
      </c>
      <c r="S452" s="44">
        <f t="shared" si="123"/>
        <v>95.498096152060185</v>
      </c>
      <c r="Y452" s="1">
        <v>0.130102</v>
      </c>
      <c r="Z452" s="44">
        <f t="shared" si="124"/>
        <v>111.36581524344314</v>
      </c>
      <c r="AA452" s="1">
        <v>0.15041099999999999</v>
      </c>
      <c r="AB452" s="44">
        <f t="shared" si="119"/>
        <v>64.063974103691706</v>
      </c>
      <c r="AF452" s="1">
        <v>0.226433</v>
      </c>
      <c r="AG452" s="44">
        <f t="shared" si="122"/>
        <v>106.57325608212098</v>
      </c>
      <c r="AH452" s="1">
        <v>0.40799000000000002</v>
      </c>
      <c r="AI452" s="44">
        <f t="shared" si="118"/>
        <v>113.94061258544011</v>
      </c>
    </row>
    <row r="453" spans="4:35" x14ac:dyDescent="0.25">
      <c r="D453" s="1">
        <v>4.5322800000000003E-2</v>
      </c>
      <c r="E453" s="44">
        <f t="shared" si="121"/>
        <v>35.965052888850096</v>
      </c>
      <c r="K453" s="1">
        <v>0.16375100000000001</v>
      </c>
      <c r="L453" s="44">
        <f t="shared" si="117"/>
        <v>138.07929708580679</v>
      </c>
      <c r="R453" s="1">
        <v>0.15151100000000001</v>
      </c>
      <c r="S453" s="44">
        <f t="shared" si="123"/>
        <v>117.25768504473271</v>
      </c>
      <c r="Y453" s="1">
        <v>0.11401799999999999</v>
      </c>
      <c r="Z453" s="44">
        <f t="shared" si="124"/>
        <v>97.598096281585981</v>
      </c>
      <c r="AA453" s="1">
        <v>0.66722700000000001</v>
      </c>
      <c r="AB453" s="44">
        <f t="shared" si="119"/>
        <v>284.18940934694876</v>
      </c>
      <c r="AF453" s="1">
        <v>0.131385</v>
      </c>
      <c r="AG453" s="44">
        <f t="shared" si="122"/>
        <v>61.837838346660902</v>
      </c>
      <c r="AH453" s="1">
        <v>0.82443699999999998</v>
      </c>
      <c r="AI453" s="44">
        <f t="shared" si="118"/>
        <v>230.24303737371619</v>
      </c>
    </row>
    <row r="454" spans="4:35" x14ac:dyDescent="0.25">
      <c r="D454" s="1">
        <v>6.3484700000000005E-2</v>
      </c>
      <c r="E454" s="44">
        <f t="shared" si="121"/>
        <v>50.377085994969015</v>
      </c>
      <c r="K454" s="1">
        <v>0.24240500000000001</v>
      </c>
      <c r="L454" s="44">
        <f t="shared" si="117"/>
        <v>204.40248920669183</v>
      </c>
      <c r="R454" s="1">
        <v>0.13106400000000001</v>
      </c>
      <c r="S454" s="44">
        <f t="shared" si="123"/>
        <v>101.43330340835217</v>
      </c>
      <c r="Y454" s="1">
        <v>0.102327</v>
      </c>
      <c r="Z454" s="44">
        <f t="shared" si="124"/>
        <v>87.590734780524542</v>
      </c>
      <c r="AA454" s="1">
        <v>0.41424100000000003</v>
      </c>
      <c r="AB454" s="44">
        <f t="shared" si="119"/>
        <v>176.43606316484406</v>
      </c>
      <c r="AF454" s="1">
        <v>0.24135699999999999</v>
      </c>
      <c r="AG454" s="44">
        <f t="shared" si="122"/>
        <v>113.59740571476982</v>
      </c>
      <c r="AH454" s="1">
        <v>0.60643599999999998</v>
      </c>
      <c r="AI454" s="44">
        <f t="shared" si="118"/>
        <v>169.3612327112526</v>
      </c>
    </row>
    <row r="455" spans="4:35" x14ac:dyDescent="0.25">
      <c r="D455" s="1">
        <v>0.130272</v>
      </c>
      <c r="E455" s="44">
        <f t="shared" si="121"/>
        <v>103.37488791372731</v>
      </c>
      <c r="K455" s="1">
        <v>3.5414399999999999E-2</v>
      </c>
      <c r="L455" s="44">
        <f t="shared" si="117"/>
        <v>29.862385321100916</v>
      </c>
      <c r="R455" s="1">
        <v>5.9020099999999999E-2</v>
      </c>
      <c r="S455" s="44">
        <f t="shared" si="123"/>
        <v>45.676949509333497</v>
      </c>
      <c r="Y455" s="1">
        <v>0.14181299999999999</v>
      </c>
      <c r="Z455" s="44">
        <f t="shared" si="124"/>
        <v>121.39029651441484</v>
      </c>
      <c r="AA455" s="1">
        <v>0.26331300000000002</v>
      </c>
      <c r="AB455" s="44">
        <f t="shared" si="119"/>
        <v>112.15188525550244</v>
      </c>
      <c r="AF455" s="1">
        <v>0.22870199999999999</v>
      </c>
      <c r="AG455" s="44">
        <f t="shared" si="122"/>
        <v>107.64118663133569</v>
      </c>
      <c r="AH455" s="1">
        <v>0.12309100000000001</v>
      </c>
      <c r="AI455" s="44">
        <f t="shared" si="118"/>
        <v>34.375999273890059</v>
      </c>
    </row>
    <row r="456" spans="4:35" x14ac:dyDescent="0.25">
      <c r="D456" s="1">
        <v>6.9564699999999993E-2</v>
      </c>
      <c r="E456" s="44">
        <f t="shared" si="121"/>
        <v>55.201755290868839</v>
      </c>
      <c r="K456" s="1">
        <v>6.7836999999999995E-2</v>
      </c>
      <c r="L456" s="44">
        <f t="shared" si="117"/>
        <v>57.20200350782514</v>
      </c>
      <c r="R456" s="1">
        <v>0.13422200000000001</v>
      </c>
      <c r="S456" s="44">
        <f t="shared" si="123"/>
        <v>103.87734885304771</v>
      </c>
      <c r="Y456" s="1">
        <v>9.9003999999999995E-2</v>
      </c>
      <c r="Z456" s="44">
        <f t="shared" si="124"/>
        <v>84.746285009929466</v>
      </c>
      <c r="AA456" s="1">
        <v>0.243426</v>
      </c>
      <c r="AB456" s="44">
        <f t="shared" si="119"/>
        <v>103.68149244513538</v>
      </c>
      <c r="AF456" s="1">
        <v>0.60625200000000001</v>
      </c>
      <c r="AG456" s="44">
        <f t="shared" si="122"/>
        <v>285.33937034927777</v>
      </c>
      <c r="AH456" s="1">
        <v>0.26053199999999999</v>
      </c>
      <c r="AI456" s="44">
        <f t="shared" si="118"/>
        <v>72.759566847495961</v>
      </c>
    </row>
    <row r="457" spans="4:35" x14ac:dyDescent="0.25">
      <c r="D457" s="1">
        <v>5.7835299999999999E-2</v>
      </c>
      <c r="E457" s="44">
        <f t="shared" si="121"/>
        <v>45.89411120545315</v>
      </c>
      <c r="K457" s="1">
        <v>0.196297</v>
      </c>
      <c r="L457" s="44">
        <f t="shared" si="117"/>
        <v>165.52296950890448</v>
      </c>
      <c r="R457" s="1">
        <v>0.179505</v>
      </c>
      <c r="S457" s="44">
        <f t="shared" si="123"/>
        <v>138.92285546234095</v>
      </c>
      <c r="Y457" s="1">
        <v>0.21207999999999999</v>
      </c>
      <c r="Z457" s="44">
        <f t="shared" si="124"/>
        <v>181.53804012874068</v>
      </c>
      <c r="AA457" s="1">
        <v>0.39108300000000001</v>
      </c>
      <c r="AB457" s="44">
        <f t="shared" si="119"/>
        <v>166.5724660057713</v>
      </c>
      <c r="AF457" s="1">
        <v>0.20300299999999999</v>
      </c>
      <c r="AG457" s="44">
        <f t="shared" si="122"/>
        <v>95.545661208564141</v>
      </c>
      <c r="AH457" s="1">
        <v>0.29494799999999999</v>
      </c>
      <c r="AI457" s="44">
        <f t="shared" si="118"/>
        <v>82.371028213560095</v>
      </c>
    </row>
    <row r="458" spans="4:35" x14ac:dyDescent="0.25">
      <c r="D458" s="1">
        <v>0.170651</v>
      </c>
      <c r="E458" s="44">
        <f t="shared" si="121"/>
        <v>135.41688158134886</v>
      </c>
      <c r="K458" s="1">
        <v>0.23354900000000001</v>
      </c>
      <c r="L458" s="44">
        <f t="shared" si="117"/>
        <v>196.9348691311387</v>
      </c>
      <c r="R458" s="1">
        <v>0.113818</v>
      </c>
      <c r="S458" s="44">
        <f t="shared" si="123"/>
        <v>88.086245859517703</v>
      </c>
      <c r="Y458" s="1">
        <v>0.122695</v>
      </c>
      <c r="Z458" s="44">
        <f t="shared" si="124"/>
        <v>105.02550845716634</v>
      </c>
      <c r="AA458" s="1">
        <v>0.24626000000000001</v>
      </c>
      <c r="AB458" s="44">
        <f t="shared" si="119"/>
        <v>104.88856707804031</v>
      </c>
      <c r="AF458" s="1">
        <v>0.21246699999999999</v>
      </c>
      <c r="AG458" s="44">
        <f t="shared" si="122"/>
        <v>100</v>
      </c>
      <c r="AH458" s="1">
        <v>0.469997</v>
      </c>
      <c r="AI458" s="44">
        <f t="shared" si="118"/>
        <v>131.2574967359962</v>
      </c>
    </row>
    <row r="459" spans="4:35" x14ac:dyDescent="0.25">
      <c r="D459" s="1">
        <v>0.132438</v>
      </c>
      <c r="E459" s="44">
        <f t="shared" si="121"/>
        <v>105.09367635039162</v>
      </c>
      <c r="K459" s="1">
        <v>0.11561399999999999</v>
      </c>
      <c r="L459" s="44">
        <f t="shared" si="117"/>
        <v>97.488869400971396</v>
      </c>
      <c r="R459" s="1">
        <v>0.219939</v>
      </c>
      <c r="S459" s="44">
        <f t="shared" si="123"/>
        <v>170.21561464879426</v>
      </c>
      <c r="Y459" s="1">
        <v>0.14330000000000001</v>
      </c>
      <c r="Z459" s="44">
        <f t="shared" si="124"/>
        <v>122.66315140724511</v>
      </c>
      <c r="AA459" s="1">
        <v>0.61418600000000001</v>
      </c>
      <c r="AB459" s="44">
        <f t="shared" si="119"/>
        <v>261.59786185086193</v>
      </c>
      <c r="AF459" s="1">
        <v>0.23508000000000001</v>
      </c>
      <c r="AG459" s="44">
        <f t="shared" si="122"/>
        <v>110.64306457002735</v>
      </c>
      <c r="AH459" s="1">
        <v>0.29265000000000002</v>
      </c>
      <c r="AI459" s="44">
        <f t="shared" si="118"/>
        <v>81.729258739501077</v>
      </c>
    </row>
    <row r="460" spans="4:35" x14ac:dyDescent="0.25">
      <c r="D460" s="1">
        <v>0.111579</v>
      </c>
      <c r="E460" s="44">
        <f t="shared" si="121"/>
        <v>88.541410422237917</v>
      </c>
      <c r="K460" s="1">
        <v>9.5282500000000006E-2</v>
      </c>
      <c r="L460" s="44">
        <f t="shared" si="117"/>
        <v>80.344795601726943</v>
      </c>
      <c r="R460" s="1">
        <v>6.3382099999999997E-2</v>
      </c>
      <c r="S460" s="44">
        <f t="shared" si="123"/>
        <v>49.052796953843298</v>
      </c>
      <c r="Y460" s="1">
        <v>0.23508100000000001</v>
      </c>
      <c r="Z460" s="44">
        <f t="shared" si="124"/>
        <v>201.22663151407244</v>
      </c>
      <c r="AA460" s="1">
        <v>0.219969</v>
      </c>
      <c r="AB460" s="44">
        <f t="shared" si="119"/>
        <v>93.690543375251551</v>
      </c>
      <c r="AF460" s="1">
        <v>0.19809099999999999</v>
      </c>
      <c r="AG460" s="44">
        <f t="shared" si="122"/>
        <v>93.23377277412493</v>
      </c>
      <c r="AH460" s="1">
        <v>0.74081600000000003</v>
      </c>
      <c r="AI460" s="44">
        <f t="shared" si="118"/>
        <v>206.88994547193653</v>
      </c>
    </row>
    <row r="461" spans="4:35" x14ac:dyDescent="0.25">
      <c r="D461" s="1">
        <v>1.3159000000000001E-2</v>
      </c>
      <c r="E461" s="44">
        <f t="shared" si="121"/>
        <v>10.442076194859506</v>
      </c>
      <c r="K461" s="1">
        <v>0.164497</v>
      </c>
      <c r="L461" s="44">
        <f t="shared" si="117"/>
        <v>138.70834457636266</v>
      </c>
      <c r="R461" s="1">
        <v>0.101364</v>
      </c>
      <c r="S461" s="44">
        <f t="shared" si="123"/>
        <v>78.447822183698108</v>
      </c>
      <c r="Y461" s="1">
        <v>0.299209</v>
      </c>
      <c r="Z461" s="44">
        <f t="shared" si="124"/>
        <v>256.11946175443398</v>
      </c>
      <c r="AA461" s="1">
        <v>0.245811</v>
      </c>
      <c r="AB461" s="44">
        <f t="shared" si="119"/>
        <v>104.69732624876215</v>
      </c>
      <c r="AF461" s="45">
        <f>MEDIAN(AF304:AF460)</f>
        <v>0.21246699999999999</v>
      </c>
      <c r="AG461" s="45"/>
      <c r="AH461" s="1">
        <v>0.55951499999999998</v>
      </c>
      <c r="AI461" s="44">
        <f t="shared" si="118"/>
        <v>156.25746182686467</v>
      </c>
    </row>
    <row r="462" spans="4:35" x14ac:dyDescent="0.25">
      <c r="D462" s="1">
        <v>0.16769400000000001</v>
      </c>
      <c r="E462" s="44">
        <f t="shared" si="121"/>
        <v>133.07041001753706</v>
      </c>
      <c r="K462" s="1">
        <v>0.117561</v>
      </c>
      <c r="L462" s="44">
        <f t="shared" si="117"/>
        <v>99.130632757690222</v>
      </c>
      <c r="R462" s="1">
        <v>0.112924</v>
      </c>
      <c r="S462" s="44">
        <f t="shared" si="123"/>
        <v>87.394359656997807</v>
      </c>
      <c r="Y462" s="1">
        <v>0.13833899999999999</v>
      </c>
      <c r="Z462" s="44">
        <f t="shared" si="124"/>
        <v>118.41659248099705</v>
      </c>
      <c r="AA462" s="1">
        <v>0.20134199999999999</v>
      </c>
      <c r="AB462" s="44">
        <f t="shared" si="119"/>
        <v>85.756817480008081</v>
      </c>
      <c r="AF462" s="1">
        <v>0.30482700000000001</v>
      </c>
      <c r="AG462" s="44">
        <f>AF462/$AF$621*100</f>
        <v>99.667803415477891</v>
      </c>
      <c r="AH462" s="1">
        <v>0.299902</v>
      </c>
      <c r="AI462" s="44">
        <f t="shared" si="118"/>
        <v>83.754546914381862</v>
      </c>
    </row>
    <row r="463" spans="4:35" x14ac:dyDescent="0.25">
      <c r="D463" s="1">
        <v>0.15091499999999999</v>
      </c>
      <c r="E463" s="44">
        <f t="shared" si="121"/>
        <v>119.75575111689507</v>
      </c>
      <c r="K463" s="1">
        <v>0.13505900000000001</v>
      </c>
      <c r="L463" s="44">
        <f t="shared" si="117"/>
        <v>113.88542228818133</v>
      </c>
      <c r="R463" s="1">
        <v>0.153477</v>
      </c>
      <c r="S463" s="44">
        <f t="shared" si="123"/>
        <v>118.77921555273505</v>
      </c>
      <c r="Y463" s="1">
        <v>0.106113</v>
      </c>
      <c r="Z463" s="44">
        <f t="shared" si="124"/>
        <v>90.831507224542904</v>
      </c>
      <c r="AA463" s="1">
        <v>8.6605799999999997E-2</v>
      </c>
      <c r="AB463" s="44">
        <f t="shared" si="119"/>
        <v>36.887672633181772</v>
      </c>
      <c r="AF463" s="1">
        <v>0.21168000000000001</v>
      </c>
      <c r="AG463" s="44">
        <f t="shared" ref="AG463:AG526" si="125">AF463/$AF$621*100</f>
        <v>69.211981310672471</v>
      </c>
      <c r="AH463" s="1">
        <v>0.31851299999999999</v>
      </c>
      <c r="AI463" s="44">
        <f t="shared" si="118"/>
        <v>88.952097689713668</v>
      </c>
    </row>
    <row r="464" spans="4:35" x14ac:dyDescent="0.25">
      <c r="D464" s="1">
        <v>0.151977</v>
      </c>
      <c r="E464" s="44">
        <f t="shared" si="121"/>
        <v>120.59848118140917</v>
      </c>
      <c r="K464" s="1">
        <v>0.31374099999999999</v>
      </c>
      <c r="L464" s="44">
        <f t="shared" si="117"/>
        <v>264.55494468429572</v>
      </c>
      <c r="R464" s="1">
        <v>0.138485</v>
      </c>
      <c r="S464" s="44">
        <f t="shared" si="123"/>
        <v>107.17657802680867</v>
      </c>
      <c r="Y464" s="1">
        <v>0.168819</v>
      </c>
      <c r="Z464" s="44">
        <f t="shared" si="124"/>
        <v>144.50712182428271</v>
      </c>
      <c r="AA464" s="1">
        <v>0.23518700000000001</v>
      </c>
      <c r="AB464" s="44">
        <f t="shared" si="119"/>
        <v>100.17228711679959</v>
      </c>
      <c r="AF464" s="1">
        <v>0.19967199999999999</v>
      </c>
      <c r="AG464" s="44">
        <f t="shared" si="125"/>
        <v>65.28578388258029</v>
      </c>
      <c r="AH464" s="1">
        <v>0.24130199999999999</v>
      </c>
      <c r="AI464" s="44">
        <f t="shared" si="118"/>
        <v>67.389146052824486</v>
      </c>
    </row>
    <row r="465" spans="4:35" x14ac:dyDescent="0.25">
      <c r="D465" s="1">
        <v>0.116448</v>
      </c>
      <c r="E465" s="44">
        <f t="shared" si="121"/>
        <v>92.405113514628738</v>
      </c>
      <c r="K465" s="1">
        <v>0.17984800000000001</v>
      </c>
      <c r="L465" s="44">
        <f t="shared" si="117"/>
        <v>151.6527253103076</v>
      </c>
      <c r="R465" s="1">
        <v>0.14768100000000001</v>
      </c>
      <c r="S465" s="44">
        <f t="shared" si="123"/>
        <v>114.2935640652571</v>
      </c>
      <c r="Y465" s="1">
        <v>0.158551</v>
      </c>
      <c r="Z465" s="44">
        <f t="shared" si="124"/>
        <v>135.71783195233854</v>
      </c>
      <c r="AA465" s="1">
        <v>0.23940900000000001</v>
      </c>
      <c r="AB465" s="44">
        <f t="shared" si="119"/>
        <v>101.97054720858667</v>
      </c>
      <c r="AF465" s="1">
        <v>0.31076500000000001</v>
      </c>
      <c r="AG465" s="44">
        <f t="shared" si="125"/>
        <v>101.60932243013573</v>
      </c>
      <c r="AH465" s="1">
        <v>0.43768499999999999</v>
      </c>
      <c r="AI465" s="44">
        <f t="shared" si="118"/>
        <v>122.23362587185555</v>
      </c>
    </row>
    <row r="466" spans="4:35" x14ac:dyDescent="0.25">
      <c r="D466" s="1">
        <v>9.1006000000000004E-2</v>
      </c>
      <c r="E466" s="44">
        <f t="shared" si="121"/>
        <v>72.216094398463724</v>
      </c>
      <c r="K466" s="1">
        <v>0.114991</v>
      </c>
      <c r="L466" s="44">
        <f t="shared" ref="L466:L527" si="126">K466/$K$528*100</f>
        <v>96.96353885590932</v>
      </c>
      <c r="R466" s="1">
        <v>7.3283200000000007E-2</v>
      </c>
      <c r="S466" s="44">
        <f t="shared" si="123"/>
        <v>56.715475342847419</v>
      </c>
      <c r="Y466" s="1">
        <v>0.104933</v>
      </c>
      <c r="Z466" s="44">
        <f t="shared" si="124"/>
        <v>89.821440799835656</v>
      </c>
      <c r="AA466" s="1">
        <v>0.14446300000000001</v>
      </c>
      <c r="AB466" s="44">
        <f t="shared" si="119"/>
        <v>61.530565523409962</v>
      </c>
      <c r="AF466" s="1">
        <v>0.24091599999999999</v>
      </c>
      <c r="AG466" s="44">
        <f t="shared" si="125"/>
        <v>78.771134209381941</v>
      </c>
      <c r="AH466" s="1">
        <v>0.401231</v>
      </c>
      <c r="AI466" s="44">
        <f t="shared" si="118"/>
        <v>112.05300602531609</v>
      </c>
    </row>
    <row r="467" spans="4:35" x14ac:dyDescent="0.25">
      <c r="D467" s="1">
        <v>0.189662</v>
      </c>
      <c r="E467" s="44">
        <f t="shared" si="121"/>
        <v>150.50270197351193</v>
      </c>
      <c r="K467" s="1">
        <v>0.16000900000000001</v>
      </c>
      <c r="L467" s="44">
        <f t="shared" si="126"/>
        <v>134.92394090663788</v>
      </c>
      <c r="R467" s="1">
        <v>0.13048000000000001</v>
      </c>
      <c r="S467" s="44">
        <f t="shared" si="123"/>
        <v>100.98133300312666</v>
      </c>
      <c r="Y467" s="1">
        <v>0.240122</v>
      </c>
      <c r="Z467" s="44">
        <f t="shared" si="124"/>
        <v>205.54166951996166</v>
      </c>
      <c r="AA467" s="45">
        <f>MEDIAN(AA351:AA466)</f>
        <v>0.23478250000000001</v>
      </c>
      <c r="AB467" s="45"/>
      <c r="AF467" s="1">
        <v>0.27526200000000001</v>
      </c>
      <c r="AG467" s="44">
        <f t="shared" si="125"/>
        <v>90.001078984969425</v>
      </c>
      <c r="AH467" s="1">
        <v>0.172238</v>
      </c>
      <c r="AI467" s="44">
        <f t="shared" si="118"/>
        <v>48.101431972575384</v>
      </c>
    </row>
    <row r="468" spans="4:35" x14ac:dyDescent="0.25">
      <c r="D468" s="1">
        <v>0.12343800000000001</v>
      </c>
      <c r="E468" s="44">
        <f t="shared" si="121"/>
        <v>97.951896142645168</v>
      </c>
      <c r="K468" s="1">
        <v>0.222242</v>
      </c>
      <c r="L468" s="44">
        <f t="shared" si="126"/>
        <v>187.40049919050188</v>
      </c>
      <c r="R468" s="1">
        <v>8.0523300000000006E-2</v>
      </c>
      <c r="S468" s="44">
        <f t="shared" si="123"/>
        <v>62.318747484753743</v>
      </c>
      <c r="Y468" s="1">
        <v>0.18081700000000001</v>
      </c>
      <c r="Z468" s="44">
        <f t="shared" si="124"/>
        <v>154.77727179346709</v>
      </c>
      <c r="AF468" s="1">
        <v>0.112717</v>
      </c>
      <c r="AG468" s="44">
        <f t="shared" si="125"/>
        <v>36.854529938563253</v>
      </c>
      <c r="AH468" s="1">
        <v>0.55018500000000004</v>
      </c>
      <c r="AI468" s="44">
        <f t="shared" si="118"/>
        <v>153.65184424941876</v>
      </c>
    </row>
    <row r="469" spans="4:35" x14ac:dyDescent="0.25">
      <c r="D469" s="1">
        <v>0.29028500000000002</v>
      </c>
      <c r="E469" s="44">
        <f t="shared" si="121"/>
        <v>230.35018528951986</v>
      </c>
      <c r="K469" s="1">
        <v>0.14432200000000001</v>
      </c>
      <c r="L469" s="44">
        <f t="shared" si="126"/>
        <v>121.69623583378306</v>
      </c>
      <c r="R469" s="1">
        <v>0.110972</v>
      </c>
      <c r="S469" s="44">
        <f t="shared" si="123"/>
        <v>85.883664055970044</v>
      </c>
      <c r="Y469" s="1">
        <v>6.4337599999999995E-2</v>
      </c>
      <c r="Z469" s="44">
        <f t="shared" si="124"/>
        <v>55.072245429021429</v>
      </c>
      <c r="AF469" s="1">
        <v>0.17705099999999999</v>
      </c>
      <c r="AG469" s="44">
        <f t="shared" si="125"/>
        <v>57.889505399829325</v>
      </c>
      <c r="AH469" s="1">
        <v>0.59423700000000002</v>
      </c>
      <c r="AI469" s="44">
        <f t="shared" si="118"/>
        <v>165.95438074691577</v>
      </c>
    </row>
    <row r="470" spans="4:35" x14ac:dyDescent="0.25">
      <c r="D470" s="1">
        <v>0.17219100000000001</v>
      </c>
      <c r="E470" s="44">
        <f t="shared" si="121"/>
        <v>136.6389195280077</v>
      </c>
      <c r="K470" s="1">
        <v>0.190548</v>
      </c>
      <c r="L470" s="44">
        <f t="shared" si="126"/>
        <v>160.67525634106855</v>
      </c>
      <c r="R470" s="1">
        <v>0.13741800000000001</v>
      </c>
      <c r="S470" s="44">
        <f t="shared" si="123"/>
        <v>106.35080333095999</v>
      </c>
      <c r="Y470" s="1">
        <v>0.116575</v>
      </c>
      <c r="Z470" s="44">
        <f t="shared" si="124"/>
        <v>99.78685886461686</v>
      </c>
      <c r="AF470" s="1">
        <v>0.233042</v>
      </c>
      <c r="AG470" s="44">
        <f t="shared" si="125"/>
        <v>76.196610679335492</v>
      </c>
      <c r="AH470" s="1">
        <v>0.32463900000000001</v>
      </c>
      <c r="AI470" s="44">
        <f t="shared" ref="AI470:AI486" si="127">AH470/$AH$487*100</f>
        <v>90.662924407766582</v>
      </c>
    </row>
    <row r="471" spans="4:35" x14ac:dyDescent="0.25">
      <c r="D471" s="1">
        <v>0.10299899999999999</v>
      </c>
      <c r="E471" s="44">
        <f t="shared" si="121"/>
        <v>81.732913290852977</v>
      </c>
      <c r="K471" s="1">
        <v>0.30589300000000003</v>
      </c>
      <c r="L471" s="44">
        <f t="shared" si="126"/>
        <v>257.93729762547224</v>
      </c>
      <c r="R471" s="1">
        <v>0.172541</v>
      </c>
      <c r="S471" s="44">
        <f t="shared" si="123"/>
        <v>133.53326316441198</v>
      </c>
      <c r="Y471" s="1">
        <v>5.5263600000000003E-2</v>
      </c>
      <c r="Z471" s="44">
        <f t="shared" si="124"/>
        <v>47.305005820721775</v>
      </c>
      <c r="AF471" s="1">
        <v>0.383081</v>
      </c>
      <c r="AG471" s="44">
        <f t="shared" si="125"/>
        <v>125.25413365681086</v>
      </c>
      <c r="AH471" s="1">
        <v>0.111267</v>
      </c>
      <c r="AI471" s="44">
        <f t="shared" si="127"/>
        <v>31.073874704145112</v>
      </c>
    </row>
    <row r="472" spans="4:35" x14ac:dyDescent="0.25">
      <c r="D472" s="1">
        <v>0.16014</v>
      </c>
      <c r="E472" s="44">
        <f t="shared" si="121"/>
        <v>127.0760758298352</v>
      </c>
      <c r="K472" s="1">
        <v>0.131304</v>
      </c>
      <c r="L472" s="44">
        <f t="shared" si="126"/>
        <v>110.71910415542364</v>
      </c>
      <c r="R472" s="1">
        <v>0.137068</v>
      </c>
      <c r="S472" s="44">
        <f t="shared" si="123"/>
        <v>106.07993065659535</v>
      </c>
      <c r="Y472" s="1">
        <v>0.117781</v>
      </c>
      <c r="Z472" s="44">
        <f t="shared" si="124"/>
        <v>100.8191809902075</v>
      </c>
      <c r="AF472" s="1">
        <v>0.20208499999999999</v>
      </c>
      <c r="AG472" s="44">
        <f t="shared" si="125"/>
        <v>66.074750770820316</v>
      </c>
      <c r="AH472" s="1">
        <v>0.36821300000000001</v>
      </c>
      <c r="AI472" s="44">
        <f t="shared" si="127"/>
        <v>102.8319683862905</v>
      </c>
    </row>
    <row r="473" spans="4:35" x14ac:dyDescent="0.25">
      <c r="D473" s="45">
        <f>MEDIAN(D367:D472)</f>
        <v>0.12601899999999999</v>
      </c>
      <c r="E473" s="45"/>
      <c r="K473" s="1">
        <v>0.15712000000000001</v>
      </c>
      <c r="L473" s="44">
        <f t="shared" si="126"/>
        <v>132.48785752833243</v>
      </c>
      <c r="R473" s="1">
        <v>0.124947</v>
      </c>
      <c r="S473" s="44">
        <f t="shared" si="123"/>
        <v>96.69922298238555</v>
      </c>
      <c r="Y473" s="1">
        <v>0.104084</v>
      </c>
      <c r="Z473" s="44">
        <f t="shared" si="124"/>
        <v>89.094706567143731</v>
      </c>
      <c r="AF473" s="1">
        <v>0.16599900000000001</v>
      </c>
      <c r="AG473" s="44">
        <f t="shared" si="125"/>
        <v>54.275886647724491</v>
      </c>
      <c r="AH473" s="1">
        <v>0.27723999999999999</v>
      </c>
      <c r="AI473" s="44">
        <f t="shared" si="127"/>
        <v>77.425661004405526</v>
      </c>
    </row>
    <row r="474" spans="4:35" x14ac:dyDescent="0.25">
      <c r="K474" s="1">
        <v>0.14530899999999999</v>
      </c>
      <c r="L474" s="44">
        <f t="shared" si="126"/>
        <v>122.52850107933079</v>
      </c>
      <c r="R474" s="1">
        <v>0.14035400000000001</v>
      </c>
      <c r="S474" s="44">
        <f t="shared" si="123"/>
        <v>108.62303810791569</v>
      </c>
      <c r="Y474" s="1">
        <v>0.106811</v>
      </c>
      <c r="Z474" s="44">
        <f t="shared" si="124"/>
        <v>91.428987194412116</v>
      </c>
      <c r="AF474" s="1">
        <v>0.10512199999999999</v>
      </c>
      <c r="AG474" s="44">
        <f t="shared" si="125"/>
        <v>34.371229683203474</v>
      </c>
      <c r="AH474" s="1">
        <v>0.24868699999999999</v>
      </c>
      <c r="AI474" s="44">
        <f t="shared" si="127"/>
        <v>69.451577543653869</v>
      </c>
    </row>
    <row r="475" spans="4:35" x14ac:dyDescent="0.25">
      <c r="K475" s="1">
        <v>0.106208</v>
      </c>
      <c r="L475" s="44">
        <f t="shared" si="126"/>
        <v>89.557474365893142</v>
      </c>
      <c r="R475" s="1">
        <v>0.12843599999999999</v>
      </c>
      <c r="S475" s="44">
        <f t="shared" si="123"/>
        <v>99.399436584837318</v>
      </c>
      <c r="Y475" s="1">
        <v>0.142127</v>
      </c>
      <c r="Z475" s="44">
        <f t="shared" si="124"/>
        <v>121.65907690200643</v>
      </c>
      <c r="AF475" s="1">
        <v>0.22145899999999999</v>
      </c>
      <c r="AG475" s="44">
        <f t="shared" si="125"/>
        <v>72.409373436697905</v>
      </c>
      <c r="AH475" s="1">
        <v>0.51886399999999999</v>
      </c>
      <c r="AI475" s="44">
        <f t="shared" si="127"/>
        <v>144.9047329800529</v>
      </c>
    </row>
    <row r="476" spans="4:35" x14ac:dyDescent="0.25">
      <c r="K476" s="1">
        <v>6.6672800000000004E-2</v>
      </c>
      <c r="L476" s="44">
        <f t="shared" si="126"/>
        <v>56.220318402590394</v>
      </c>
      <c r="R476" s="1">
        <v>0.101436</v>
      </c>
      <c r="S476" s="44">
        <f t="shared" si="123"/>
        <v>78.503544562424537</v>
      </c>
      <c r="Y476" s="1">
        <v>0.11156099999999999</v>
      </c>
      <c r="Z476" s="44">
        <f t="shared" si="124"/>
        <v>95.494932548106547</v>
      </c>
      <c r="AF476" s="1">
        <v>0.18697800000000001</v>
      </c>
      <c r="AG476" s="44">
        <f t="shared" si="125"/>
        <v>61.135288366907211</v>
      </c>
      <c r="AH476" s="1">
        <v>0.41561799999999999</v>
      </c>
      <c r="AI476" s="44">
        <f t="shared" si="127"/>
        <v>116.070907427965</v>
      </c>
    </row>
    <row r="477" spans="4:35" x14ac:dyDescent="0.25">
      <c r="K477" s="1">
        <v>8.5516700000000001E-2</v>
      </c>
      <c r="L477" s="44">
        <f t="shared" si="126"/>
        <v>72.110007420399342</v>
      </c>
      <c r="R477" s="1">
        <v>0.152306</v>
      </c>
      <c r="S477" s="44">
        <f t="shared" si="123"/>
        <v>117.87295297650373</v>
      </c>
      <c r="Y477" s="1">
        <v>6.3533199999999998E-2</v>
      </c>
      <c r="Z477" s="44">
        <f t="shared" si="124"/>
        <v>54.383688283229468</v>
      </c>
      <c r="AF477" s="1">
        <v>0.22458800000000001</v>
      </c>
      <c r="AG477" s="44">
        <f t="shared" si="125"/>
        <v>73.432447366786235</v>
      </c>
      <c r="AH477" s="1">
        <v>0.30579499999999998</v>
      </c>
      <c r="AI477" s="44">
        <f t="shared" si="127"/>
        <v>85.400303011261684</v>
      </c>
    </row>
    <row r="478" spans="4:35" x14ac:dyDescent="0.25">
      <c r="K478" s="1">
        <v>0.16511200000000001</v>
      </c>
      <c r="L478" s="44">
        <f t="shared" si="126"/>
        <v>139.22692930383164</v>
      </c>
      <c r="R478" s="1">
        <v>0.15865399999999999</v>
      </c>
      <c r="S478" s="44">
        <f t="shared" si="123"/>
        <v>122.785809367551</v>
      </c>
      <c r="Y478" s="1">
        <v>0.149702</v>
      </c>
      <c r="Z478" s="44">
        <f t="shared" si="124"/>
        <v>128.1431897555297</v>
      </c>
      <c r="AF478" s="1">
        <v>0.230878</v>
      </c>
      <c r="AG478" s="44">
        <f t="shared" si="125"/>
        <v>75.489058111514737</v>
      </c>
      <c r="AH478" s="1">
        <v>4.1737400000000001E-2</v>
      </c>
      <c r="AI478" s="44">
        <f t="shared" si="127"/>
        <v>11.656131090770723</v>
      </c>
    </row>
    <row r="479" spans="4:35" x14ac:dyDescent="0.25">
      <c r="K479" s="1">
        <v>0.118592</v>
      </c>
      <c r="L479" s="44">
        <f t="shared" si="126"/>
        <v>100</v>
      </c>
      <c r="R479" s="1">
        <v>0.22167899999999999</v>
      </c>
      <c r="S479" s="44">
        <f t="shared" si="123"/>
        <v>171.56223880134971</v>
      </c>
      <c r="Y479" s="1">
        <v>5.7890400000000002E-2</v>
      </c>
      <c r="Z479" s="44">
        <f t="shared" si="124"/>
        <v>49.553516400739575</v>
      </c>
      <c r="AF479" s="1">
        <v>0.195219</v>
      </c>
      <c r="AG479" s="44">
        <f t="shared" si="125"/>
        <v>63.829808104158026</v>
      </c>
      <c r="AH479" s="1">
        <v>0.50037799999999999</v>
      </c>
      <c r="AI479" s="44">
        <f t="shared" si="127"/>
        <v>139.74209133625172</v>
      </c>
    </row>
    <row r="480" spans="4:35" x14ac:dyDescent="0.25">
      <c r="K480" s="1">
        <v>0.104037</v>
      </c>
      <c r="L480" s="44">
        <f t="shared" si="126"/>
        <v>87.726828116567731</v>
      </c>
      <c r="R480" s="1">
        <v>0.154081</v>
      </c>
      <c r="S480" s="44">
        <f t="shared" si="123"/>
        <v>119.24666439649569</v>
      </c>
      <c r="Y480" s="1">
        <v>9.1352900000000001E-2</v>
      </c>
      <c r="Z480" s="44">
        <f t="shared" si="124"/>
        <v>78.197031431897557</v>
      </c>
      <c r="AF480" s="1">
        <v>0.178733</v>
      </c>
      <c r="AG480" s="44">
        <f t="shared" si="125"/>
        <v>58.439460769087418</v>
      </c>
      <c r="AH480" s="1">
        <v>0.33734799999999998</v>
      </c>
      <c r="AI480" s="44">
        <f t="shared" si="127"/>
        <v>94.212205628748364</v>
      </c>
    </row>
    <row r="481" spans="11:35" x14ac:dyDescent="0.25">
      <c r="K481" s="1">
        <v>0.330285</v>
      </c>
      <c r="L481" s="44">
        <f t="shared" si="126"/>
        <v>278.50529546681059</v>
      </c>
      <c r="R481" s="1">
        <v>0.15849299999999999</v>
      </c>
      <c r="S481" s="44">
        <f t="shared" si="123"/>
        <v>122.66120793734328</v>
      </c>
      <c r="Y481" s="1">
        <v>0.102536</v>
      </c>
      <c r="Z481" s="44">
        <f t="shared" si="124"/>
        <v>87.769636376087107</v>
      </c>
      <c r="AF481" s="1">
        <v>0.13220199999999999</v>
      </c>
      <c r="AG481" s="44">
        <f t="shared" si="125"/>
        <v>43.225445735230167</v>
      </c>
      <c r="AH481" s="1">
        <v>0.43773600000000001</v>
      </c>
      <c r="AI481" s="44">
        <f t="shared" si="127"/>
        <v>122.24786879752006</v>
      </c>
    </row>
    <row r="482" spans="11:35" x14ac:dyDescent="0.25">
      <c r="K482" s="1">
        <v>0.114939</v>
      </c>
      <c r="L482" s="44">
        <f t="shared" si="126"/>
        <v>96.919691041554231</v>
      </c>
      <c r="R482" s="1">
        <v>0.13999400000000001</v>
      </c>
      <c r="S482" s="44">
        <f t="shared" si="123"/>
        <v>108.3444262142835</v>
      </c>
      <c r="Y482" s="45">
        <f>MEDIAN(Y322:Y481)</f>
        <v>0.116824</v>
      </c>
      <c r="Z482" s="45"/>
      <c r="AF482" s="1">
        <v>0.38174200000000003</v>
      </c>
      <c r="AG482" s="44">
        <f t="shared" si="125"/>
        <v>124.81632733134322</v>
      </c>
      <c r="AH482" s="1">
        <v>0.92966599999999999</v>
      </c>
      <c r="AI482" s="44">
        <f t="shared" si="127"/>
        <v>259.630661388406</v>
      </c>
    </row>
    <row r="483" spans="11:35" x14ac:dyDescent="0.25">
      <c r="K483" s="1">
        <v>0.106875</v>
      </c>
      <c r="L483" s="44">
        <f t="shared" si="126"/>
        <v>90.119906907717208</v>
      </c>
      <c r="R483" s="1">
        <v>0.14222099999999999</v>
      </c>
      <c r="S483" s="44">
        <f t="shared" si="123"/>
        <v>110.06795034516917</v>
      </c>
      <c r="Y483" s="1">
        <v>0.22733300000000001</v>
      </c>
      <c r="Z483" s="44">
        <f>Y483/$Y$646*100</f>
        <v>136.43554611308164</v>
      </c>
      <c r="AF483" s="1">
        <v>0.33392100000000002</v>
      </c>
      <c r="AG483" s="44">
        <f t="shared" si="125"/>
        <v>109.1805272639884</v>
      </c>
      <c r="AH483" s="1">
        <v>0.67579800000000001</v>
      </c>
      <c r="AI483" s="44">
        <f t="shared" si="127"/>
        <v>188.73217016107074</v>
      </c>
    </row>
    <row r="484" spans="11:35" x14ac:dyDescent="0.25">
      <c r="K484" s="1">
        <v>0.217864</v>
      </c>
      <c r="L484" s="44">
        <f t="shared" si="126"/>
        <v>183.70885051268212</v>
      </c>
      <c r="R484" s="1">
        <v>7.8016000000000002E-2</v>
      </c>
      <c r="S484" s="44">
        <f t="shared" si="123"/>
        <v>60.37829303779835</v>
      </c>
      <c r="Y484" s="1">
        <v>0.13875299999999999</v>
      </c>
      <c r="Z484" s="44">
        <f t="shared" ref="Z484:Z547" si="128">Y484/$Y$646*100</f>
        <v>83.273617687834218</v>
      </c>
      <c r="AF484" s="1">
        <v>0.22232099999999999</v>
      </c>
      <c r="AG484" s="44">
        <f t="shared" si="125"/>
        <v>72.691217389314133</v>
      </c>
      <c r="AH484" s="1">
        <v>0.25747399999999998</v>
      </c>
      <c r="AI484" s="44">
        <f t="shared" si="127"/>
        <v>71.905549853730733</v>
      </c>
    </row>
    <row r="485" spans="11:35" x14ac:dyDescent="0.25">
      <c r="K485" s="1">
        <v>0.16512199999999999</v>
      </c>
      <c r="L485" s="44">
        <f t="shared" si="126"/>
        <v>139.23536157582296</v>
      </c>
      <c r="R485" s="1">
        <v>0.28275800000000001</v>
      </c>
      <c r="S485" s="44">
        <f t="shared" si="123"/>
        <v>218.83261616568123</v>
      </c>
      <c r="Y485" s="1">
        <v>0.227659</v>
      </c>
      <c r="Z485" s="44">
        <f t="shared" si="128"/>
        <v>136.63119737371193</v>
      </c>
      <c r="AF485" s="1">
        <v>0.31006800000000001</v>
      </c>
      <c r="AG485" s="44">
        <f t="shared" si="125"/>
        <v>101.38142772599015</v>
      </c>
      <c r="AH485" s="1">
        <v>0.31990499999999999</v>
      </c>
      <c r="AI485" s="44">
        <f t="shared" si="127"/>
        <v>89.34084577843872</v>
      </c>
    </row>
    <row r="486" spans="11:35" x14ac:dyDescent="0.25">
      <c r="K486" s="1">
        <v>7.1738300000000005E-2</v>
      </c>
      <c r="L486" s="44">
        <f t="shared" si="126"/>
        <v>60.491685779816521</v>
      </c>
      <c r="R486" s="1">
        <v>7.49388E-2</v>
      </c>
      <c r="S486" s="44">
        <f t="shared" si="123"/>
        <v>57.996780484784693</v>
      </c>
      <c r="Y486" s="1">
        <v>0.140593</v>
      </c>
      <c r="Z486" s="44">
        <f t="shared" si="128"/>
        <v>84.377907011637049</v>
      </c>
      <c r="AF486" s="1">
        <v>0.24265800000000001</v>
      </c>
      <c r="AG486" s="44">
        <f t="shared" si="125"/>
        <v>79.340707487174797</v>
      </c>
      <c r="AH486" s="1">
        <v>0.28900799999999999</v>
      </c>
      <c r="AI486" s="44">
        <f t="shared" si="127"/>
        <v>80.712146283224769</v>
      </c>
    </row>
    <row r="487" spans="11:35" x14ac:dyDescent="0.25">
      <c r="K487" s="1">
        <v>6.52943E-2</v>
      </c>
      <c r="L487" s="44">
        <f t="shared" si="126"/>
        <v>55.05792970858068</v>
      </c>
      <c r="R487" s="1">
        <v>0.145734</v>
      </c>
      <c r="S487" s="44">
        <f t="shared" si="123"/>
        <v>112.78673807386312</v>
      </c>
      <c r="Y487" s="1">
        <v>0.17890800000000001</v>
      </c>
      <c r="Z487" s="44">
        <f t="shared" si="128"/>
        <v>107.37293170810753</v>
      </c>
      <c r="AF487" s="1">
        <v>0.28997200000000001</v>
      </c>
      <c r="AG487" s="44">
        <f t="shared" si="125"/>
        <v>94.810736227410814</v>
      </c>
      <c r="AH487" s="45">
        <f>MEDIAN(AH405:AH486)</f>
        <v>0.35807250000000002</v>
      </c>
    </row>
    <row r="488" spans="11:35" x14ac:dyDescent="0.25">
      <c r="K488" s="1">
        <v>0.18006800000000001</v>
      </c>
      <c r="L488" s="44">
        <f t="shared" si="126"/>
        <v>151.83823529411765</v>
      </c>
      <c r="R488" s="1">
        <v>0.11472</v>
      </c>
      <c r="S488" s="44">
        <f t="shared" si="123"/>
        <v>88.784323437451633</v>
      </c>
      <c r="Y488" s="1">
        <v>0.20342199999999999</v>
      </c>
      <c r="Z488" s="44">
        <f t="shared" si="128"/>
        <v>122.08518631881553</v>
      </c>
      <c r="AF488" s="1">
        <v>0.44500899999999999</v>
      </c>
      <c r="AG488" s="44">
        <f t="shared" si="125"/>
        <v>145.5024309858326</v>
      </c>
    </row>
    <row r="489" spans="11:35" x14ac:dyDescent="0.25">
      <c r="K489" s="1">
        <v>0.18051900000000001</v>
      </c>
      <c r="L489" s="44">
        <f t="shared" si="126"/>
        <v>152.21853076092825</v>
      </c>
      <c r="R489" s="1">
        <v>7.1747000000000005E-2</v>
      </c>
      <c r="S489" s="44">
        <f t="shared" si="123"/>
        <v>55.526576478964806</v>
      </c>
      <c r="Y489" s="1">
        <v>0.19036500000000001</v>
      </c>
      <c r="Z489" s="44">
        <f t="shared" si="128"/>
        <v>114.24893322050377</v>
      </c>
      <c r="AF489" s="1">
        <v>0.37222100000000002</v>
      </c>
      <c r="AG489" s="44">
        <f t="shared" si="125"/>
        <v>121.7032922120173</v>
      </c>
    </row>
    <row r="490" spans="11:35" x14ac:dyDescent="0.25">
      <c r="K490" s="1">
        <v>0.189306</v>
      </c>
      <c r="L490" s="44">
        <f t="shared" si="126"/>
        <v>159.62796815974096</v>
      </c>
      <c r="R490" s="1">
        <v>0.12693099999999999</v>
      </c>
      <c r="S490" s="44">
        <f t="shared" si="123"/>
        <v>98.234684085069489</v>
      </c>
      <c r="Y490" s="1">
        <v>0.20138800000000001</v>
      </c>
      <c r="Z490" s="44">
        <f t="shared" si="128"/>
        <v>120.86446649022045</v>
      </c>
      <c r="AF490" s="1">
        <v>0.269816</v>
      </c>
      <c r="AG490" s="44">
        <f t="shared" si="125"/>
        <v>88.220426820296694</v>
      </c>
    </row>
    <row r="491" spans="11:35" x14ac:dyDescent="0.25">
      <c r="K491" s="1">
        <v>0.12483900000000001</v>
      </c>
      <c r="L491" s="44">
        <f t="shared" si="126"/>
        <v>105.26764031300593</v>
      </c>
      <c r="R491" s="1">
        <v>0.105918</v>
      </c>
      <c r="S491" s="44">
        <f t="shared" si="123"/>
        <v>81.972262638145068</v>
      </c>
      <c r="Y491" s="1">
        <v>0.18092</v>
      </c>
      <c r="Z491" s="44">
        <f t="shared" si="128"/>
        <v>108.58044807739628</v>
      </c>
      <c r="AF491" s="1">
        <v>0.36597299999999999</v>
      </c>
      <c r="AG491" s="44">
        <f t="shared" si="125"/>
        <v>119.66041400326313</v>
      </c>
    </row>
    <row r="492" spans="11:35" x14ac:dyDescent="0.25">
      <c r="K492" s="1">
        <v>0.12551399999999999</v>
      </c>
      <c r="L492" s="44">
        <f t="shared" si="126"/>
        <v>105.83681867242309</v>
      </c>
      <c r="R492" s="1">
        <v>0.103926</v>
      </c>
      <c r="S492" s="44">
        <f t="shared" si="123"/>
        <v>80.430610160047067</v>
      </c>
      <c r="Y492" s="1">
        <v>0.11809799999999999</v>
      </c>
      <c r="Z492" s="44">
        <f t="shared" si="128"/>
        <v>70.877369870906179</v>
      </c>
      <c r="AF492" s="1">
        <v>0.28204299999999999</v>
      </c>
      <c r="AG492" s="44">
        <f t="shared" si="125"/>
        <v>92.218229614540789</v>
      </c>
    </row>
    <row r="493" spans="11:35" x14ac:dyDescent="0.25">
      <c r="K493" s="1">
        <v>0.12912799999999999</v>
      </c>
      <c r="L493" s="44">
        <f t="shared" si="126"/>
        <v>108.88424177010252</v>
      </c>
      <c r="R493" s="1">
        <v>8.9338100000000004E-2</v>
      </c>
      <c r="S493" s="44">
        <f t="shared" si="123"/>
        <v>69.140714484722793</v>
      </c>
      <c r="Y493" s="1">
        <v>0.17988999999999999</v>
      </c>
      <c r="Z493" s="44">
        <f t="shared" si="128"/>
        <v>107.96228611896316</v>
      </c>
      <c r="AF493" s="1">
        <v>0.35994599999999999</v>
      </c>
      <c r="AG493" s="44">
        <f t="shared" si="125"/>
        <v>117.68979509094537</v>
      </c>
    </row>
    <row r="494" spans="11:35" x14ac:dyDescent="0.25">
      <c r="K494" s="1">
        <v>0.122833</v>
      </c>
      <c r="L494" s="44">
        <f t="shared" si="126"/>
        <v>103.57612655153805</v>
      </c>
      <c r="R494" s="1">
        <v>0.100213</v>
      </c>
      <c r="S494" s="44">
        <f t="shared" si="123"/>
        <v>77.557038046001921</v>
      </c>
      <c r="Y494" s="1">
        <v>0.20577000000000001</v>
      </c>
      <c r="Z494" s="44">
        <f t="shared" si="128"/>
        <v>123.49435552114656</v>
      </c>
      <c r="AF494" s="1">
        <v>0.28565200000000002</v>
      </c>
      <c r="AG494" s="44">
        <f t="shared" si="125"/>
        <v>93.398246812907288</v>
      </c>
    </row>
    <row r="495" spans="11:35" x14ac:dyDescent="0.25">
      <c r="K495" s="1">
        <v>0.122209</v>
      </c>
      <c r="L495" s="44">
        <f t="shared" si="126"/>
        <v>103.04995277927685</v>
      </c>
      <c r="R495" s="1">
        <v>0.13075899999999999</v>
      </c>
      <c r="S495" s="44">
        <f t="shared" si="123"/>
        <v>101.19725722069157</v>
      </c>
      <c r="Y495" s="1">
        <v>0.17430999999999999</v>
      </c>
      <c r="Z495" s="44">
        <f t="shared" si="128"/>
        <v>104.61340871308282</v>
      </c>
      <c r="AF495" s="1">
        <v>0.40514099999999997</v>
      </c>
      <c r="AG495" s="44">
        <f t="shared" si="125"/>
        <v>132.46698469476169</v>
      </c>
    </row>
    <row r="496" spans="11:35" x14ac:dyDescent="0.25">
      <c r="K496" s="1">
        <v>6.9467500000000001E-2</v>
      </c>
      <c r="L496" s="44">
        <f t="shared" si="126"/>
        <v>58.576885456017266</v>
      </c>
      <c r="R496" s="1">
        <v>9.0505299999999997E-2</v>
      </c>
      <c r="S496" s="44">
        <f t="shared" si="123"/>
        <v>70.044036157632419</v>
      </c>
      <c r="Y496" s="1">
        <v>0.152452</v>
      </c>
      <c r="Z496" s="44">
        <f t="shared" si="128"/>
        <v>91.495171734994571</v>
      </c>
      <c r="AF496" s="1">
        <v>4.0054300000000001E-2</v>
      </c>
      <c r="AG496" s="44">
        <f t="shared" si="125"/>
        <v>13.096359897071375</v>
      </c>
    </row>
    <row r="497" spans="11:33" x14ac:dyDescent="0.25">
      <c r="K497" s="1">
        <v>0.22338</v>
      </c>
      <c r="L497" s="44">
        <f t="shared" si="126"/>
        <v>188.36009174311926</v>
      </c>
      <c r="R497" s="1">
        <v>0.12559899999999999</v>
      </c>
      <c r="S497" s="44">
        <f t="shared" si="123"/>
        <v>97.203820078630471</v>
      </c>
      <c r="Y497" s="1">
        <v>0.205487</v>
      </c>
      <c r="Z497" s="44">
        <f t="shared" si="128"/>
        <v>123.32451102188774</v>
      </c>
      <c r="AF497" s="1">
        <v>0.31662800000000002</v>
      </c>
      <c r="AG497" s="44">
        <f t="shared" si="125"/>
        <v>103.52631905912513</v>
      </c>
    </row>
    <row r="498" spans="11:33" x14ac:dyDescent="0.25">
      <c r="K498" s="1">
        <v>6.8018599999999999E-2</v>
      </c>
      <c r="L498" s="44">
        <f t="shared" si="126"/>
        <v>57.355133567188346</v>
      </c>
      <c r="R498" s="1">
        <v>0.190499</v>
      </c>
      <c r="S498" s="44">
        <f t="shared" si="123"/>
        <v>147.43135312509673</v>
      </c>
      <c r="Y498" s="1">
        <v>0.36792900000000001</v>
      </c>
      <c r="Z498" s="44">
        <f t="shared" si="128"/>
        <v>220.81525359644226</v>
      </c>
      <c r="AF498" s="1">
        <v>0.36528300000000002</v>
      </c>
      <c r="AG498" s="44">
        <f t="shared" si="125"/>
        <v>119.43480805511327</v>
      </c>
    </row>
    <row r="499" spans="11:33" x14ac:dyDescent="0.25">
      <c r="K499" s="1">
        <v>8.16326E-2</v>
      </c>
      <c r="L499" s="44">
        <f t="shared" si="126"/>
        <v>68.834828656233142</v>
      </c>
      <c r="R499" s="1">
        <v>0.180671</v>
      </c>
      <c r="S499" s="44">
        <f t="shared" si="123"/>
        <v>139.82524842893849</v>
      </c>
      <c r="Y499" s="1">
        <v>0.15065000000000001</v>
      </c>
      <c r="Z499" s="44">
        <f t="shared" si="128"/>
        <v>90.413688386357236</v>
      </c>
      <c r="AF499" s="1">
        <v>0.55245599999999995</v>
      </c>
      <c r="AG499" s="44">
        <f t="shared" si="125"/>
        <v>180.63385462475844</v>
      </c>
    </row>
    <row r="500" spans="11:33" x14ac:dyDescent="0.25">
      <c r="K500" s="1">
        <v>0.139154</v>
      </c>
      <c r="L500" s="44">
        <f t="shared" si="126"/>
        <v>117.33843766864544</v>
      </c>
      <c r="R500" s="1">
        <v>9.4709199999999993E-2</v>
      </c>
      <c r="S500" s="44">
        <f t="shared" si="123"/>
        <v>73.297526545522089</v>
      </c>
      <c r="Y500" s="1">
        <v>0.191746</v>
      </c>
      <c r="Z500" s="44">
        <f t="shared" si="128"/>
        <v>115.07775037059712</v>
      </c>
      <c r="AF500" s="1">
        <v>0.281526</v>
      </c>
      <c r="AG500" s="44">
        <f t="shared" si="125"/>
        <v>92.049188635999528</v>
      </c>
    </row>
    <row r="501" spans="11:33" x14ac:dyDescent="0.25">
      <c r="K501" s="1">
        <v>0.16005800000000001</v>
      </c>
      <c r="L501" s="44">
        <f t="shared" si="126"/>
        <v>134.96525903939559</v>
      </c>
      <c r="R501" s="1">
        <v>7.84609E-2</v>
      </c>
      <c r="S501" s="44">
        <f t="shared" si="123"/>
        <v>60.722610903012111</v>
      </c>
      <c r="Y501" s="1">
        <v>0.201741</v>
      </c>
      <c r="Z501" s="44">
        <f t="shared" si="128"/>
        <v>121.07632199636305</v>
      </c>
      <c r="AF501" s="1">
        <v>0.35166599999999998</v>
      </c>
      <c r="AG501" s="44">
        <f t="shared" si="125"/>
        <v>114.98252371314695</v>
      </c>
    </row>
    <row r="502" spans="11:33" x14ac:dyDescent="0.25">
      <c r="K502" s="1">
        <v>0.14333899999999999</v>
      </c>
      <c r="L502" s="44">
        <f t="shared" si="126"/>
        <v>120.86734349703183</v>
      </c>
      <c r="R502" s="1">
        <v>3.3873399999999998E-2</v>
      </c>
      <c r="S502" s="44">
        <f t="shared" si="123"/>
        <v>26.215366993777668</v>
      </c>
      <c r="Y502" s="1">
        <v>0.23297699999999999</v>
      </c>
      <c r="Z502" s="44">
        <f t="shared" si="128"/>
        <v>139.8228335823986</v>
      </c>
      <c r="AF502" s="1">
        <v>5.1576400000000001E-2</v>
      </c>
      <c r="AG502" s="44">
        <f t="shared" si="125"/>
        <v>16.863684962546145</v>
      </c>
    </row>
    <row r="503" spans="11:33" x14ac:dyDescent="0.25">
      <c r="K503" s="1">
        <v>6.4797499999999994E-2</v>
      </c>
      <c r="L503" s="44">
        <f t="shared" si="126"/>
        <v>54.639014436049635</v>
      </c>
      <c r="R503" s="1">
        <v>0.17002600000000001</v>
      </c>
      <c r="S503" s="44">
        <f t="shared" si="123"/>
        <v>131.5868495186206</v>
      </c>
      <c r="Y503" s="1">
        <v>0.209454</v>
      </c>
      <c r="Z503" s="44">
        <f t="shared" si="128"/>
        <v>125.70533479771701</v>
      </c>
      <c r="AF503" s="1">
        <v>9.6207600000000004E-2</v>
      </c>
      <c r="AG503" s="44">
        <f t="shared" si="125"/>
        <v>31.456531619164085</v>
      </c>
    </row>
    <row r="504" spans="11:33" x14ac:dyDescent="0.25">
      <c r="K504" s="1">
        <v>0.10816000000000001</v>
      </c>
      <c r="L504" s="44">
        <f t="shared" si="126"/>
        <v>91.203453858607659</v>
      </c>
      <c r="R504" s="1">
        <v>0.146013</v>
      </c>
      <c r="S504" s="44">
        <f t="shared" si="123"/>
        <v>113.00266229142805</v>
      </c>
      <c r="Y504" s="1">
        <v>0.17421700000000001</v>
      </c>
      <c r="Z504" s="44">
        <f t="shared" si="128"/>
        <v>104.5575940896515</v>
      </c>
      <c r="AF504" s="1">
        <v>6.5619300000000005E-2</v>
      </c>
      <c r="AG504" s="44">
        <f t="shared" si="125"/>
        <v>21.4552237585951</v>
      </c>
    </row>
    <row r="505" spans="11:33" x14ac:dyDescent="0.25">
      <c r="K505" s="1">
        <v>0.26608700000000002</v>
      </c>
      <c r="L505" s="44">
        <f t="shared" si="126"/>
        <v>224.37179573664329</v>
      </c>
      <c r="R505" s="1">
        <v>0.10616200000000001</v>
      </c>
      <c r="S505" s="44">
        <f t="shared" si="123"/>
        <v>82.161099588273544</v>
      </c>
      <c r="Y505" s="1">
        <v>0.172125</v>
      </c>
      <c r="Z505" s="44">
        <f t="shared" si="128"/>
        <v>103.30206514106696</v>
      </c>
      <c r="AF505" s="1">
        <v>0.35733300000000001</v>
      </c>
      <c r="AG505" s="44">
        <f t="shared" si="125"/>
        <v>116.83543517425608</v>
      </c>
    </row>
    <row r="506" spans="11:33" x14ac:dyDescent="0.25">
      <c r="K506" s="1">
        <v>0.25742399999999999</v>
      </c>
      <c r="L506" s="44">
        <f t="shared" si="126"/>
        <v>217.06691851052344</v>
      </c>
      <c r="R506" s="1">
        <v>0.14154900000000001</v>
      </c>
      <c r="S506" s="44">
        <f t="shared" si="123"/>
        <v>109.54787481038915</v>
      </c>
      <c r="Y506" s="1">
        <v>0.21996599999999999</v>
      </c>
      <c r="Z506" s="44">
        <f t="shared" si="128"/>
        <v>132.0141877171819</v>
      </c>
      <c r="AF506" s="1">
        <v>0.32707799999999998</v>
      </c>
      <c r="AG506" s="44">
        <f t="shared" si="125"/>
        <v>106.94310479559775</v>
      </c>
    </row>
    <row r="507" spans="11:33" x14ac:dyDescent="0.25">
      <c r="K507" s="1">
        <v>7.3173699999999994E-2</v>
      </c>
      <c r="L507" s="44">
        <f t="shared" si="126"/>
        <v>61.702054101457094</v>
      </c>
      <c r="R507" s="1">
        <v>9.4247800000000007E-2</v>
      </c>
      <c r="S507" s="44">
        <f t="shared" si="123"/>
        <v>72.940438968516858</v>
      </c>
      <c r="Y507" s="1">
        <v>0.133636</v>
      </c>
      <c r="Z507" s="44">
        <f t="shared" si="128"/>
        <v>80.202613084628183</v>
      </c>
      <c r="AF507" s="1">
        <v>9.7623000000000001E-2</v>
      </c>
      <c r="AG507" s="44">
        <f t="shared" si="125"/>
        <v>31.91931808149933</v>
      </c>
    </row>
    <row r="508" spans="11:33" x14ac:dyDescent="0.25">
      <c r="K508" s="1">
        <v>0.12218</v>
      </c>
      <c r="L508" s="44">
        <f t="shared" si="126"/>
        <v>103.02549919050188</v>
      </c>
      <c r="R508" s="1">
        <v>0.13403799999999999</v>
      </c>
      <c r="S508" s="44">
        <f t="shared" si="123"/>
        <v>103.73494721852458</v>
      </c>
      <c r="Y508" s="1">
        <v>0.121639</v>
      </c>
      <c r="Z508" s="44">
        <f t="shared" si="128"/>
        <v>73.002526661985442</v>
      </c>
      <c r="AF508" s="1">
        <v>8.7061399999999997E-2</v>
      </c>
      <c r="AG508" s="44">
        <f t="shared" si="125"/>
        <v>28.466043035152023</v>
      </c>
    </row>
    <row r="509" spans="11:33" x14ac:dyDescent="0.25">
      <c r="K509" s="1">
        <v>0.13572899999999999</v>
      </c>
      <c r="L509" s="44">
        <f t="shared" si="126"/>
        <v>114.45038451160279</v>
      </c>
      <c r="R509" s="1">
        <v>0.243254</v>
      </c>
      <c r="S509" s="44">
        <f t="shared" ref="S509:S572" si="129">R509/$R$592*100</f>
        <v>188.25960437111104</v>
      </c>
      <c r="Y509" s="1">
        <v>0.15002199999999999</v>
      </c>
      <c r="Z509" s="44">
        <f t="shared" si="128"/>
        <v>90.036789638885381</v>
      </c>
      <c r="AF509" s="1">
        <v>0.29941400000000001</v>
      </c>
      <c r="AG509" s="44">
        <f t="shared" si="125"/>
        <v>97.897941100499281</v>
      </c>
    </row>
    <row r="510" spans="11:33" x14ac:dyDescent="0.25">
      <c r="K510" s="1">
        <v>8.1410800000000005E-2</v>
      </c>
      <c r="L510" s="44">
        <f t="shared" si="126"/>
        <v>68.647800863464653</v>
      </c>
      <c r="R510" s="1">
        <v>6.4539600000000003E-2</v>
      </c>
      <c r="S510" s="44">
        <f t="shared" si="129"/>
        <v>49.9486115840634</v>
      </c>
      <c r="Y510" s="1">
        <v>7.8288899999999995E-2</v>
      </c>
      <c r="Z510" s="44">
        <f t="shared" si="128"/>
        <v>46.985650240362972</v>
      </c>
      <c r="AF510" s="1">
        <v>9.6678700000000006E-2</v>
      </c>
      <c r="AG510" s="44">
        <f t="shared" si="125"/>
        <v>31.610564897676262</v>
      </c>
    </row>
    <row r="511" spans="11:33" x14ac:dyDescent="0.25">
      <c r="K511" s="1">
        <v>7.8189099999999997E-2</v>
      </c>
      <c r="L511" s="44">
        <f t="shared" si="126"/>
        <v>65.931175796006471</v>
      </c>
      <c r="R511" s="1">
        <v>0.143706</v>
      </c>
      <c r="S511" s="44">
        <f t="shared" si="129"/>
        <v>111.2172244064019</v>
      </c>
      <c r="Y511" s="1">
        <v>0.200905</v>
      </c>
      <c r="Z511" s="44">
        <f t="shared" si="128"/>
        <v>120.57459054272219</v>
      </c>
      <c r="AF511" s="1">
        <v>8.6068900000000004E-2</v>
      </c>
      <c r="AG511" s="44">
        <f t="shared" si="125"/>
        <v>28.141530131472685</v>
      </c>
    </row>
    <row r="512" spans="11:33" x14ac:dyDescent="0.25">
      <c r="K512" s="1">
        <v>8.2469799999999996E-2</v>
      </c>
      <c r="L512" s="44">
        <f t="shared" si="126"/>
        <v>69.540778467350236</v>
      </c>
      <c r="R512" s="1">
        <v>0.14378299999999999</v>
      </c>
      <c r="S512" s="44">
        <f t="shared" si="129"/>
        <v>111.27681639476211</v>
      </c>
      <c r="Y512" s="1">
        <v>0.22673199999999999</v>
      </c>
      <c r="Z512" s="44">
        <f t="shared" si="128"/>
        <v>136.07485161112211</v>
      </c>
      <c r="AF512" s="1">
        <v>0.30179800000000001</v>
      </c>
      <c r="AG512" s="44">
        <f t="shared" si="125"/>
        <v>98.677425999614186</v>
      </c>
    </row>
    <row r="513" spans="11:33" x14ac:dyDescent="0.25">
      <c r="K513" s="1">
        <v>0.179701</v>
      </c>
      <c r="L513" s="44">
        <f t="shared" si="126"/>
        <v>151.52877091203453</v>
      </c>
      <c r="R513" s="1">
        <v>0.13328699999999999</v>
      </c>
      <c r="S513" s="44">
        <f t="shared" si="129"/>
        <v>103.15373185153081</v>
      </c>
      <c r="Y513" s="1">
        <v>0.184583</v>
      </c>
      <c r="Z513" s="44">
        <f t="shared" si="128"/>
        <v>110.77882405190161</v>
      </c>
      <c r="AF513" s="1">
        <v>0.33556999999999998</v>
      </c>
      <c r="AG513" s="44">
        <f t="shared" si="125"/>
        <v>109.71969278355236</v>
      </c>
    </row>
    <row r="514" spans="11:33" x14ac:dyDescent="0.25">
      <c r="K514" s="1">
        <v>0.123559</v>
      </c>
      <c r="L514" s="44">
        <f t="shared" si="126"/>
        <v>104.18830949811118</v>
      </c>
      <c r="R514" s="1">
        <v>8.6128800000000005E-2</v>
      </c>
      <c r="S514" s="44">
        <f t="shared" si="129"/>
        <v>66.656966845184655</v>
      </c>
      <c r="Y514" s="1">
        <v>0.20549400000000001</v>
      </c>
      <c r="Z514" s="44">
        <f t="shared" si="128"/>
        <v>123.32871212257612</v>
      </c>
      <c r="AF514" s="1">
        <v>6.8462400000000007E-2</v>
      </c>
      <c r="AG514" s="44">
        <f t="shared" si="125"/>
        <v>22.384818354515229</v>
      </c>
    </row>
    <row r="515" spans="11:33" x14ac:dyDescent="0.25">
      <c r="K515" s="1">
        <v>4.8162700000000003E-2</v>
      </c>
      <c r="L515" s="44">
        <f t="shared" si="126"/>
        <v>40.612098623853207</v>
      </c>
      <c r="R515" s="1">
        <v>0.112015</v>
      </c>
      <c r="S515" s="44">
        <f t="shared" si="129"/>
        <v>86.69086462557658</v>
      </c>
      <c r="Y515" s="1">
        <v>0.18864500000000001</v>
      </c>
      <c r="Z515" s="44">
        <f t="shared" si="128"/>
        <v>113.21666276564461</v>
      </c>
      <c r="AF515" s="1">
        <v>6.0169599999999997E-2</v>
      </c>
      <c r="AG515" s="44">
        <f t="shared" si="125"/>
        <v>19.673361822896062</v>
      </c>
    </row>
    <row r="516" spans="11:33" x14ac:dyDescent="0.25">
      <c r="K516" s="1">
        <v>0.12692800000000001</v>
      </c>
      <c r="L516" s="44">
        <f t="shared" si="126"/>
        <v>107.02914193200218</v>
      </c>
      <c r="R516" s="1">
        <v>0.23207900000000001</v>
      </c>
      <c r="S516" s="44">
        <f t="shared" si="129"/>
        <v>179.61102683961244</v>
      </c>
      <c r="Y516" s="1">
        <v>0.23197599999999999</v>
      </c>
      <c r="Z516" s="44">
        <f t="shared" si="128"/>
        <v>139.22207618396018</v>
      </c>
      <c r="AF516" s="1">
        <v>0.46731099999999998</v>
      </c>
      <c r="AG516" s="44">
        <f t="shared" si="125"/>
        <v>152.79440758820701</v>
      </c>
    </row>
    <row r="517" spans="11:33" x14ac:dyDescent="0.25">
      <c r="K517" s="1">
        <v>8.4358900000000001E-2</v>
      </c>
      <c r="L517" s="44">
        <f t="shared" si="126"/>
        <v>71.133718969239069</v>
      </c>
      <c r="R517" s="1">
        <v>8.8514499999999996E-2</v>
      </c>
      <c r="S517" s="44">
        <f t="shared" si="129"/>
        <v>68.503312385846513</v>
      </c>
      <c r="Y517" s="1">
        <v>0.18060399999999999</v>
      </c>
      <c r="Z517" s="44">
        <f t="shared" si="128"/>
        <v>108.39079838917796</v>
      </c>
      <c r="AF517" s="1">
        <v>0.40905000000000002</v>
      </c>
      <c r="AG517" s="44">
        <f t="shared" si="125"/>
        <v>133.74509143580204</v>
      </c>
    </row>
    <row r="518" spans="11:33" x14ac:dyDescent="0.25">
      <c r="K518" s="1">
        <v>0.34227200000000002</v>
      </c>
      <c r="L518" s="44">
        <f t="shared" si="126"/>
        <v>288.61305990286024</v>
      </c>
      <c r="R518" s="1">
        <v>0.13394600000000001</v>
      </c>
      <c r="S518" s="44">
        <f t="shared" si="129"/>
        <v>103.66374640126305</v>
      </c>
      <c r="Y518" s="1">
        <v>0.17921500000000001</v>
      </c>
      <c r="Z518" s="44">
        <f t="shared" si="128"/>
        <v>107.55717998115509</v>
      </c>
      <c r="AF518" s="1">
        <v>0.33153199999999999</v>
      </c>
      <c r="AG518" s="44">
        <f t="shared" si="125"/>
        <v>108.39940753916227</v>
      </c>
    </row>
    <row r="519" spans="11:33" x14ac:dyDescent="0.25">
      <c r="K519" s="1">
        <v>0.10126400000000001</v>
      </c>
      <c r="L519" s="44">
        <f t="shared" si="126"/>
        <v>85.388559093362119</v>
      </c>
      <c r="R519" s="1">
        <v>0.12546499999999999</v>
      </c>
      <c r="S519" s="44">
        <f t="shared" si="129"/>
        <v>97.100114540445162</v>
      </c>
      <c r="Y519" s="1">
        <v>0.13355600000000001</v>
      </c>
      <c r="Z519" s="44">
        <f t="shared" si="128"/>
        <v>80.154600505332411</v>
      </c>
      <c r="AF519" s="1">
        <v>0.36625000000000002</v>
      </c>
      <c r="AG519" s="44">
        <f t="shared" si="125"/>
        <v>119.75098334766531</v>
      </c>
    </row>
    <row r="520" spans="11:33" x14ac:dyDescent="0.25">
      <c r="K520" s="1">
        <v>4.2528900000000001E-2</v>
      </c>
      <c r="L520" s="44">
        <f t="shared" si="126"/>
        <v>35.861525229357802</v>
      </c>
      <c r="R520" s="1">
        <v>0.10045</v>
      </c>
      <c r="S520" s="44">
        <f t="shared" si="129"/>
        <v>77.740457542643099</v>
      </c>
      <c r="Y520" s="1">
        <v>0.15196000000000001</v>
      </c>
      <c r="Z520" s="44">
        <f t="shared" si="128"/>
        <v>91.199894372325559</v>
      </c>
      <c r="AF520" s="1">
        <v>6.1880200000000003E-2</v>
      </c>
      <c r="AG520" s="44">
        <f t="shared" si="125"/>
        <v>20.23266839522239</v>
      </c>
    </row>
    <row r="521" spans="11:33" x14ac:dyDescent="0.25">
      <c r="K521" s="1">
        <v>9.7129099999999996E-2</v>
      </c>
      <c r="L521" s="44">
        <f t="shared" si="126"/>
        <v>81.901898947652455</v>
      </c>
      <c r="R521" s="1">
        <v>0.16994200000000001</v>
      </c>
      <c r="S521" s="44">
        <f t="shared" si="129"/>
        <v>131.52184007677309</v>
      </c>
      <c r="Y521" s="1">
        <v>8.8438799999999998E-2</v>
      </c>
      <c r="Z521" s="44">
        <f t="shared" si="128"/>
        <v>53.077186222790374</v>
      </c>
      <c r="AF521" s="1">
        <v>0.34361199999999997</v>
      </c>
      <c r="AG521" s="44">
        <f t="shared" si="125"/>
        <v>112.34914645749616</v>
      </c>
    </row>
    <row r="522" spans="11:33" x14ac:dyDescent="0.25">
      <c r="K522" s="1">
        <v>8.8876999999999998E-2</v>
      </c>
      <c r="L522" s="44">
        <f t="shared" si="126"/>
        <v>74.943503777657853</v>
      </c>
      <c r="R522" s="1">
        <v>0.108775</v>
      </c>
      <c r="S522" s="44">
        <f t="shared" si="129"/>
        <v>84.183357582887041</v>
      </c>
      <c r="Y522" s="1">
        <v>0.15687599999999999</v>
      </c>
      <c r="Z522" s="44">
        <f t="shared" si="128"/>
        <v>94.150267370050955</v>
      </c>
      <c r="AF522" s="1">
        <v>3.3764700000000002E-2</v>
      </c>
      <c r="AG522" s="44">
        <f t="shared" si="125"/>
        <v>11.039879938399769</v>
      </c>
    </row>
    <row r="523" spans="11:33" x14ac:dyDescent="0.25">
      <c r="K523" s="1">
        <v>8.0139600000000005E-2</v>
      </c>
      <c r="L523" s="44">
        <f t="shared" si="126"/>
        <v>67.575890447922291</v>
      </c>
      <c r="R523" s="1">
        <v>0.12296799999999999</v>
      </c>
      <c r="S523" s="44">
        <f t="shared" si="129"/>
        <v>95.167631489335363</v>
      </c>
      <c r="Y523" s="1">
        <v>0.25335999999999997</v>
      </c>
      <c r="Z523" s="44">
        <f t="shared" si="128"/>
        <v>152.05583862972099</v>
      </c>
      <c r="AF523" s="1">
        <v>0.13639299999999999</v>
      </c>
      <c r="AG523" s="44">
        <f t="shared" si="125"/>
        <v>44.595756646383926</v>
      </c>
    </row>
    <row r="524" spans="11:33" x14ac:dyDescent="0.25">
      <c r="K524" s="1">
        <v>4.7774799999999999E-2</v>
      </c>
      <c r="L524" s="44">
        <f t="shared" si="126"/>
        <v>40.285010793308146</v>
      </c>
      <c r="R524" s="1">
        <v>8.6328000000000002E-2</v>
      </c>
      <c r="S524" s="44">
        <f t="shared" si="129"/>
        <v>66.81113209299447</v>
      </c>
      <c r="Y524" s="1">
        <v>0.17697599999999999</v>
      </c>
      <c r="Z524" s="44">
        <f t="shared" si="128"/>
        <v>106.21342791811455</v>
      </c>
      <c r="AF524" s="1">
        <v>0.37262400000000001</v>
      </c>
      <c r="AG524" s="44">
        <f t="shared" si="125"/>
        <v>121.8350591643425</v>
      </c>
    </row>
    <row r="525" spans="11:33" x14ac:dyDescent="0.25">
      <c r="K525" s="1">
        <v>0.101536</v>
      </c>
      <c r="L525" s="44">
        <f t="shared" si="126"/>
        <v>85.617916891527258</v>
      </c>
      <c r="R525" s="1">
        <v>7.8130599999999994E-2</v>
      </c>
      <c r="S525" s="44">
        <f t="shared" si="129"/>
        <v>60.466984490604588</v>
      </c>
      <c r="Y525" s="1">
        <v>0.24809500000000001</v>
      </c>
      <c r="Z525" s="44">
        <f t="shared" si="128"/>
        <v>148.89601075481778</v>
      </c>
      <c r="AF525" s="1">
        <v>0.37167899999999998</v>
      </c>
      <c r="AG525" s="44">
        <f t="shared" si="125"/>
        <v>121.52607710491985</v>
      </c>
    </row>
    <row r="526" spans="11:33" x14ac:dyDescent="0.25">
      <c r="K526" s="1">
        <v>0.13539899999999999</v>
      </c>
      <c r="L526" s="44">
        <f t="shared" si="126"/>
        <v>114.17211953588775</v>
      </c>
      <c r="R526" s="1">
        <v>0.118841</v>
      </c>
      <c r="S526" s="44">
        <f t="shared" si="129"/>
        <v>91.973655697613239</v>
      </c>
      <c r="Y526" s="1">
        <v>0.14211499999999999</v>
      </c>
      <c r="Z526" s="44">
        <f t="shared" si="128"/>
        <v>85.291346332739167</v>
      </c>
      <c r="AF526" s="1">
        <v>0.34100900000000001</v>
      </c>
      <c r="AG526" s="44">
        <f t="shared" si="125"/>
        <v>111.49805619222937</v>
      </c>
    </row>
    <row r="527" spans="11:33" x14ac:dyDescent="0.25">
      <c r="K527" s="1">
        <v>5.0526599999999998E-2</v>
      </c>
      <c r="L527" s="44">
        <f t="shared" si="126"/>
        <v>42.605403399892069</v>
      </c>
      <c r="R527" s="1">
        <v>0.12970899999999999</v>
      </c>
      <c r="S527" s="44">
        <f t="shared" si="129"/>
        <v>100.38463919759775</v>
      </c>
      <c r="Y527" s="1">
        <v>0.26036399999999998</v>
      </c>
      <c r="Z527" s="44">
        <f t="shared" si="128"/>
        <v>156.25933994706614</v>
      </c>
      <c r="AF527" s="1">
        <v>8.4201200000000004E-2</v>
      </c>
      <c r="AG527" s="44">
        <f t="shared" ref="AG527:AG590" si="130">AF527/$AF$621*100</f>
        <v>27.530857335299487</v>
      </c>
    </row>
    <row r="528" spans="11:33" x14ac:dyDescent="0.25">
      <c r="K528" s="45">
        <f>MEDIAN(K401:K527)</f>
        <v>0.118592</v>
      </c>
      <c r="L528" s="45"/>
      <c r="R528" s="1">
        <v>0.149173</v>
      </c>
      <c r="S528" s="44">
        <f t="shared" si="129"/>
        <v>115.44825557997709</v>
      </c>
      <c r="Y528" s="1">
        <v>2.3676099999999999E-2</v>
      </c>
      <c r="Z528" s="44">
        <f t="shared" si="128"/>
        <v>14.209382858308878</v>
      </c>
      <c r="AF528" s="1">
        <v>0.407499</v>
      </c>
      <c r="AG528" s="44">
        <f t="shared" si="130"/>
        <v>133.23796850017823</v>
      </c>
    </row>
    <row r="529" spans="18:33" x14ac:dyDescent="0.25">
      <c r="R529" s="1">
        <v>0.33679500000000001</v>
      </c>
      <c r="S529" s="44">
        <f t="shared" si="129"/>
        <v>260.65303532179678</v>
      </c>
      <c r="Y529" s="1">
        <v>0.21734700000000001</v>
      </c>
      <c r="Z529" s="44">
        <f t="shared" si="128"/>
        <v>130.44237590248648</v>
      </c>
      <c r="AF529" s="1">
        <v>0.13566</v>
      </c>
      <c r="AG529" s="44">
        <f t="shared" si="130"/>
        <v>44.356091197117479</v>
      </c>
    </row>
    <row r="530" spans="18:33" x14ac:dyDescent="0.25">
      <c r="R530" s="1">
        <v>0.12920499999999999</v>
      </c>
      <c r="S530" s="44">
        <f t="shared" si="129"/>
        <v>99.994582546512703</v>
      </c>
      <c r="Y530" s="1">
        <v>0.17882300000000001</v>
      </c>
      <c r="Z530" s="44">
        <f t="shared" si="128"/>
        <v>107.32191834260578</v>
      </c>
      <c r="AF530" s="1">
        <v>0.41525699999999999</v>
      </c>
      <c r="AG530" s="44">
        <f t="shared" si="130"/>
        <v>135.77456407372409</v>
      </c>
    </row>
    <row r="531" spans="18:33" x14ac:dyDescent="0.25">
      <c r="R531" s="1">
        <v>0.12611</v>
      </c>
      <c r="S531" s="44">
        <f t="shared" si="129"/>
        <v>97.599294183202801</v>
      </c>
      <c r="Y531" s="1">
        <v>0.101122</v>
      </c>
      <c r="Z531" s="44">
        <f t="shared" si="128"/>
        <v>60.689100544342622</v>
      </c>
      <c r="AF531" s="1">
        <v>0.37391099999999999</v>
      </c>
      <c r="AG531" s="44">
        <f t="shared" si="130"/>
        <v>122.25586330241333</v>
      </c>
    </row>
    <row r="532" spans="18:33" x14ac:dyDescent="0.25">
      <c r="R532" s="1">
        <v>0.15637000000000001</v>
      </c>
      <c r="S532" s="44">
        <f t="shared" si="129"/>
        <v>121.01817168684023</v>
      </c>
      <c r="Y532" s="1">
        <v>0.118045</v>
      </c>
      <c r="Z532" s="44">
        <f t="shared" si="128"/>
        <v>70.84556153712272</v>
      </c>
      <c r="AF532" s="1">
        <v>0.50086299999999995</v>
      </c>
      <c r="AG532" s="44">
        <f t="shared" si="130"/>
        <v>163.76474204085102</v>
      </c>
    </row>
    <row r="533" spans="18:33" x14ac:dyDescent="0.25">
      <c r="R533" s="1">
        <v>0.136989</v>
      </c>
      <c r="S533" s="44">
        <f t="shared" si="129"/>
        <v>106.01879082438164</v>
      </c>
      <c r="Y533" s="1">
        <v>0.21534400000000001</v>
      </c>
      <c r="Z533" s="44">
        <f t="shared" si="128"/>
        <v>129.2402609483685</v>
      </c>
      <c r="AF533" s="1">
        <v>0.36327500000000001</v>
      </c>
      <c r="AG533" s="44">
        <f t="shared" si="130"/>
        <v>118.77826204948292</v>
      </c>
    </row>
    <row r="534" spans="18:33" x14ac:dyDescent="0.25">
      <c r="R534" s="1">
        <v>0.11300399999999999</v>
      </c>
      <c r="S534" s="44">
        <f t="shared" si="129"/>
        <v>87.456273411138284</v>
      </c>
      <c r="Y534" s="1">
        <v>2.8942499999999999E-2</v>
      </c>
      <c r="Z534" s="44">
        <f t="shared" si="128"/>
        <v>17.370050953349779</v>
      </c>
      <c r="AF534" s="1">
        <v>0.423512</v>
      </c>
      <c r="AG534" s="44">
        <f t="shared" si="130"/>
        <v>138.47366132296636</v>
      </c>
    </row>
    <row r="535" spans="18:33" x14ac:dyDescent="0.25">
      <c r="R535" s="1">
        <v>0.13671900000000001</v>
      </c>
      <c r="S535" s="44">
        <f t="shared" si="129"/>
        <v>105.80983190415752</v>
      </c>
      <c r="Y535" s="1">
        <v>0.20800199999999999</v>
      </c>
      <c r="Z535" s="44">
        <f t="shared" si="128"/>
        <v>124.83390648349868</v>
      </c>
      <c r="AF535" s="1">
        <v>0.324046</v>
      </c>
      <c r="AG535" s="44">
        <f t="shared" si="130"/>
        <v>105.95174648430732</v>
      </c>
    </row>
    <row r="536" spans="18:33" x14ac:dyDescent="0.25">
      <c r="R536" s="1">
        <v>0.170766</v>
      </c>
      <c r="S536" s="44">
        <f t="shared" si="129"/>
        <v>132.15955174442001</v>
      </c>
      <c r="Y536" s="1">
        <v>0.11729299999999999</v>
      </c>
      <c r="Z536" s="44">
        <f t="shared" si="128"/>
        <v>70.394243291742427</v>
      </c>
      <c r="AF536" s="1">
        <v>0.32287199999999999</v>
      </c>
      <c r="AG536" s="44">
        <f t="shared" si="130"/>
        <v>105.5678894073103</v>
      </c>
    </row>
    <row r="537" spans="18:33" x14ac:dyDescent="0.25">
      <c r="R537" s="1">
        <v>0.26239699999999999</v>
      </c>
      <c r="S537" s="44">
        <f t="shared" si="129"/>
        <v>203.07479181500173</v>
      </c>
      <c r="Y537" s="1">
        <v>0.16255800000000001</v>
      </c>
      <c r="Z537" s="44">
        <f t="shared" si="128"/>
        <v>97.560360814533425</v>
      </c>
      <c r="AF537" s="1">
        <v>0.56469899999999995</v>
      </c>
      <c r="AG537" s="44">
        <f t="shared" si="130"/>
        <v>184.63688886127849</v>
      </c>
    </row>
    <row r="538" spans="18:33" x14ac:dyDescent="0.25">
      <c r="R538" s="1">
        <v>0.16266700000000001</v>
      </c>
      <c r="S538" s="44">
        <f t="shared" si="129"/>
        <v>125.89155805962295</v>
      </c>
      <c r="Y538" s="1">
        <v>0.147399</v>
      </c>
      <c r="Z538" s="44">
        <f t="shared" si="128"/>
        <v>88.462577195225151</v>
      </c>
      <c r="AF538" s="1">
        <v>0.36243199999999998</v>
      </c>
      <c r="AG538" s="44">
        <f t="shared" si="130"/>
        <v>118.50263043456937</v>
      </c>
    </row>
    <row r="539" spans="18:33" x14ac:dyDescent="0.25">
      <c r="R539" s="1">
        <v>0.13786000000000001</v>
      </c>
      <c r="S539" s="44">
        <f t="shared" si="129"/>
        <v>106.69287682258614</v>
      </c>
      <c r="Y539" s="1">
        <v>0.17716000000000001</v>
      </c>
      <c r="Z539" s="44">
        <f t="shared" si="128"/>
        <v>106.32385685049483</v>
      </c>
      <c r="AF539" s="1">
        <v>8.17055E-2</v>
      </c>
      <c r="AG539" s="44">
        <f t="shared" si="130"/>
        <v>26.714850429795682</v>
      </c>
    </row>
    <row r="540" spans="18:33" x14ac:dyDescent="0.25">
      <c r="R540" s="1">
        <v>0.124788</v>
      </c>
      <c r="S540" s="44">
        <f t="shared" si="129"/>
        <v>96.576169396031332</v>
      </c>
      <c r="Y540" s="1">
        <v>0.14061100000000001</v>
      </c>
      <c r="Z540" s="44">
        <f t="shared" si="128"/>
        <v>84.38870984197861</v>
      </c>
      <c r="AF540" s="1">
        <v>0.11446099999999999</v>
      </c>
      <c r="AG540" s="44">
        <f t="shared" si="130"/>
        <v>37.424757146640594</v>
      </c>
    </row>
    <row r="541" spans="18:33" x14ac:dyDescent="0.25">
      <c r="R541" s="1">
        <v>0.114617</v>
      </c>
      <c r="S541" s="44">
        <f t="shared" si="129"/>
        <v>88.704609478995764</v>
      </c>
      <c r="Y541" s="1">
        <v>0.180175</v>
      </c>
      <c r="Z541" s="44">
        <f t="shared" si="128"/>
        <v>108.13333093270437</v>
      </c>
      <c r="AF541" s="1">
        <v>0.52771699999999999</v>
      </c>
      <c r="AG541" s="44">
        <f t="shared" si="130"/>
        <v>172.5450639707301</v>
      </c>
    </row>
    <row r="542" spans="18:33" x14ac:dyDescent="0.25">
      <c r="R542" s="1">
        <v>0.100642</v>
      </c>
      <c r="S542" s="44">
        <f t="shared" si="129"/>
        <v>77.889050552580258</v>
      </c>
      <c r="Y542" s="1">
        <v>0.11107400000000001</v>
      </c>
      <c r="Z542" s="44">
        <f t="shared" si="128"/>
        <v>66.6618654087371</v>
      </c>
      <c r="AF542" s="1">
        <v>0.321324</v>
      </c>
      <c r="AG542" s="44">
        <f t="shared" si="130"/>
        <v>105.0617473671132</v>
      </c>
    </row>
    <row r="543" spans="18:33" x14ac:dyDescent="0.25">
      <c r="R543" s="1">
        <v>0.12733</v>
      </c>
      <c r="S543" s="44">
        <f t="shared" si="129"/>
        <v>98.543478933845151</v>
      </c>
      <c r="Y543" s="1">
        <v>0.14413100000000001</v>
      </c>
      <c r="Z543" s="44">
        <f t="shared" si="128"/>
        <v>86.501263330992728</v>
      </c>
      <c r="AF543" s="1">
        <v>0.28808899999999998</v>
      </c>
      <c r="AG543" s="44">
        <f t="shared" si="130"/>
        <v>94.195060864561228</v>
      </c>
    </row>
    <row r="544" spans="18:33" x14ac:dyDescent="0.25">
      <c r="R544" s="1">
        <v>0.13253799999999999</v>
      </c>
      <c r="S544" s="44">
        <f t="shared" si="129"/>
        <v>102.57406432839056</v>
      </c>
      <c r="Y544" s="1">
        <v>0.144758</v>
      </c>
      <c r="Z544" s="44">
        <f t="shared" si="128"/>
        <v>86.877561921223361</v>
      </c>
      <c r="AF544" s="1">
        <v>0.339812</v>
      </c>
      <c r="AG544" s="44">
        <f t="shared" si="130"/>
        <v>111.10667891696066</v>
      </c>
    </row>
    <row r="545" spans="18:33" x14ac:dyDescent="0.25">
      <c r="R545" s="1">
        <v>8.7908299999999995E-2</v>
      </c>
      <c r="S545" s="44">
        <f t="shared" si="129"/>
        <v>68.034160913847003</v>
      </c>
      <c r="Y545" s="1">
        <v>0.107764</v>
      </c>
      <c r="Z545" s="44">
        <f t="shared" si="128"/>
        <v>64.675344940374373</v>
      </c>
      <c r="AF545" s="1">
        <v>0.29316900000000001</v>
      </c>
      <c r="AG545" s="44">
        <f t="shared" si="130"/>
        <v>95.856043787171856</v>
      </c>
    </row>
    <row r="546" spans="18:33" x14ac:dyDescent="0.25">
      <c r="R546" s="1">
        <v>9.5632499999999995E-2</v>
      </c>
      <c r="S546" s="44">
        <f t="shared" si="129"/>
        <v>74.012088660495934</v>
      </c>
      <c r="Y546" s="1">
        <v>0.11808299999999999</v>
      </c>
      <c r="Z546" s="44">
        <f t="shared" si="128"/>
        <v>70.868367512288216</v>
      </c>
      <c r="AF546" s="1">
        <v>0.33829399999999998</v>
      </c>
      <c r="AG546" s="44">
        <f t="shared" si="130"/>
        <v>110.61034583103095</v>
      </c>
    </row>
    <row r="547" spans="18:33" x14ac:dyDescent="0.25">
      <c r="R547" s="1">
        <v>0.141098</v>
      </c>
      <c r="S547" s="44">
        <f t="shared" si="129"/>
        <v>109.19883602142218</v>
      </c>
      <c r="Y547" s="1">
        <v>0.282115</v>
      </c>
      <c r="Z547" s="44">
        <f t="shared" si="128"/>
        <v>169.3133601003463</v>
      </c>
      <c r="AF547" s="1">
        <v>0.33067200000000002</v>
      </c>
      <c r="AG547" s="44">
        <f t="shared" si="130"/>
        <v>108.11821751683055</v>
      </c>
    </row>
    <row r="548" spans="18:33" x14ac:dyDescent="0.25">
      <c r="R548" s="1">
        <v>0.18559300000000001</v>
      </c>
      <c r="S548" s="44">
        <f t="shared" si="129"/>
        <v>143.63449215243168</v>
      </c>
      <c r="Y548" s="1">
        <v>0.26130599999999998</v>
      </c>
      <c r="Z548" s="44">
        <f t="shared" ref="Z548:Z611" si="131">Y548/$Y$646*100</f>
        <v>156.82468806827387</v>
      </c>
      <c r="AF548" s="1">
        <v>0.37719799999999998</v>
      </c>
      <c r="AG548" s="44">
        <f t="shared" si="130"/>
        <v>123.33059772497654</v>
      </c>
    </row>
    <row r="549" spans="18:33" x14ac:dyDescent="0.25">
      <c r="R549" s="1">
        <v>0.121034</v>
      </c>
      <c r="S549" s="44">
        <f t="shared" si="129"/>
        <v>93.670866482989197</v>
      </c>
      <c r="Y549" s="1">
        <v>0.16486300000000001</v>
      </c>
      <c r="Z549" s="44">
        <f t="shared" si="131"/>
        <v>98.943723255492941</v>
      </c>
      <c r="AF549" s="1">
        <v>0.25565399999999999</v>
      </c>
      <c r="AG549" s="44">
        <f t="shared" si="130"/>
        <v>83.589946475806215</v>
      </c>
    </row>
    <row r="550" spans="18:33" x14ac:dyDescent="0.25">
      <c r="R550" s="1">
        <v>9.7362199999999996E-2</v>
      </c>
      <c r="S550" s="44">
        <f t="shared" si="129"/>
        <v>75.350741417205839</v>
      </c>
      <c r="Y550" s="1">
        <v>0.18962000000000001</v>
      </c>
      <c r="Z550" s="44">
        <f t="shared" si="131"/>
        <v>113.80181607581189</v>
      </c>
      <c r="AF550" s="1">
        <v>0.41453699999999999</v>
      </c>
      <c r="AG550" s="44">
        <f t="shared" si="130"/>
        <v>135.53914917130686</v>
      </c>
    </row>
    <row r="551" spans="18:33" x14ac:dyDescent="0.25">
      <c r="R551" s="1">
        <v>0.113011</v>
      </c>
      <c r="S551" s="44">
        <f t="shared" si="129"/>
        <v>87.461690864625581</v>
      </c>
      <c r="Y551" s="1">
        <v>9.5435299999999997E-3</v>
      </c>
      <c r="Z551" s="44">
        <f t="shared" si="131"/>
        <v>5.7276186360826538</v>
      </c>
      <c r="AF551" s="1">
        <v>0.32992100000000002</v>
      </c>
      <c r="AG551" s="44">
        <f t="shared" si="130"/>
        <v>107.87266669500366</v>
      </c>
    </row>
    <row r="552" spans="18:33" x14ac:dyDescent="0.25">
      <c r="R552" s="1">
        <v>0.14257900000000001</v>
      </c>
      <c r="S552" s="44">
        <f t="shared" si="129"/>
        <v>110.34501439494787</v>
      </c>
      <c r="Y552" s="1">
        <v>0.22270400000000001</v>
      </c>
      <c r="Z552" s="44">
        <f t="shared" si="131"/>
        <v>133.65741824357983</v>
      </c>
      <c r="AF552" s="1">
        <v>0.30584299999999998</v>
      </c>
      <c r="AG552" s="44">
        <f t="shared" si="130"/>
        <v>100</v>
      </c>
    </row>
    <row r="553" spans="18:33" x14ac:dyDescent="0.25">
      <c r="R553" s="1">
        <v>0.13328499999999999</v>
      </c>
      <c r="S553" s="44">
        <f t="shared" si="129"/>
        <v>103.15218400767729</v>
      </c>
      <c r="Y553" s="1">
        <v>0.25503100000000001</v>
      </c>
      <c r="Z553" s="44">
        <f t="shared" si="131"/>
        <v>153.05870137976152</v>
      </c>
      <c r="AF553" s="1">
        <v>0.416794</v>
      </c>
      <c r="AG553" s="44">
        <f t="shared" si="130"/>
        <v>136.27710949735649</v>
      </c>
    </row>
    <row r="554" spans="18:33" x14ac:dyDescent="0.25">
      <c r="R554" s="1">
        <v>0.120294</v>
      </c>
      <c r="S554" s="44">
        <f t="shared" si="129"/>
        <v>93.098164257189737</v>
      </c>
      <c r="Y554" s="1">
        <v>0.116198</v>
      </c>
      <c r="Z554" s="44">
        <f t="shared" si="131"/>
        <v>69.737071112631511</v>
      </c>
      <c r="AF554" s="1">
        <v>0.26927099999999998</v>
      </c>
      <c r="AG554" s="44">
        <f t="shared" si="130"/>
        <v>88.04223081777252</v>
      </c>
    </row>
    <row r="555" spans="18:33" x14ac:dyDescent="0.25">
      <c r="R555" s="1">
        <v>0.14243900000000001</v>
      </c>
      <c r="S555" s="44">
        <f t="shared" si="129"/>
        <v>110.236665325202</v>
      </c>
      <c r="Y555" s="1">
        <v>0.13492999999999999</v>
      </c>
      <c r="Z555" s="44">
        <f t="shared" si="131"/>
        <v>80.979216554737349</v>
      </c>
      <c r="AF555" s="1">
        <v>0.27421600000000002</v>
      </c>
      <c r="AG555" s="44">
        <f t="shared" si="130"/>
        <v>89.659073446179917</v>
      </c>
    </row>
    <row r="556" spans="18:33" x14ac:dyDescent="0.25">
      <c r="R556" s="1">
        <v>0.16449900000000001</v>
      </c>
      <c r="S556" s="44">
        <f t="shared" si="129"/>
        <v>127.30938302944</v>
      </c>
      <c r="Y556" s="1">
        <v>0.14136399999999999</v>
      </c>
      <c r="Z556" s="44">
        <f t="shared" si="131"/>
        <v>84.840628244600083</v>
      </c>
      <c r="AF556" s="1">
        <v>0.28903800000000002</v>
      </c>
      <c r="AG556" s="44">
        <f t="shared" si="130"/>
        <v>94.505350784552874</v>
      </c>
    </row>
    <row r="557" spans="18:33" x14ac:dyDescent="0.25">
      <c r="R557" s="1">
        <v>6.3028200000000006E-2</v>
      </c>
      <c r="S557" s="44">
        <f t="shared" si="129"/>
        <v>48.778905983964343</v>
      </c>
      <c r="Y557" s="1">
        <v>0.31024200000000002</v>
      </c>
      <c r="Z557" s="44">
        <f t="shared" si="131"/>
        <v>186.19398282349977</v>
      </c>
      <c r="AF557" s="1">
        <v>0.30072500000000002</v>
      </c>
      <c r="AG557" s="44">
        <f t="shared" si="130"/>
        <v>98.32659240198403</v>
      </c>
    </row>
    <row r="558" spans="18:33" x14ac:dyDescent="0.25">
      <c r="R558" s="1">
        <v>0.17854500000000001</v>
      </c>
      <c r="S558" s="44">
        <f t="shared" si="129"/>
        <v>138.1798904126552</v>
      </c>
      <c r="Y558" s="1">
        <v>0.148812</v>
      </c>
      <c r="Z558" s="44">
        <f t="shared" si="131"/>
        <v>89.310599377036795</v>
      </c>
      <c r="AF558" s="1">
        <v>0.33354600000000001</v>
      </c>
      <c r="AG558" s="44">
        <f t="shared" si="130"/>
        <v>109.05791533564609</v>
      </c>
    </row>
    <row r="559" spans="18:33" x14ac:dyDescent="0.25">
      <c r="R559" s="1">
        <v>7.6517699999999994E-2</v>
      </c>
      <c r="S559" s="44">
        <f t="shared" si="129"/>
        <v>59.218725814939788</v>
      </c>
      <c r="Y559" s="1">
        <v>0.24024799999999999</v>
      </c>
      <c r="Z559" s="44">
        <f t="shared" si="131"/>
        <v>144.18657688314337</v>
      </c>
      <c r="AF559" s="1">
        <v>0.23871400000000001</v>
      </c>
      <c r="AG559" s="44">
        <f t="shared" si="130"/>
        <v>78.051156966155844</v>
      </c>
    </row>
    <row r="560" spans="18:33" x14ac:dyDescent="0.25">
      <c r="R560" s="1">
        <v>0.18834799999999999</v>
      </c>
      <c r="S560" s="44">
        <f t="shared" si="129"/>
        <v>145.76664706064452</v>
      </c>
      <c r="Y560" s="1">
        <v>0.21642400000000001</v>
      </c>
      <c r="Z560" s="44">
        <f t="shared" si="131"/>
        <v>129.88843076886144</v>
      </c>
      <c r="AF560" s="1">
        <v>0.189778</v>
      </c>
      <c r="AG560" s="44">
        <f t="shared" si="130"/>
        <v>62.050790765196531</v>
      </c>
    </row>
    <row r="561" spans="18:33" x14ac:dyDescent="0.25">
      <c r="R561" s="1">
        <v>0.13727900000000001</v>
      </c>
      <c r="S561" s="44">
        <f t="shared" si="129"/>
        <v>106.24322818314089</v>
      </c>
      <c r="Y561" s="1">
        <v>0.13683100000000001</v>
      </c>
      <c r="Z561" s="44">
        <f t="shared" si="131"/>
        <v>82.120115470253225</v>
      </c>
      <c r="AF561" s="1">
        <v>0.24815200000000001</v>
      </c>
      <c r="AG561" s="44">
        <f t="shared" si="130"/>
        <v>81.13705397867534</v>
      </c>
    </row>
    <row r="562" spans="18:33" x14ac:dyDescent="0.25">
      <c r="R562" s="1">
        <v>0.155692</v>
      </c>
      <c r="S562" s="44">
        <f t="shared" si="129"/>
        <v>120.49345262049964</v>
      </c>
      <c r="Y562" s="1">
        <v>0.108262</v>
      </c>
      <c r="Z562" s="44">
        <f t="shared" si="131"/>
        <v>64.974223246490581</v>
      </c>
      <c r="AF562" s="1">
        <v>0.34476099999999998</v>
      </c>
      <c r="AG562" s="44">
        <f t="shared" si="130"/>
        <v>112.72482940593704</v>
      </c>
    </row>
    <row r="563" spans="18:33" x14ac:dyDescent="0.25">
      <c r="R563" s="1">
        <v>0.21084</v>
      </c>
      <c r="S563" s="44">
        <f t="shared" si="129"/>
        <v>163.17369903724114</v>
      </c>
      <c r="Y563" s="1">
        <v>0.113565</v>
      </c>
      <c r="Z563" s="44">
        <f t="shared" si="131"/>
        <v>68.156857096559293</v>
      </c>
      <c r="AF563" s="1">
        <v>0.31088100000000002</v>
      </c>
      <c r="AG563" s="44">
        <f t="shared" si="130"/>
        <v>101.64725038663629</v>
      </c>
    </row>
    <row r="564" spans="18:33" x14ac:dyDescent="0.25">
      <c r="R564" s="1">
        <v>0.117275</v>
      </c>
      <c r="S564" s="44">
        <f t="shared" si="129"/>
        <v>90.761693960313295</v>
      </c>
      <c r="Y564" s="1">
        <v>0.13167100000000001</v>
      </c>
      <c r="Z564" s="44">
        <f t="shared" si="131"/>
        <v>79.023304105675692</v>
      </c>
      <c r="AF564" s="1">
        <v>0.31079499999999999</v>
      </c>
      <c r="AG564" s="44">
        <f t="shared" si="130"/>
        <v>101.6191313844031</v>
      </c>
    </row>
    <row r="565" spans="18:33" x14ac:dyDescent="0.25">
      <c r="R565" s="1">
        <v>0.173789</v>
      </c>
      <c r="S565" s="44">
        <f t="shared" si="129"/>
        <v>134.4991177290035</v>
      </c>
      <c r="Y565" s="1">
        <v>0.212621</v>
      </c>
      <c r="Z565" s="44">
        <f t="shared" si="131"/>
        <v>127.60603278058854</v>
      </c>
      <c r="AF565" s="1">
        <v>0.37095400000000001</v>
      </c>
      <c r="AG565" s="44">
        <f t="shared" si="130"/>
        <v>121.28902737679137</v>
      </c>
    </row>
    <row r="566" spans="18:33" x14ac:dyDescent="0.25">
      <c r="R566" s="1">
        <v>8.9055599999999999E-2</v>
      </c>
      <c r="S566" s="44">
        <f t="shared" si="129"/>
        <v>68.922081540414197</v>
      </c>
      <c r="Y566" s="1">
        <v>0.21081800000000001</v>
      </c>
      <c r="Z566" s="44">
        <f t="shared" si="131"/>
        <v>126.52394927470998</v>
      </c>
      <c r="AF566" s="1">
        <v>0.33871400000000002</v>
      </c>
      <c r="AG566" s="44">
        <f t="shared" si="130"/>
        <v>110.74767119077435</v>
      </c>
    </row>
    <row r="567" spans="18:33" x14ac:dyDescent="0.25">
      <c r="R567" s="1">
        <v>9.6442100000000003E-2</v>
      </c>
      <c r="S567" s="44">
        <f t="shared" si="129"/>
        <v>74.638655852397619</v>
      </c>
      <c r="Y567" s="1">
        <v>0.20364199999999999</v>
      </c>
      <c r="Z567" s="44">
        <f t="shared" si="131"/>
        <v>122.21722091187893</v>
      </c>
      <c r="AF567" s="1">
        <v>0.29679499999999998</v>
      </c>
      <c r="AG567" s="44">
        <f t="shared" si="130"/>
        <v>97.04161939295652</v>
      </c>
    </row>
    <row r="568" spans="18:33" x14ac:dyDescent="0.25">
      <c r="R568" s="1">
        <v>0.15219099999999999</v>
      </c>
      <c r="S568" s="44">
        <f t="shared" si="129"/>
        <v>117.78395195492679</v>
      </c>
      <c r="Y568" s="1">
        <v>0.18792500000000001</v>
      </c>
      <c r="Z568" s="44">
        <f t="shared" si="131"/>
        <v>112.78454955198262</v>
      </c>
      <c r="AF568" s="1">
        <v>0.24146500000000001</v>
      </c>
      <c r="AG568" s="44">
        <f t="shared" si="130"/>
        <v>78.950638072475101</v>
      </c>
    </row>
    <row r="569" spans="18:33" x14ac:dyDescent="0.25">
      <c r="R569" s="1">
        <v>0.10863100000000001</v>
      </c>
      <c r="S569" s="44">
        <f t="shared" si="129"/>
        <v>84.071912825434183</v>
      </c>
      <c r="Y569" s="1">
        <v>0.14074700000000001</v>
      </c>
      <c r="Z569" s="44">
        <f t="shared" si="131"/>
        <v>84.470331226781425</v>
      </c>
      <c r="AF569" s="1">
        <v>0.34585900000000003</v>
      </c>
      <c r="AG569" s="44">
        <f t="shared" si="130"/>
        <v>113.08383713212335</v>
      </c>
    </row>
    <row r="570" spans="18:33" x14ac:dyDescent="0.25">
      <c r="R570" s="1">
        <v>0.30573600000000001</v>
      </c>
      <c r="S570" s="44">
        <f t="shared" si="129"/>
        <v>236.61579419868124</v>
      </c>
      <c r="Y570" s="1">
        <v>0.29252800000000001</v>
      </c>
      <c r="Z570" s="44">
        <f t="shared" si="131"/>
        <v>175.56279745293267</v>
      </c>
      <c r="AF570" s="1">
        <v>0.26231399999999999</v>
      </c>
      <c r="AG570" s="44">
        <f t="shared" si="130"/>
        <v>85.767534323165805</v>
      </c>
    </row>
    <row r="571" spans="18:33" x14ac:dyDescent="0.25">
      <c r="R571" s="1">
        <v>0.10970100000000001</v>
      </c>
      <c r="S571" s="44">
        <f t="shared" si="129"/>
        <v>84.900009287063128</v>
      </c>
      <c r="Y571" s="1">
        <v>0.14050799999999999</v>
      </c>
      <c r="Z571" s="44">
        <f t="shared" si="131"/>
        <v>84.326893646135289</v>
      </c>
      <c r="AF571" s="1">
        <v>0.29270800000000002</v>
      </c>
      <c r="AG571" s="44">
        <f t="shared" si="130"/>
        <v>95.705312856596365</v>
      </c>
    </row>
    <row r="572" spans="18:33" x14ac:dyDescent="0.25">
      <c r="R572" s="1">
        <v>9.9030300000000002E-2</v>
      </c>
      <c r="S572" s="44">
        <f t="shared" si="129"/>
        <v>76.641720583227567</v>
      </c>
      <c r="Y572" s="1">
        <v>0.122104</v>
      </c>
      <c r="Z572" s="44">
        <f t="shared" si="131"/>
        <v>73.281599779142141</v>
      </c>
      <c r="AF572" s="1">
        <v>5.6453799999999998E-2</v>
      </c>
      <c r="AG572" s="44">
        <f t="shared" si="130"/>
        <v>18.458424747337688</v>
      </c>
    </row>
    <row r="573" spans="18:33" x14ac:dyDescent="0.25">
      <c r="R573" s="1">
        <v>0.24215200000000001</v>
      </c>
      <c r="S573" s="44">
        <f t="shared" ref="S573:S591" si="132">R573/$R$592*100</f>
        <v>187.4067424078259</v>
      </c>
      <c r="Y573" s="1">
        <v>0.19964100000000001</v>
      </c>
      <c r="Z573" s="44">
        <f t="shared" si="131"/>
        <v>119.81599178984897</v>
      </c>
      <c r="AF573" s="1">
        <v>9.4015699999999994E-2</v>
      </c>
      <c r="AG573" s="44">
        <f t="shared" si="130"/>
        <v>30.73985672387467</v>
      </c>
    </row>
    <row r="574" spans="18:33" x14ac:dyDescent="0.25">
      <c r="R574" s="1">
        <v>0.129219</v>
      </c>
      <c r="S574" s="44">
        <f t="shared" si="132"/>
        <v>100.0054174534873</v>
      </c>
      <c r="Y574" s="1">
        <v>0.188221</v>
      </c>
      <c r="Z574" s="44">
        <f t="shared" si="131"/>
        <v>112.96219609537698</v>
      </c>
      <c r="AF574" s="1">
        <v>0.21732699999999999</v>
      </c>
      <c r="AG574" s="44">
        <f t="shared" si="130"/>
        <v>71.058353468936673</v>
      </c>
    </row>
    <row r="575" spans="18:33" x14ac:dyDescent="0.25">
      <c r="R575" s="1">
        <v>0.113062</v>
      </c>
      <c r="S575" s="44">
        <f t="shared" si="132"/>
        <v>87.501160882890133</v>
      </c>
      <c r="Y575" s="1">
        <v>0.18431</v>
      </c>
      <c r="Z575" s="44">
        <f t="shared" si="131"/>
        <v>110.61498112505477</v>
      </c>
      <c r="AF575" s="1">
        <v>0.19803100000000001</v>
      </c>
      <c r="AG575" s="44">
        <f t="shared" si="130"/>
        <v>64.749234084154295</v>
      </c>
    </row>
    <row r="576" spans="18:33" x14ac:dyDescent="0.25">
      <c r="R576" s="1">
        <v>0.22723099999999999</v>
      </c>
      <c r="S576" s="44">
        <f t="shared" si="132"/>
        <v>175.8590533386992</v>
      </c>
      <c r="Y576" s="1">
        <v>0.23103299999999999</v>
      </c>
      <c r="Z576" s="44">
        <f t="shared" si="131"/>
        <v>138.65612790551125</v>
      </c>
      <c r="AF576" s="1">
        <v>0.31681300000000001</v>
      </c>
      <c r="AG576" s="44">
        <f t="shared" si="130"/>
        <v>103.58680761044066</v>
      </c>
    </row>
    <row r="577" spans="18:33" x14ac:dyDescent="0.25">
      <c r="R577" s="1">
        <v>0.19295300000000001</v>
      </c>
      <c r="S577" s="44">
        <f t="shared" si="132"/>
        <v>149.33055753335606</v>
      </c>
      <c r="Y577" s="1">
        <v>0.208338</v>
      </c>
      <c r="Z577" s="44">
        <f t="shared" si="131"/>
        <v>125.03555931654094</v>
      </c>
      <c r="AF577" s="1">
        <v>0.20111100000000001</v>
      </c>
      <c r="AG577" s="44">
        <f t="shared" si="130"/>
        <v>65.756286722272549</v>
      </c>
    </row>
    <row r="578" spans="18:33" x14ac:dyDescent="0.25">
      <c r="R578" s="1">
        <v>0.18762200000000001</v>
      </c>
      <c r="S578" s="44">
        <f t="shared" si="132"/>
        <v>145.20477974181966</v>
      </c>
      <c r="Y578" s="1">
        <v>0.17788899999999999</v>
      </c>
      <c r="Z578" s="44">
        <f t="shared" si="131"/>
        <v>106.76137147932758</v>
      </c>
      <c r="AF578" s="1">
        <v>0.14489099999999999</v>
      </c>
      <c r="AG578" s="44">
        <f t="shared" si="130"/>
        <v>47.37430642519201</v>
      </c>
    </row>
    <row r="579" spans="18:33" x14ac:dyDescent="0.25">
      <c r="R579" s="1">
        <v>0.18379899999999999</v>
      </c>
      <c r="S579" s="44">
        <f t="shared" si="132"/>
        <v>142.24607621583135</v>
      </c>
      <c r="Y579" s="1">
        <v>0.24381800000000001</v>
      </c>
      <c r="Z579" s="44">
        <f t="shared" si="131"/>
        <v>146.3291382342174</v>
      </c>
      <c r="AF579" s="1">
        <v>3.8262299999999999E-2</v>
      </c>
      <c r="AG579" s="44">
        <f t="shared" si="130"/>
        <v>12.510438362166209</v>
      </c>
    </row>
    <row r="580" spans="18:33" x14ac:dyDescent="0.25">
      <c r="R580" s="1">
        <v>9.5895599999999998E-2</v>
      </c>
      <c r="S580" s="44">
        <f t="shared" si="132"/>
        <v>74.21570751942545</v>
      </c>
      <c r="Y580" s="1">
        <v>8.9843999999999993E-2</v>
      </c>
      <c r="Z580" s="44">
        <f t="shared" si="131"/>
        <v>53.920527178120672</v>
      </c>
      <c r="AF580" s="1">
        <v>0.273316</v>
      </c>
      <c r="AG580" s="44">
        <f t="shared" si="130"/>
        <v>89.364804818158333</v>
      </c>
    </row>
    <row r="581" spans="18:33" x14ac:dyDescent="0.25">
      <c r="R581" s="1">
        <v>0.17569399999999999</v>
      </c>
      <c r="S581" s="44">
        <f t="shared" si="132"/>
        <v>135.97343899947373</v>
      </c>
      <c r="Y581" s="1">
        <v>0.19037999999999999</v>
      </c>
      <c r="Z581" s="44">
        <f t="shared" si="131"/>
        <v>114.25793557912174</v>
      </c>
      <c r="AF581" s="1">
        <v>0.127827</v>
      </c>
      <c r="AG581" s="44">
        <f t="shared" si="130"/>
        <v>41.794973237903108</v>
      </c>
    </row>
    <row r="582" spans="18:33" x14ac:dyDescent="0.25">
      <c r="R582" s="1">
        <v>0.110791</v>
      </c>
      <c r="S582" s="44">
        <f t="shared" si="132"/>
        <v>85.743584187227199</v>
      </c>
      <c r="Y582" s="1">
        <v>0.16662299999999999</v>
      </c>
      <c r="Z582" s="44">
        <f t="shared" si="131"/>
        <v>100</v>
      </c>
      <c r="AF582" s="1">
        <v>0.40294400000000002</v>
      </c>
      <c r="AG582" s="44">
        <f t="shared" si="130"/>
        <v>131.74864227724683</v>
      </c>
    </row>
    <row r="583" spans="18:33" x14ac:dyDescent="0.25">
      <c r="R583" s="1">
        <v>9.9110900000000002E-2</v>
      </c>
      <c r="S583" s="44">
        <f t="shared" si="132"/>
        <v>76.704098690524106</v>
      </c>
      <c r="Y583" s="1">
        <v>0.22001599999999999</v>
      </c>
      <c r="Z583" s="44">
        <f t="shared" si="131"/>
        <v>132.04419557924177</v>
      </c>
      <c r="AF583" s="1">
        <v>0.15976599999999999</v>
      </c>
      <c r="AG583" s="44">
        <f t="shared" si="130"/>
        <v>52.237912916104015</v>
      </c>
    </row>
    <row r="584" spans="18:33" x14ac:dyDescent="0.25">
      <c r="R584" s="1">
        <v>7.9309099999999993E-2</v>
      </c>
      <c r="S584" s="44">
        <f t="shared" si="132"/>
        <v>61.37905148128656</v>
      </c>
      <c r="Y584" s="1">
        <v>0.17408499999999999</v>
      </c>
      <c r="Z584" s="44">
        <f t="shared" si="131"/>
        <v>104.47837333381347</v>
      </c>
      <c r="AF584" s="1">
        <v>8.7532499999999999E-2</v>
      </c>
      <c r="AG584" s="44">
        <f t="shared" si="130"/>
        <v>28.6200763136642</v>
      </c>
    </row>
    <row r="585" spans="18:33" x14ac:dyDescent="0.25">
      <c r="R585" s="1">
        <v>6.3869499999999996E-2</v>
      </c>
      <c r="S585" s="44">
        <f t="shared" si="132"/>
        <v>49.430006500944188</v>
      </c>
      <c r="Y585" s="1">
        <v>0.17306099999999999</v>
      </c>
      <c r="Z585" s="44">
        <f t="shared" si="131"/>
        <v>103.86381231882753</v>
      </c>
      <c r="AF585" s="1">
        <v>0.34889599999999998</v>
      </c>
      <c r="AG585" s="44">
        <f t="shared" si="130"/>
        <v>114.07683026912501</v>
      </c>
    </row>
    <row r="586" spans="18:33" x14ac:dyDescent="0.25">
      <c r="R586" s="1">
        <v>0.19240099999999999</v>
      </c>
      <c r="S586" s="44">
        <f t="shared" si="132"/>
        <v>148.90335262978672</v>
      </c>
      <c r="Y586" s="1">
        <v>0.18244199999999999</v>
      </c>
      <c r="Z586" s="44">
        <f t="shared" si="131"/>
        <v>109.49388739849842</v>
      </c>
      <c r="AF586" s="1">
        <v>0.15772600000000001</v>
      </c>
      <c r="AG586" s="44">
        <f t="shared" si="130"/>
        <v>51.570904025921806</v>
      </c>
    </row>
    <row r="587" spans="18:33" x14ac:dyDescent="0.25">
      <c r="R587" s="1">
        <v>8.3833900000000003E-2</v>
      </c>
      <c r="S587" s="44">
        <f t="shared" si="132"/>
        <v>64.880893415472258</v>
      </c>
      <c r="Y587" s="1">
        <v>0.10172100000000001</v>
      </c>
      <c r="Z587" s="44">
        <f t="shared" si="131"/>
        <v>61.04859473181974</v>
      </c>
      <c r="AF587" s="1">
        <v>0.18639600000000001</v>
      </c>
      <c r="AG587" s="44">
        <f t="shared" si="130"/>
        <v>60.944994654119931</v>
      </c>
    </row>
    <row r="588" spans="18:33" x14ac:dyDescent="0.25">
      <c r="R588" s="1">
        <v>0.13405</v>
      </c>
      <c r="S588" s="44">
        <f t="shared" si="132"/>
        <v>103.74423428164567</v>
      </c>
      <c r="Y588" s="1">
        <v>0.14657200000000001</v>
      </c>
      <c r="Z588" s="44">
        <f t="shared" si="131"/>
        <v>87.966247156755074</v>
      </c>
      <c r="AF588" s="1">
        <v>0.27831099999999998</v>
      </c>
      <c r="AG588" s="44">
        <f t="shared" si="130"/>
        <v>90.997995703678029</v>
      </c>
    </row>
    <row r="589" spans="18:33" x14ac:dyDescent="0.25">
      <c r="R589" s="1">
        <v>0.177734</v>
      </c>
      <c r="S589" s="44">
        <f t="shared" si="132"/>
        <v>137.55223973005604</v>
      </c>
      <c r="Y589" s="1">
        <v>5.3919700000000001E-2</v>
      </c>
      <c r="Z589" s="44">
        <f t="shared" si="131"/>
        <v>32.360298398180326</v>
      </c>
      <c r="AF589" s="1">
        <v>0.34792299999999998</v>
      </c>
      <c r="AG589" s="44">
        <f t="shared" si="130"/>
        <v>113.75869318571947</v>
      </c>
    </row>
    <row r="590" spans="18:33" x14ac:dyDescent="0.25">
      <c r="R590" s="1">
        <v>9.8754099999999997E-2</v>
      </c>
      <c r="S590" s="44">
        <f t="shared" si="132"/>
        <v>76.427963347057542</v>
      </c>
      <c r="Y590" s="1">
        <v>0.21643799999999999</v>
      </c>
      <c r="Z590" s="44">
        <f t="shared" si="131"/>
        <v>129.89683297023819</v>
      </c>
      <c r="AF590" s="1">
        <v>0.35794700000000002</v>
      </c>
      <c r="AG590" s="44">
        <f t="shared" si="130"/>
        <v>117.03619177159526</v>
      </c>
    </row>
    <row r="591" spans="18:33" x14ac:dyDescent="0.25">
      <c r="R591" s="1">
        <v>0.144372</v>
      </c>
      <c r="S591" s="44">
        <f t="shared" si="132"/>
        <v>111.7326564096214</v>
      </c>
      <c r="Y591" s="1">
        <v>0.191609</v>
      </c>
      <c r="Z591" s="44">
        <f t="shared" si="131"/>
        <v>114.99552882855309</v>
      </c>
      <c r="AF591" s="1">
        <v>0.31222299999999997</v>
      </c>
      <c r="AG591" s="44">
        <f t="shared" ref="AG591:AG620" si="133">AF591/$AF$621*100</f>
        <v>102.08603760753066</v>
      </c>
    </row>
    <row r="592" spans="18:33" x14ac:dyDescent="0.25">
      <c r="R592" s="45">
        <f>MEDIAN(R444:R591)</f>
        <v>0.12921199999999999</v>
      </c>
      <c r="S592" s="45"/>
      <c r="Y592" s="1">
        <v>0.22844200000000001</v>
      </c>
      <c r="Z592" s="44">
        <f t="shared" si="131"/>
        <v>137.10112049356934</v>
      </c>
      <c r="AF592" s="1">
        <v>0.15915699999999999</v>
      </c>
      <c r="AG592" s="44">
        <f t="shared" si="133"/>
        <v>52.038791144476093</v>
      </c>
    </row>
    <row r="593" spans="25:33" x14ac:dyDescent="0.25">
      <c r="Y593" s="1">
        <v>0.16330600000000001</v>
      </c>
      <c r="Z593" s="44">
        <f t="shared" si="131"/>
        <v>98.009278430948925</v>
      </c>
      <c r="AF593" s="1">
        <v>0.31836700000000001</v>
      </c>
      <c r="AG593" s="44">
        <f t="shared" si="133"/>
        <v>104.09491144149123</v>
      </c>
    </row>
    <row r="594" spans="25:33" x14ac:dyDescent="0.25">
      <c r="Y594" s="1">
        <v>0.18576400000000001</v>
      </c>
      <c r="Z594" s="44">
        <f t="shared" si="131"/>
        <v>111.48760975375549</v>
      </c>
      <c r="AF594" s="1">
        <v>0.109459</v>
      </c>
      <c r="AG594" s="44">
        <f t="shared" si="133"/>
        <v>35.789277505125185</v>
      </c>
    </row>
    <row r="595" spans="25:33" x14ac:dyDescent="0.25">
      <c r="Y595" s="1">
        <v>0.21051500000000001</v>
      </c>
      <c r="Z595" s="44">
        <f t="shared" si="131"/>
        <v>126.34210163062723</v>
      </c>
      <c r="AF595" s="1">
        <v>0.15431900000000001</v>
      </c>
      <c r="AG595" s="44">
        <f t="shared" si="133"/>
        <v>50.456933786289049</v>
      </c>
    </row>
    <row r="596" spans="25:33" x14ac:dyDescent="0.25">
      <c r="Y596" s="1">
        <v>4.5692799999999999E-2</v>
      </c>
      <c r="Z596" s="44">
        <f t="shared" si="131"/>
        <v>27.422864790575129</v>
      </c>
      <c r="AF596" s="1">
        <v>0.34110099999999999</v>
      </c>
      <c r="AG596" s="44">
        <f t="shared" si="133"/>
        <v>111.52813698531601</v>
      </c>
    </row>
    <row r="597" spans="25:33" x14ac:dyDescent="0.25">
      <c r="Y597" s="1">
        <v>0.192935</v>
      </c>
      <c r="Z597" s="44">
        <f t="shared" si="131"/>
        <v>115.79133733038056</v>
      </c>
      <c r="AF597" s="1">
        <v>0.153892</v>
      </c>
      <c r="AG597" s="44">
        <f t="shared" si="133"/>
        <v>50.317319670549935</v>
      </c>
    </row>
    <row r="598" spans="25:33" x14ac:dyDescent="0.25">
      <c r="Y598" s="1">
        <v>8.8773199999999997E-2</v>
      </c>
      <c r="Z598" s="44">
        <f t="shared" si="131"/>
        <v>53.277878804246711</v>
      </c>
      <c r="AF598" s="1">
        <v>0.32599499999999998</v>
      </c>
      <c r="AG598" s="44">
        <f t="shared" si="133"/>
        <v>106.58900154654512</v>
      </c>
    </row>
    <row r="599" spans="25:33" x14ac:dyDescent="0.25">
      <c r="Y599" s="1">
        <v>0.208817</v>
      </c>
      <c r="Z599" s="44">
        <f t="shared" si="131"/>
        <v>125.32303463507439</v>
      </c>
      <c r="AF599" s="1">
        <v>0.31955</v>
      </c>
      <c r="AG599" s="44">
        <f t="shared" si="133"/>
        <v>104.48171120476846</v>
      </c>
    </row>
    <row r="600" spans="25:33" x14ac:dyDescent="0.25">
      <c r="Y600" s="1">
        <v>0.168934</v>
      </c>
      <c r="Z600" s="44">
        <f t="shared" si="131"/>
        <v>101.38696338440671</v>
      </c>
      <c r="AF600" s="1">
        <v>0.33172299999999999</v>
      </c>
      <c r="AG600" s="44">
        <f t="shared" si="133"/>
        <v>108.46185788133127</v>
      </c>
    </row>
    <row r="601" spans="25:33" x14ac:dyDescent="0.25">
      <c r="Y601" s="1">
        <v>0.19131400000000001</v>
      </c>
      <c r="Z601" s="44">
        <f t="shared" si="131"/>
        <v>114.81848244239991</v>
      </c>
      <c r="AF601" s="1">
        <v>0.180059</v>
      </c>
      <c r="AG601" s="44">
        <f t="shared" si="133"/>
        <v>58.873016547705845</v>
      </c>
    </row>
    <row r="602" spans="25:33" x14ac:dyDescent="0.25">
      <c r="Y602" s="1">
        <v>0.115456</v>
      </c>
      <c r="Z602" s="44">
        <f t="shared" si="131"/>
        <v>69.291754439663194</v>
      </c>
      <c r="AF602" s="1">
        <v>0.29807</v>
      </c>
      <c r="AG602" s="44">
        <f t="shared" si="133"/>
        <v>97.458499949320412</v>
      </c>
    </row>
    <row r="603" spans="25:33" x14ac:dyDescent="0.25">
      <c r="Y603" s="1">
        <v>0.16101099999999999</v>
      </c>
      <c r="Z603" s="44">
        <f t="shared" si="131"/>
        <v>96.631917562401355</v>
      </c>
      <c r="AF603" s="1">
        <v>0.29153000000000001</v>
      </c>
      <c r="AG603" s="44">
        <f t="shared" si="133"/>
        <v>95.320147919030362</v>
      </c>
    </row>
    <row r="604" spans="25:33" x14ac:dyDescent="0.25">
      <c r="Y604" s="1">
        <v>0.20044799999999999</v>
      </c>
      <c r="Z604" s="44">
        <f t="shared" si="131"/>
        <v>120.30031868349506</v>
      </c>
      <c r="AF604" s="1">
        <v>0.33399499999999999</v>
      </c>
      <c r="AG604" s="44">
        <f t="shared" si="133"/>
        <v>109.20472268451459</v>
      </c>
    </row>
    <row r="605" spans="25:33" x14ac:dyDescent="0.25">
      <c r="Y605" s="1">
        <v>6.49063E-2</v>
      </c>
      <c r="Z605" s="44">
        <f t="shared" si="131"/>
        <v>38.953985944317417</v>
      </c>
      <c r="AF605" s="1">
        <v>0.31352400000000002</v>
      </c>
      <c r="AG605" s="44">
        <f t="shared" si="133"/>
        <v>102.51141925759298</v>
      </c>
    </row>
    <row r="606" spans="25:33" x14ac:dyDescent="0.25">
      <c r="Y606" s="1">
        <v>0.18762400000000001</v>
      </c>
      <c r="Z606" s="44">
        <f t="shared" si="131"/>
        <v>112.60390222238227</v>
      </c>
      <c r="AF606" s="1">
        <v>0.350045</v>
      </c>
      <c r="AG606" s="44">
        <f t="shared" si="133"/>
        <v>114.45251321756589</v>
      </c>
    </row>
    <row r="607" spans="25:33" x14ac:dyDescent="0.25">
      <c r="Y607" s="1">
        <v>0.26815</v>
      </c>
      <c r="Z607" s="44">
        <f t="shared" si="131"/>
        <v>160.9321642270275</v>
      </c>
      <c r="AF607" s="1">
        <v>0.34251599999999999</v>
      </c>
      <c r="AG607" s="44">
        <f t="shared" si="133"/>
        <v>111.99079266159436</v>
      </c>
    </row>
    <row r="608" spans="25:33" x14ac:dyDescent="0.25">
      <c r="Y608" s="1">
        <v>0.18665100000000001</v>
      </c>
      <c r="Z608" s="44">
        <f t="shared" si="131"/>
        <v>112.01994922669741</v>
      </c>
      <c r="AF608" s="1">
        <v>0.37209100000000001</v>
      </c>
      <c r="AG608" s="44">
        <f t="shared" si="133"/>
        <v>121.66078674352528</v>
      </c>
    </row>
    <row r="609" spans="25:33" x14ac:dyDescent="0.25">
      <c r="Y609" s="1">
        <v>0.12662000000000001</v>
      </c>
      <c r="Z609" s="44">
        <f t="shared" si="131"/>
        <v>75.991909880388675</v>
      </c>
      <c r="AF609" s="1">
        <v>0.31220199999999998</v>
      </c>
      <c r="AG609" s="44">
        <f t="shared" si="133"/>
        <v>102.07917133954349</v>
      </c>
    </row>
    <row r="610" spans="25:33" x14ac:dyDescent="0.25">
      <c r="Y610" s="1">
        <v>6.3393900000000003E-2</v>
      </c>
      <c r="Z610" s="44">
        <f t="shared" si="131"/>
        <v>38.046308132730779</v>
      </c>
      <c r="AF610" s="1">
        <v>0.33737699999999998</v>
      </c>
      <c r="AG610" s="44">
        <f t="shared" si="133"/>
        <v>110.31051879559119</v>
      </c>
    </row>
    <row r="611" spans="25:33" x14ac:dyDescent="0.25">
      <c r="Y611" s="1">
        <v>0.153949</v>
      </c>
      <c r="Z611" s="44">
        <f t="shared" si="131"/>
        <v>92.393607125066765</v>
      </c>
      <c r="AF611" s="1">
        <v>0.34464400000000001</v>
      </c>
      <c r="AG611" s="44">
        <f t="shared" si="133"/>
        <v>112.68657448429424</v>
      </c>
    </row>
    <row r="612" spans="25:33" x14ac:dyDescent="0.25">
      <c r="Y612" s="1">
        <v>8.4244399999999997E-2</v>
      </c>
      <c r="Z612" s="44">
        <f t="shared" ref="Z612:Z645" si="134">Y612/$Y$646*100</f>
        <v>50.559886690312858</v>
      </c>
      <c r="AF612" s="1">
        <v>0.35048200000000002</v>
      </c>
      <c r="AG612" s="44">
        <f t="shared" si="133"/>
        <v>114.59539698472747</v>
      </c>
    </row>
    <row r="613" spans="25:33" x14ac:dyDescent="0.25">
      <c r="Y613" s="1">
        <v>0.17731</v>
      </c>
      <c r="Z613" s="44">
        <f t="shared" si="134"/>
        <v>106.41388043667442</v>
      </c>
      <c r="AF613" s="1">
        <v>0.38159799999999999</v>
      </c>
      <c r="AG613" s="44">
        <f t="shared" si="133"/>
        <v>124.76924435085976</v>
      </c>
    </row>
    <row r="614" spans="25:33" x14ac:dyDescent="0.25">
      <c r="Y614" s="1">
        <v>0.20888200000000001</v>
      </c>
      <c r="Z614" s="44">
        <f t="shared" si="134"/>
        <v>125.36204485575222</v>
      </c>
      <c r="AF614" s="1">
        <v>0.34288200000000002</v>
      </c>
      <c r="AG614" s="44">
        <f t="shared" si="133"/>
        <v>112.11046190365647</v>
      </c>
    </row>
    <row r="615" spans="25:33" x14ac:dyDescent="0.25">
      <c r="Y615" s="1">
        <v>0.12840099999999999</v>
      </c>
      <c r="Z615" s="44">
        <f t="shared" si="134"/>
        <v>77.060789926960865</v>
      </c>
      <c r="AF615" s="1">
        <v>0.37428299999999998</v>
      </c>
      <c r="AG615" s="44">
        <f t="shared" si="133"/>
        <v>122.37749433532892</v>
      </c>
    </row>
    <row r="616" spans="25:33" x14ac:dyDescent="0.25">
      <c r="Y616" s="1">
        <v>7.5191900000000006E-2</v>
      </c>
      <c r="Z616" s="44">
        <f t="shared" si="134"/>
        <v>45.12696326437527</v>
      </c>
      <c r="AF616" s="1">
        <v>0.38361000000000001</v>
      </c>
      <c r="AG616" s="44">
        <f t="shared" si="133"/>
        <v>125.42709821705908</v>
      </c>
    </row>
    <row r="617" spans="25:33" x14ac:dyDescent="0.25">
      <c r="Y617" s="1">
        <v>0.13980300000000001</v>
      </c>
      <c r="Z617" s="44">
        <f t="shared" si="134"/>
        <v>83.903782791091274</v>
      </c>
      <c r="AF617" s="1">
        <v>0.35353400000000001</v>
      </c>
      <c r="AG617" s="44">
        <f t="shared" si="133"/>
        <v>115.59329459886283</v>
      </c>
    </row>
    <row r="618" spans="25:33" x14ac:dyDescent="0.25">
      <c r="Y618" s="1">
        <v>0.12947600000000001</v>
      </c>
      <c r="Z618" s="44">
        <f t="shared" si="134"/>
        <v>77.705958961247859</v>
      </c>
      <c r="AF618" s="1">
        <v>0.30950899999999998</v>
      </c>
      <c r="AG618" s="44">
        <f t="shared" si="133"/>
        <v>101.19865421147452</v>
      </c>
    </row>
    <row r="619" spans="25:33" x14ac:dyDescent="0.25">
      <c r="Y619" s="1">
        <v>2.1789200000000002E-2</v>
      </c>
      <c r="Z619" s="44">
        <f t="shared" si="134"/>
        <v>13.076946159893893</v>
      </c>
      <c r="AF619" s="1">
        <v>0.58855900000000005</v>
      </c>
      <c r="AG619" s="44">
        <f t="shared" si="133"/>
        <v>192.43827715527252</v>
      </c>
    </row>
    <row r="620" spans="25:33" x14ac:dyDescent="0.25">
      <c r="Y620" s="1">
        <v>9.7576599999999999E-2</v>
      </c>
      <c r="Z620" s="44">
        <f t="shared" si="134"/>
        <v>58.561303061402093</v>
      </c>
      <c r="AF620" s="1">
        <v>0.34504499999999999</v>
      </c>
      <c r="AG620" s="44">
        <f t="shared" si="133"/>
        <v>112.81768750633496</v>
      </c>
    </row>
    <row r="621" spans="25:33" x14ac:dyDescent="0.25">
      <c r="Y621" s="1">
        <v>2.9547299999999999E-2</v>
      </c>
      <c r="Z621" s="44">
        <f t="shared" si="134"/>
        <v>17.733026052825839</v>
      </c>
      <c r="AF621" s="45">
        <f>MEDIAN(AF462:AF620)</f>
        <v>0.30584299999999998</v>
      </c>
      <c r="AG621" s="45"/>
    </row>
    <row r="622" spans="25:33" x14ac:dyDescent="0.25">
      <c r="Y622" s="1">
        <v>7.3008400000000001E-2</v>
      </c>
      <c r="Z622" s="44">
        <f t="shared" si="134"/>
        <v>43.816519928221197</v>
      </c>
    </row>
    <row r="623" spans="25:33" x14ac:dyDescent="0.25">
      <c r="Y623" s="1">
        <v>7.4154999999999999E-2</v>
      </c>
      <c r="Z623" s="44">
        <f t="shared" si="134"/>
        <v>44.504660220977897</v>
      </c>
    </row>
    <row r="624" spans="25:33" x14ac:dyDescent="0.25">
      <c r="Y624" s="1">
        <v>0.16913800000000001</v>
      </c>
      <c r="Z624" s="44">
        <f t="shared" si="134"/>
        <v>101.50939546161095</v>
      </c>
    </row>
    <row r="625" spans="25:26" x14ac:dyDescent="0.25">
      <c r="Y625" s="1">
        <v>5.2058300000000002E-2</v>
      </c>
      <c r="Z625" s="44">
        <f t="shared" si="134"/>
        <v>31.243165709415869</v>
      </c>
    </row>
    <row r="626" spans="25:26" x14ac:dyDescent="0.25">
      <c r="Y626" s="1">
        <v>2.9901899999999999E-2</v>
      </c>
      <c r="Z626" s="44">
        <f t="shared" si="134"/>
        <v>17.945841810554363</v>
      </c>
    </row>
    <row r="627" spans="25:26" x14ac:dyDescent="0.25">
      <c r="Y627" s="1">
        <v>3.1033399999999999E-2</v>
      </c>
      <c r="Z627" s="44">
        <f t="shared" si="134"/>
        <v>18.62491972896899</v>
      </c>
    </row>
    <row r="628" spans="25:26" x14ac:dyDescent="0.25">
      <c r="Y628" s="1">
        <v>0.12167699999999999</v>
      </c>
      <c r="Z628" s="44">
        <f t="shared" si="134"/>
        <v>73.025332637150925</v>
      </c>
    </row>
    <row r="629" spans="25:26" x14ac:dyDescent="0.25">
      <c r="Y629" s="1">
        <v>2.4379899999999999E-2</v>
      </c>
      <c r="Z629" s="44">
        <f t="shared" si="134"/>
        <v>14.631773524663464</v>
      </c>
    </row>
    <row r="630" spans="25:26" x14ac:dyDescent="0.25">
      <c r="Y630" s="1">
        <v>2.9266199999999999E-2</v>
      </c>
      <c r="Z630" s="44">
        <f t="shared" si="134"/>
        <v>17.56432185232531</v>
      </c>
    </row>
    <row r="631" spans="25:26" x14ac:dyDescent="0.25">
      <c r="Y631" s="1">
        <v>0.29048800000000002</v>
      </c>
      <c r="Z631" s="44">
        <f t="shared" si="134"/>
        <v>174.33847668089041</v>
      </c>
    </row>
    <row r="632" spans="25:26" x14ac:dyDescent="0.25">
      <c r="Y632" s="1">
        <v>5.09726E-2</v>
      </c>
      <c r="Z632" s="44">
        <f t="shared" si="134"/>
        <v>30.591574992648074</v>
      </c>
    </row>
    <row r="633" spans="25:26" x14ac:dyDescent="0.25">
      <c r="Y633" s="1">
        <v>0.117927</v>
      </c>
      <c r="Z633" s="44">
        <f t="shared" si="134"/>
        <v>70.774742982661465</v>
      </c>
    </row>
    <row r="634" spans="25:26" x14ac:dyDescent="0.25">
      <c r="Y634" s="1">
        <v>6.9302900000000001E-2</v>
      </c>
      <c r="Z634" s="44">
        <f t="shared" si="134"/>
        <v>41.592637270964993</v>
      </c>
    </row>
    <row r="635" spans="25:26" x14ac:dyDescent="0.25">
      <c r="Y635" s="1">
        <v>2.147E-2</v>
      </c>
      <c r="Z635" s="44">
        <f t="shared" si="134"/>
        <v>12.885375968503748</v>
      </c>
    </row>
    <row r="636" spans="25:26" x14ac:dyDescent="0.25">
      <c r="Y636" s="1">
        <v>2.0004399999999999E-2</v>
      </c>
      <c r="Z636" s="44">
        <f t="shared" si="134"/>
        <v>12.00578551580514</v>
      </c>
    </row>
    <row r="637" spans="25:26" x14ac:dyDescent="0.25">
      <c r="Y637" s="1">
        <v>5.8478599999999999E-2</v>
      </c>
      <c r="Z637" s="44">
        <f t="shared" si="134"/>
        <v>35.096355245074214</v>
      </c>
    </row>
    <row r="638" spans="25:26" x14ac:dyDescent="0.25">
      <c r="Y638" s="1">
        <v>0.174674</v>
      </c>
      <c r="Z638" s="44">
        <f t="shared" si="134"/>
        <v>104.83186594887862</v>
      </c>
    </row>
    <row r="639" spans="25:26" x14ac:dyDescent="0.25">
      <c r="Y639" s="1">
        <v>0.21968499999999999</v>
      </c>
      <c r="Z639" s="44">
        <f t="shared" si="134"/>
        <v>131.84554353240549</v>
      </c>
    </row>
    <row r="640" spans="25:26" x14ac:dyDescent="0.25">
      <c r="Y640" s="1">
        <v>9.0369500000000005E-2</v>
      </c>
      <c r="Z640" s="44">
        <f t="shared" si="134"/>
        <v>54.235909808369797</v>
      </c>
    </row>
    <row r="641" spans="1:34" x14ac:dyDescent="0.25">
      <c r="Y641" s="1">
        <v>0.157225</v>
      </c>
      <c r="Z641" s="44">
        <f t="shared" si="134"/>
        <v>94.359722247228788</v>
      </c>
    </row>
    <row r="642" spans="1:34" x14ac:dyDescent="0.25">
      <c r="Y642" s="1">
        <v>5.9766399999999997E-2</v>
      </c>
      <c r="Z642" s="44">
        <f t="shared" si="134"/>
        <v>35.869237740287957</v>
      </c>
    </row>
    <row r="643" spans="1:34" x14ac:dyDescent="0.25">
      <c r="Y643" s="1">
        <v>0.107863</v>
      </c>
      <c r="Z643" s="44">
        <f t="shared" si="134"/>
        <v>64.734760507252915</v>
      </c>
    </row>
    <row r="644" spans="1:34" x14ac:dyDescent="0.25">
      <c r="Y644" s="1">
        <v>9.4247499999999998E-2</v>
      </c>
      <c r="Z644" s="44">
        <f t="shared" si="134"/>
        <v>56.563319589732508</v>
      </c>
    </row>
    <row r="645" spans="1:34" x14ac:dyDescent="0.25">
      <c r="Y645" s="1">
        <v>6.5558900000000003E-2</v>
      </c>
      <c r="Z645" s="44">
        <f t="shared" si="134"/>
        <v>39.345648559922701</v>
      </c>
    </row>
    <row r="646" spans="1:34" x14ac:dyDescent="0.25">
      <c r="Y646" s="45">
        <f>MEDIAN(Y483:Y645)</f>
        <v>0.16662299999999999</v>
      </c>
      <c r="Z646" s="45"/>
    </row>
    <row r="653" spans="1:34" x14ac:dyDescent="0.25">
      <c r="A653" s="9" t="s">
        <v>67</v>
      </c>
      <c r="B653" s="9">
        <f>AVERAGE(B4:B651)</f>
        <v>0.15625692564814814</v>
      </c>
      <c r="C653" s="9">
        <f>AVERAGE(C4:C651)</f>
        <v>144.69069979694333</v>
      </c>
      <c r="D653" s="9">
        <f>AVERAGE(D4:D651)</f>
        <v>0.18587892085106403</v>
      </c>
      <c r="E653" s="9"/>
      <c r="F653" s="9">
        <f>AVERAGE(F4:F651)</f>
        <v>0.2040855</v>
      </c>
      <c r="G653" s="9"/>
      <c r="H653" s="45"/>
      <c r="I653" s="9">
        <f>AVERAGE(I4:I651)</f>
        <v>0.17746144074303419</v>
      </c>
      <c r="J653" s="9"/>
      <c r="K653" s="9">
        <f>AVERAGE(K4:K651)</f>
        <v>0.16497797813333329</v>
      </c>
      <c r="L653" s="9"/>
      <c r="M653" s="9">
        <f>AVERAGE(M4:M651)</f>
        <v>0.20682365700245714</v>
      </c>
      <c r="N653" s="9"/>
      <c r="O653" s="45"/>
      <c r="P653" s="9">
        <f>AVERAGE(P4:P651)</f>
        <v>0.15476127842465762</v>
      </c>
      <c r="Q653" s="9"/>
      <c r="R653" s="9">
        <f>AVERAGE(R4:R651)</f>
        <v>0.17017462580645173</v>
      </c>
      <c r="S653" s="9"/>
      <c r="T653" s="9">
        <f>AVERAGE(T4:T651)</f>
        <v>0.1773818465227818</v>
      </c>
      <c r="U653" s="9"/>
      <c r="V653" s="45"/>
      <c r="W653" s="9">
        <f>AVERAGE(W4:W651)</f>
        <v>0.14929091403508776</v>
      </c>
      <c r="X653" s="9"/>
      <c r="Y653" s="9">
        <f>AVERAGE(Y4:Y651)</f>
        <v>0.21646553737169527</v>
      </c>
      <c r="Z653" s="9"/>
      <c r="AA653" s="9">
        <f>AVERAGE(AA4:AA651)</f>
        <v>0.26745882844827551</v>
      </c>
      <c r="AB653" s="9"/>
      <c r="AC653" s="45"/>
      <c r="AD653" s="9">
        <f>AVERAGE(AD4:AD651)</f>
        <v>0.21783076139410198</v>
      </c>
      <c r="AE653" s="9"/>
      <c r="AF653" s="9">
        <f>AVERAGE(AF4:AF651)</f>
        <v>0.28561943656957955</v>
      </c>
      <c r="AG653" s="9"/>
      <c r="AH653" s="9">
        <f>AVERAGE(AH4:AH651)</f>
        <v>0.26542056528925628</v>
      </c>
    </row>
    <row r="654" spans="1:34" x14ac:dyDescent="0.25">
      <c r="A654" s="9" t="s">
        <v>68</v>
      </c>
      <c r="B654" s="9">
        <f>STDEV(B4:B651)</f>
        <v>0.14241466294012145</v>
      </c>
      <c r="C654" s="9">
        <f>STDEV(C4:C651)</f>
        <v>141.30981210286922</v>
      </c>
      <c r="D654" s="9">
        <f>STDEV(D4:D651)</f>
        <v>0.10230800986865245</v>
      </c>
      <c r="E654" s="9"/>
      <c r="F654" s="9">
        <f>STDEV(F4:F651)</f>
        <v>0.1053547999938097</v>
      </c>
      <c r="G654" s="9"/>
      <c r="H654" s="45"/>
      <c r="I654" s="9">
        <f>STDEV(I4:I651)</f>
        <v>0.14865565957536567</v>
      </c>
      <c r="J654" s="9"/>
      <c r="K654" s="9">
        <f>STDEV(K4:K651)</f>
        <v>0.106509898385026</v>
      </c>
      <c r="L654" s="9"/>
      <c r="M654" s="9">
        <f>STDEV(M4:M651)</f>
        <v>0.10753845774640056</v>
      </c>
      <c r="N654" s="9"/>
      <c r="O654" s="45"/>
      <c r="P654" s="9">
        <f>STDEV(P4:P651)</f>
        <v>0.13844670630201877</v>
      </c>
      <c r="Q654" s="9"/>
      <c r="R654" s="9">
        <f>STDEV(R4:R651)</f>
        <v>9.1537774778084141E-2</v>
      </c>
      <c r="S654" s="9"/>
      <c r="T654" s="9">
        <f>STDEV(T4:T651)</f>
        <v>0.10432645746103532</v>
      </c>
      <c r="U654" s="9"/>
      <c r="V654" s="45"/>
      <c r="W654" s="9">
        <f>STDEV(W4:W651)</f>
        <v>0.14863896768800014</v>
      </c>
      <c r="X654" s="9"/>
      <c r="Y654" s="9">
        <f>STDEV(Y4:Y651)</f>
        <v>0.11994856045568961</v>
      </c>
      <c r="Z654" s="9"/>
      <c r="AA654" s="9">
        <f>STDEV(AA4:AA651)</f>
        <v>0.14039012184761976</v>
      </c>
      <c r="AB654" s="9"/>
      <c r="AC654" s="45"/>
      <c r="AD654" s="9">
        <f>STDEV(AD4:AD651)</f>
        <v>0.21183406879300465</v>
      </c>
      <c r="AE654" s="9"/>
      <c r="AF654" s="9">
        <f>STDEV(AF4:AF651)</f>
        <v>0.11166568859681097</v>
      </c>
      <c r="AG654" s="9"/>
      <c r="AH654" s="9">
        <f>STDEV(AH4:AH651)</f>
        <v>0.15514361351569758</v>
      </c>
    </row>
    <row r="655" spans="1:34" x14ac:dyDescent="0.25">
      <c r="A655" s="9" t="s">
        <v>69</v>
      </c>
      <c r="B655" s="9">
        <f>B654/SQRT(B656)</f>
        <v>7.9119257188956359E-3</v>
      </c>
      <c r="C655" s="9">
        <f>C654/SQRT(C656)</f>
        <v>7.8994586437434515</v>
      </c>
      <c r="D655" s="9">
        <f>D654/SQRT(D656)</f>
        <v>4.7191165967579518E-3</v>
      </c>
      <c r="E655" s="9"/>
      <c r="F655" s="9">
        <f>F654/SQRT(F656)</f>
        <v>5.9550053802685703E-3</v>
      </c>
      <c r="G655" s="9"/>
      <c r="H655" s="45"/>
      <c r="I655" s="9">
        <f>I654/SQRT(I656)</f>
        <v>8.2714221589668801E-3</v>
      </c>
      <c r="J655" s="9"/>
      <c r="K655" s="9">
        <f>K654/SQRT(K656)</f>
        <v>4.6484730629660614E-3</v>
      </c>
      <c r="L655" s="9"/>
      <c r="M655" s="9">
        <f>M654/SQRT(M656)</f>
        <v>5.3304834485042099E-3</v>
      </c>
      <c r="N655" s="9"/>
      <c r="O655" s="45"/>
      <c r="P655" s="9">
        <f>P654/SQRT(P656)</f>
        <v>8.1019806655570192E-3</v>
      </c>
      <c r="Q655" s="9"/>
      <c r="R655" s="9">
        <f>R654/SQRT(R656)</f>
        <v>3.7717483013089016E-3</v>
      </c>
      <c r="S655" s="9"/>
      <c r="T655" s="9">
        <f>T654/SQRT(T656)</f>
        <v>5.1088886021410599E-3</v>
      </c>
      <c r="U655" s="9"/>
      <c r="V655" s="45"/>
      <c r="W655" s="9">
        <f>W654/SQRT(W656)</f>
        <v>8.0374748579189591E-3</v>
      </c>
      <c r="X655" s="9"/>
      <c r="Y655" s="9">
        <f>Y654/SQRT(Y656)</f>
        <v>4.7303094627479409E-3</v>
      </c>
      <c r="Z655" s="9"/>
      <c r="AA655" s="9">
        <f>AA654/SQRT(AA656)</f>
        <v>6.5174477883028171E-3</v>
      </c>
      <c r="AB655" s="9"/>
      <c r="AC655" s="45"/>
      <c r="AD655" s="9">
        <f>AD654/SQRT(AD656)</f>
        <v>1.096835231703781E-2</v>
      </c>
      <c r="AE655" s="9"/>
      <c r="AF655" s="9">
        <f>AF654/SQRT(AF656)</f>
        <v>4.4918527487197496E-3</v>
      </c>
      <c r="AG655" s="9"/>
      <c r="AH655" s="9">
        <f>AH654/SQRT(AH656)</f>
        <v>7.0519824325317084E-3</v>
      </c>
    </row>
    <row r="656" spans="1:34" x14ac:dyDescent="0.25">
      <c r="A656" s="9" t="s">
        <v>70</v>
      </c>
      <c r="B656" s="9">
        <f>COUNTA(B4:B651)</f>
        <v>324</v>
      </c>
      <c r="C656" s="9">
        <f>COUNTA(C4:C651)</f>
        <v>320</v>
      </c>
      <c r="D656" s="9">
        <f>COUNTA(D4:D651)</f>
        <v>470</v>
      </c>
      <c r="E656" s="9"/>
      <c r="F656" s="9">
        <f>COUNTA(F4:F651)</f>
        <v>313</v>
      </c>
      <c r="G656" s="9"/>
      <c r="H656" s="45"/>
      <c r="I656" s="9">
        <f>COUNTA(I4:I651)</f>
        <v>323</v>
      </c>
      <c r="J656" s="9"/>
      <c r="K656" s="9">
        <f>COUNTA(K4:K651)</f>
        <v>525</v>
      </c>
      <c r="L656" s="9"/>
      <c r="M656" s="9">
        <f>COUNTA(M4:M651)</f>
        <v>407</v>
      </c>
      <c r="N656" s="9"/>
      <c r="O656" s="45"/>
      <c r="P656" s="9">
        <f>COUNTA(P4:P651)</f>
        <v>292</v>
      </c>
      <c r="Q656" s="9"/>
      <c r="R656" s="9">
        <f>COUNTA(R4:R651)</f>
        <v>589</v>
      </c>
      <c r="S656" s="9"/>
      <c r="T656" s="9">
        <f>COUNTA(T4:T651)</f>
        <v>417</v>
      </c>
      <c r="U656" s="9"/>
      <c r="V656" s="45"/>
      <c r="W656" s="9">
        <f>COUNTA(W4:W651)</f>
        <v>342</v>
      </c>
      <c r="X656" s="9"/>
      <c r="Y656" s="9">
        <f>COUNTA(Y4:Y651)</f>
        <v>643</v>
      </c>
      <c r="Z656" s="9"/>
      <c r="AA656" s="9">
        <f>COUNTA(AA4:AA651)</f>
        <v>464</v>
      </c>
      <c r="AB656" s="9"/>
      <c r="AC656" s="45"/>
      <c r="AD656" s="9">
        <f>COUNTA(AD4:AD651)</f>
        <v>373</v>
      </c>
      <c r="AE656" s="9"/>
      <c r="AF656" s="9">
        <f>COUNTA(AF4:AF651)</f>
        <v>618</v>
      </c>
      <c r="AG656" s="9"/>
      <c r="AH656" s="9">
        <f>COUNTA(AH4:AH651)</f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 6A Tmc1 KO Synapse Counts</vt:lpstr>
      <vt:lpstr>Fig. 6A Tmc1 KO inj. Counts</vt:lpstr>
      <vt:lpstr>Fig. 6B ABR + Synapse Counts</vt:lpstr>
      <vt:lpstr>Fig. 6B Data by Frequency</vt:lpstr>
      <vt:lpstr>Fig. 6C Ribbon Vol. Normalized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Lee</cp:lastModifiedBy>
  <dcterms:created xsi:type="dcterms:W3CDTF">2018-02-21T15:16:53Z</dcterms:created>
  <dcterms:modified xsi:type="dcterms:W3CDTF">2021-04-23T00:19:57Z</dcterms:modified>
</cp:coreProperties>
</file>