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on-Gyu Park\iCloudDrive\Documents\Paper\나의 논문\Cav channel I-II loop &amp; PIP2\Final\Final_ver2\Submission\Elife\revision\Final submission\Source data\"/>
    </mc:Choice>
  </mc:AlternateContent>
  <xr:revisionPtr revIDLastSave="0" documentId="13_ncr:1_{81A6DD3E-85B6-4D6F-B612-6A262630E6BB}" xr6:coauthVersionLast="47" xr6:coauthVersionMax="47" xr10:uidLastSave="{00000000-0000-0000-0000-000000000000}"/>
  <bookViews>
    <workbookView xWindow="-108" yWindow="-108" windowWidth="23256" windowHeight="12576" xr2:uid="{71A7D9D2-0D6D-4397-8A75-1E6C8626F47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8" i="1" l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</calcChain>
</file>

<file path=xl/sharedStrings.xml><?xml version="1.0" encoding="utf-8"?>
<sst xmlns="http://schemas.openxmlformats.org/spreadsheetml/2006/main" count="64" uniqueCount="24">
  <si>
    <t>Figure 2 - figure supplement 1 - Source Data 1</t>
    <phoneticPr fontId="4" type="noConversion"/>
  </si>
  <si>
    <t xml:space="preserve">Figure2 - figure supplement 1: Current-voltage (I-V) curve of CaV2.2 current </t>
    <phoneticPr fontId="4" type="noConversion"/>
  </si>
  <si>
    <t>voltage</t>
  </si>
  <si>
    <t>Normalization</t>
    <phoneticPr fontId="4" type="noConversion"/>
  </si>
  <si>
    <t>n_1</t>
    <phoneticPr fontId="4" type="noConversion"/>
  </si>
  <si>
    <t>n_2</t>
  </si>
  <si>
    <t>n_3</t>
  </si>
  <si>
    <t>n_4</t>
  </si>
  <si>
    <t>n_5</t>
  </si>
  <si>
    <t>n_6</t>
  </si>
  <si>
    <t>n_7</t>
  </si>
  <si>
    <t>n_8</t>
  </si>
  <si>
    <t>Average</t>
    <phoneticPr fontId="4" type="noConversion"/>
  </si>
  <si>
    <t>SE</t>
    <phoneticPr fontId="4" type="noConversion"/>
  </si>
  <si>
    <t>(ΔN)β2 Mut</t>
  </si>
  <si>
    <t>voltage</t>
    <phoneticPr fontId="4" type="noConversion"/>
  </si>
  <si>
    <t>n_1</t>
    <phoneticPr fontId="4" type="noConversion"/>
  </si>
  <si>
    <t>n_9</t>
  </si>
  <si>
    <t>n_10</t>
  </si>
  <si>
    <t>n_11</t>
  </si>
  <si>
    <t>(ΔN)β2 WT</t>
    <phoneticPr fontId="4" type="noConversion"/>
  </si>
  <si>
    <t>Lyn-(ΔN)β2 WT</t>
    <phoneticPr fontId="4" type="noConversion"/>
  </si>
  <si>
    <t>Lyn-(ΔN)β2 Mut</t>
    <phoneticPr fontId="4" type="noConversion"/>
  </si>
  <si>
    <t xml:space="preserve">Current-voltage (I-V) curve of CaV2.2 current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</si>
</sst>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scheme val="minor"/>
    </font>
    <font>
      <b/>
      <sz val="14"/>
      <color theme="1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/>
  </cellStyleXfs>
  <cellXfs count="31">
    <xf numFmtId="0" fontId="0" fillId="0" borderId="0" xfId="0">
      <alignment vertical="center"/>
    </xf>
    <xf numFmtId="0" fontId="3" fillId="0" borderId="0" xfId="3" applyFont="1" applyAlignment="1">
      <alignment horizontal="left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1" fontId="5" fillId="0" borderId="0" xfId="0" applyNumberFormat="1" applyFont="1" applyBorder="1">
      <alignment vertical="center"/>
    </xf>
    <xf numFmtId="0" fontId="5" fillId="2" borderId="0" xfId="1" applyFont="1" applyBorder="1">
      <alignment vertical="center"/>
    </xf>
    <xf numFmtId="11" fontId="5" fillId="2" borderId="0" xfId="1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6" xfId="1" applyFont="1" applyBorder="1">
      <alignment vertical="center"/>
    </xf>
    <xf numFmtId="0" fontId="5" fillId="3" borderId="0" xfId="2" applyFont="1">
      <alignment vertical="center"/>
    </xf>
    <xf numFmtId="0" fontId="5" fillId="3" borderId="6" xfId="2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1" applyFont="1">
      <alignment vertical="center"/>
    </xf>
    <xf numFmtId="0" fontId="5" fillId="0" borderId="3" xfId="0" applyFont="1" applyBorder="1" applyAlignment="1">
      <alignment horizontal="center" vertical="center"/>
    </xf>
    <xf numFmtId="11" fontId="5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2" borderId="8" xfId="1" applyFont="1" applyBorder="1">
      <alignment vertical="center"/>
    </xf>
    <xf numFmtId="0" fontId="5" fillId="2" borderId="7" xfId="1" applyFont="1" applyBorder="1">
      <alignment vertical="center"/>
    </xf>
    <xf numFmtId="0" fontId="7" fillId="0" borderId="0" xfId="0" applyFont="1">
      <alignment vertical="center"/>
    </xf>
    <xf numFmtId="0" fontId="5" fillId="3" borderId="2" xfId="2" applyFont="1" applyBorder="1" applyAlignment="1">
      <alignment horizontal="center" vertical="center"/>
    </xf>
    <xf numFmtId="0" fontId="5" fillId="3" borderId="0" xfId="2" applyFont="1" applyBorder="1" applyAlignment="1">
      <alignment horizontal="center" vertical="center"/>
    </xf>
    <xf numFmtId="0" fontId="5" fillId="3" borderId="6" xfId="2" applyFont="1" applyBorder="1" applyAlignment="1">
      <alignment horizontal="center" vertical="center"/>
    </xf>
  </cellXfs>
  <cellStyles count="4">
    <cellStyle name="40% - 강조색2" xfId="1" builtinId="35"/>
    <cellStyle name="40% - 강조색3" xfId="2" builtinId="39"/>
    <cellStyle name="표준" xfId="0" builtinId="0"/>
    <cellStyle name="표준 2" xfId="3" xr:uid="{7B7F8F9D-EDFF-40DB-A137-66C10A044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DCFBA-2D14-475E-BBB5-2C6DF9E82E14}">
  <dimension ref="A1:AA58"/>
  <sheetViews>
    <sheetView tabSelected="1" zoomScale="90" zoomScaleNormal="90" workbookViewId="0">
      <selection activeCell="J1" sqref="J1"/>
    </sheetView>
  </sheetViews>
  <sheetFormatPr defaultRowHeight="17.399999999999999" x14ac:dyDescent="0.4"/>
  <cols>
    <col min="1" max="1" width="8.8984375" bestFit="1" customWidth="1"/>
    <col min="2" max="4" width="9.69921875" bestFit="1" customWidth="1"/>
    <col min="5" max="5" width="13.8984375" bestFit="1" customWidth="1"/>
    <col min="6" max="6" width="9.69921875" bestFit="1" customWidth="1"/>
    <col min="7" max="7" width="13" bestFit="1" customWidth="1"/>
    <col min="8" max="9" width="9.69921875" bestFit="1" customWidth="1"/>
    <col min="10" max="10" width="14.09765625" customWidth="1"/>
    <col min="11" max="11" width="13.796875" customWidth="1"/>
    <col min="12" max="12" width="9.69921875" bestFit="1" customWidth="1"/>
    <col min="13" max="16" width="9" bestFit="1" customWidth="1"/>
    <col min="17" max="17" width="9.69921875" bestFit="1" customWidth="1"/>
    <col min="18" max="19" width="9" bestFit="1" customWidth="1"/>
    <col min="20" max="20" width="8.8984375" bestFit="1" customWidth="1"/>
    <col min="21" max="21" width="9.69921875" bestFit="1" customWidth="1"/>
    <col min="22" max="27" width="8.8984375" bestFit="1" customWidth="1"/>
  </cols>
  <sheetData>
    <row r="1" spans="1:27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x14ac:dyDescent="0.4">
      <c r="A2" s="27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4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2"/>
      <c r="Y4" s="2"/>
      <c r="Z4" s="2"/>
      <c r="AA4" s="2"/>
    </row>
    <row r="5" spans="1:27" x14ac:dyDescent="0.4">
      <c r="A5" s="28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6"/>
      <c r="W5" s="7"/>
      <c r="X5" s="2"/>
      <c r="Y5" s="2"/>
      <c r="Z5" s="2"/>
      <c r="AA5" s="2"/>
    </row>
    <row r="6" spans="1:27" x14ac:dyDescent="0.4">
      <c r="A6" s="8" t="s">
        <v>2</v>
      </c>
      <c r="B6" s="6"/>
      <c r="C6" s="6"/>
      <c r="D6" s="6"/>
      <c r="E6" s="6"/>
      <c r="F6" s="6"/>
      <c r="G6" s="6"/>
      <c r="H6" s="6"/>
      <c r="I6" s="6"/>
      <c r="J6" s="9" t="s">
        <v>3</v>
      </c>
      <c r="K6" s="10" t="s">
        <v>2</v>
      </c>
      <c r="L6" s="6" t="s">
        <v>4</v>
      </c>
      <c r="M6" s="6" t="s">
        <v>5</v>
      </c>
      <c r="N6" s="6" t="s">
        <v>6</v>
      </c>
      <c r="O6" s="6" t="s">
        <v>7</v>
      </c>
      <c r="P6" s="6" t="s">
        <v>8</v>
      </c>
      <c r="Q6" s="6" t="s">
        <v>9</v>
      </c>
      <c r="R6" s="6" t="s">
        <v>10</v>
      </c>
      <c r="S6" s="6" t="s">
        <v>11</v>
      </c>
      <c r="T6" s="10" t="s">
        <v>12</v>
      </c>
      <c r="U6" s="10" t="s">
        <v>13</v>
      </c>
      <c r="V6" s="6"/>
      <c r="W6" s="7"/>
      <c r="X6" s="2"/>
      <c r="Y6" s="2"/>
      <c r="Z6" s="2"/>
      <c r="AA6" s="2"/>
    </row>
    <row r="7" spans="1:27" x14ac:dyDescent="0.4">
      <c r="A7" s="8">
        <v>-50</v>
      </c>
      <c r="B7" s="11">
        <v>-1.6926700000000001E-11</v>
      </c>
      <c r="C7" s="11">
        <v>-1.2413700000000001E-11</v>
      </c>
      <c r="D7" s="11">
        <v>-2.3107100000000001E-11</v>
      </c>
      <c r="E7" s="11">
        <v>-8.2499899999999997E-12</v>
      </c>
      <c r="F7" s="11">
        <v>-4.0986699999999998E-13</v>
      </c>
      <c r="G7" s="11">
        <v>-3.25697E-12</v>
      </c>
      <c r="H7" s="11">
        <v>-1.3314699999999999E-11</v>
      </c>
      <c r="I7" s="11">
        <v>-5.4256499999999996E-12</v>
      </c>
      <c r="J7" s="6"/>
      <c r="K7" s="10">
        <v>-50</v>
      </c>
      <c r="L7" s="12">
        <v>-5.7116399999999996E-3</v>
      </c>
      <c r="M7" s="12">
        <v>-1.1510899999999999E-2</v>
      </c>
      <c r="N7" s="12">
        <v>-0.2122</v>
      </c>
      <c r="O7" s="12">
        <v>-8.6282999999999998E-4</v>
      </c>
      <c r="P7" s="12">
        <v>-1.44611E-3</v>
      </c>
      <c r="Q7" s="12">
        <v>0</v>
      </c>
      <c r="R7" s="12">
        <v>-3.0103500000000001E-4</v>
      </c>
      <c r="S7" s="12">
        <v>-1.4076200000000001E-3</v>
      </c>
      <c r="T7" s="12">
        <f>AVERAGE(L7:S7)</f>
        <v>-2.9180016875000003E-2</v>
      </c>
      <c r="U7" s="12">
        <f>STDEV(L7:S7)/SQRT(8)</f>
        <v>2.6181742649620619E-2</v>
      </c>
      <c r="V7" s="6"/>
      <c r="W7" s="7"/>
      <c r="X7" s="2"/>
      <c r="Y7" s="2"/>
      <c r="Z7" s="2"/>
      <c r="AA7" s="2"/>
    </row>
    <row r="8" spans="1:27" x14ac:dyDescent="0.4">
      <c r="A8" s="8">
        <v>-40</v>
      </c>
      <c r="B8" s="11">
        <v>-1.35261E-11</v>
      </c>
      <c r="C8" s="11">
        <v>-7.7345900000000005E-12</v>
      </c>
      <c r="D8" s="11">
        <v>-1.65597E-11</v>
      </c>
      <c r="E8" s="11">
        <v>-6.14964E-12</v>
      </c>
      <c r="F8" s="11">
        <v>1.5283200000000001E-12</v>
      </c>
      <c r="G8" s="11">
        <v>-3.2933199999999999E-12</v>
      </c>
      <c r="H8" s="11">
        <v>-1.2453399999999999E-11</v>
      </c>
      <c r="I8" s="11">
        <v>-3.4970000000000001E-12</v>
      </c>
      <c r="J8" s="6"/>
      <c r="K8" s="10">
        <v>-40</v>
      </c>
      <c r="L8" s="12">
        <v>-4.6310600000000002E-4</v>
      </c>
      <c r="M8" s="12">
        <v>-4.1671900000000003E-3</v>
      </c>
      <c r="N8" s="12">
        <v>-0.196772</v>
      </c>
      <c r="O8" s="12">
        <v>0</v>
      </c>
      <c r="P8" s="12">
        <v>0</v>
      </c>
      <c r="Q8" s="13">
        <v>-5.5072099999999997E-5</v>
      </c>
      <c r="R8" s="12">
        <v>0</v>
      </c>
      <c r="S8" s="12">
        <v>-2.2128499999999999E-4</v>
      </c>
      <c r="T8" s="12">
        <f t="shared" ref="T8:T16" si="0">AVERAGE(L8:S8)</f>
        <v>-2.5209831637499999E-2</v>
      </c>
      <c r="U8" s="12">
        <f t="shared" ref="U8:U16" si="1">STDEV(L8:S8)/SQRT(8)</f>
        <v>2.4514051012386608E-2</v>
      </c>
      <c r="V8" s="6"/>
      <c r="W8" s="7"/>
      <c r="X8" s="2"/>
      <c r="Y8" s="2"/>
      <c r="Z8" s="2"/>
      <c r="AA8" s="2"/>
    </row>
    <row r="9" spans="1:27" x14ac:dyDescent="0.4">
      <c r="A9" s="8">
        <v>-30</v>
      </c>
      <c r="B9" s="11">
        <v>-1.3160099999999999E-11</v>
      </c>
      <c r="C9" s="11">
        <v>-5.0824399999999999E-12</v>
      </c>
      <c r="D9" s="11">
        <v>-1.4545099999999999E-11</v>
      </c>
      <c r="E9" s="11">
        <v>-1.09121E-11</v>
      </c>
      <c r="F9" s="11">
        <v>-3.0774799999999999E-12</v>
      </c>
      <c r="G9" s="11">
        <v>-3.9767000000000002E-12</v>
      </c>
      <c r="H9" s="11">
        <v>-2.5997700000000001E-11</v>
      </c>
      <c r="I9" s="11">
        <v>-3.1367000000000002E-12</v>
      </c>
      <c r="J9" s="6"/>
      <c r="K9" s="10">
        <v>-30</v>
      </c>
      <c r="L9" s="12">
        <v>0</v>
      </c>
      <c r="M9" s="12">
        <v>0</v>
      </c>
      <c r="N9" s="12">
        <v>-0.19178700000000001</v>
      </c>
      <c r="O9" s="12">
        <v>-1.9516399999999999E-3</v>
      </c>
      <c r="P9" s="12">
        <v>-3.4363699999999998E-3</v>
      </c>
      <c r="Q9" s="12">
        <v>-1.3217299999999999E-3</v>
      </c>
      <c r="R9" s="12">
        <v>-5.0799599999999997E-3</v>
      </c>
      <c r="S9" s="12">
        <v>0</v>
      </c>
      <c r="T9" s="12">
        <f t="shared" si="0"/>
        <v>-2.54470875E-2</v>
      </c>
      <c r="U9" s="12">
        <f t="shared" si="1"/>
        <v>2.3771602871463401E-2</v>
      </c>
      <c r="V9" s="6"/>
      <c r="W9" s="7"/>
      <c r="X9" s="2"/>
      <c r="Y9" s="2"/>
      <c r="Z9" s="2"/>
      <c r="AA9" s="2"/>
    </row>
    <row r="10" spans="1:27" x14ac:dyDescent="0.4">
      <c r="A10" s="8">
        <v>-20</v>
      </c>
      <c r="B10" s="11">
        <v>-3.6651700000000003E-11</v>
      </c>
      <c r="C10" s="11">
        <v>-1.32254E-11</v>
      </c>
      <c r="D10" s="11">
        <v>-6.3112600000000004E-11</v>
      </c>
      <c r="E10" s="11">
        <v>-1.10498E-10</v>
      </c>
      <c r="F10" s="11">
        <v>-4.4453199999999998E-11</v>
      </c>
      <c r="G10" s="11">
        <v>-3.0316000000000003E-11</v>
      </c>
      <c r="H10" s="11">
        <v>-1.43163E-10</v>
      </c>
      <c r="I10" s="11">
        <v>-2.96238E-11</v>
      </c>
      <c r="J10" s="6"/>
      <c r="K10" s="10">
        <v>-20</v>
      </c>
      <c r="L10" s="12">
        <v>-3.6276599999999999E-2</v>
      </c>
      <c r="M10" s="12">
        <v>-1.27689E-2</v>
      </c>
      <c r="N10" s="12">
        <v>-0.307145</v>
      </c>
      <c r="O10" s="12">
        <v>-4.2668999999999999E-2</v>
      </c>
      <c r="P10" s="12">
        <v>-3.4311599999999998E-2</v>
      </c>
      <c r="Q10" s="12">
        <v>-4.9638399999999999E-2</v>
      </c>
      <c r="R10" s="12">
        <v>-4.9106299999999999E-2</v>
      </c>
      <c r="S10" s="12">
        <v>-1.6264500000000001E-2</v>
      </c>
      <c r="T10" s="12">
        <f t="shared" si="0"/>
        <v>-6.8522537500000008E-2</v>
      </c>
      <c r="U10" s="12">
        <f t="shared" si="1"/>
        <v>3.4432191448845899E-2</v>
      </c>
      <c r="V10" s="6"/>
      <c r="W10" s="7"/>
      <c r="X10" s="2"/>
      <c r="Y10" s="2"/>
      <c r="Z10" s="2"/>
      <c r="AA10" s="2"/>
    </row>
    <row r="11" spans="1:27" x14ac:dyDescent="0.4">
      <c r="A11" s="8">
        <v>-10</v>
      </c>
      <c r="B11" s="11">
        <v>-2.5689699999999999E-10</v>
      </c>
      <c r="C11" s="11">
        <v>-1.15757E-10</v>
      </c>
      <c r="D11" s="11">
        <v>-2.4833399999999999E-10</v>
      </c>
      <c r="E11" s="11">
        <v>-9.1311600000000001E-10</v>
      </c>
      <c r="F11" s="11">
        <v>-3.5905799999999998E-10</v>
      </c>
      <c r="G11" s="11">
        <v>-1.67239E-10</v>
      </c>
      <c r="H11" s="11">
        <v>-8.5444100000000001E-10</v>
      </c>
      <c r="I11" s="11">
        <v>-2.2468200000000001E-10</v>
      </c>
      <c r="J11" s="6"/>
      <c r="K11" s="10">
        <v>-10</v>
      </c>
      <c r="L11" s="12">
        <v>-0.37635099999999999</v>
      </c>
      <c r="M11" s="12">
        <v>-0.174424</v>
      </c>
      <c r="N11" s="12">
        <v>-0.74602400000000002</v>
      </c>
      <c r="O11" s="12">
        <v>-0.37259900000000001</v>
      </c>
      <c r="P11" s="12">
        <v>-0.26874500000000001</v>
      </c>
      <c r="Q11" s="12">
        <v>-0.30058400000000002</v>
      </c>
      <c r="R11" s="12">
        <v>-0.31665100000000002</v>
      </c>
      <c r="S11" s="12">
        <v>-0.13637299999999999</v>
      </c>
      <c r="T11" s="12">
        <f t="shared" si="0"/>
        <v>-0.336468875</v>
      </c>
      <c r="U11" s="12">
        <f t="shared" si="1"/>
        <v>6.5899716373613998E-2</v>
      </c>
      <c r="V11" s="6"/>
      <c r="W11" s="7"/>
      <c r="X11" s="2"/>
      <c r="Y11" s="2"/>
      <c r="Z11" s="2"/>
      <c r="AA11" s="2"/>
    </row>
    <row r="12" spans="1:27" x14ac:dyDescent="0.4">
      <c r="A12" s="8">
        <v>0</v>
      </c>
      <c r="B12" s="11">
        <v>-6.6066800000000004E-10</v>
      </c>
      <c r="C12" s="11">
        <v>-4.57455E-10</v>
      </c>
      <c r="D12" s="11">
        <v>-3.5483899999999998E-10</v>
      </c>
      <c r="E12" s="11">
        <v>-2.44262E-9</v>
      </c>
      <c r="F12" s="11">
        <v>-1.2514799999999999E-9</v>
      </c>
      <c r="G12" s="11">
        <v>-4.9850500000000003E-10</v>
      </c>
      <c r="H12" s="11">
        <v>-2.4695999999999998E-9</v>
      </c>
      <c r="I12" s="11">
        <v>-1.15618E-9</v>
      </c>
      <c r="J12" s="6"/>
      <c r="K12" s="10">
        <v>0</v>
      </c>
      <c r="L12" s="12">
        <v>-1</v>
      </c>
      <c r="M12" s="12">
        <v>-0.71065500000000004</v>
      </c>
      <c r="N12" s="12">
        <v>-1</v>
      </c>
      <c r="O12" s="12">
        <v>-1</v>
      </c>
      <c r="P12" s="12">
        <v>-0.93291199999999996</v>
      </c>
      <c r="Q12" s="12">
        <v>-0.910049</v>
      </c>
      <c r="R12" s="12">
        <v>-0.92474100000000004</v>
      </c>
      <c r="S12" s="12">
        <v>-0.71109999999999995</v>
      </c>
      <c r="T12" s="12">
        <f t="shared" si="0"/>
        <v>-0.898682125</v>
      </c>
      <c r="U12" s="12">
        <f t="shared" si="1"/>
        <v>4.2952869498122659E-2</v>
      </c>
      <c r="V12" s="6"/>
      <c r="W12" s="7"/>
      <c r="X12" s="2"/>
      <c r="Y12" s="2"/>
      <c r="Z12" s="2"/>
      <c r="AA12" s="2"/>
    </row>
    <row r="13" spans="1:27" x14ac:dyDescent="0.4">
      <c r="A13" s="8">
        <v>10</v>
      </c>
      <c r="B13" s="11">
        <v>-6.0232399999999998E-10</v>
      </c>
      <c r="C13" s="11">
        <v>-6.4066000000000004E-10</v>
      </c>
      <c r="D13" s="11">
        <v>-2.3942499999999998E-10</v>
      </c>
      <c r="E13" s="6">
        <v>-2.09431E-9</v>
      </c>
      <c r="F13" s="11">
        <v>-1.3382100000000001E-9</v>
      </c>
      <c r="G13" s="11">
        <v>-5.4784599999999999E-10</v>
      </c>
      <c r="H13" s="11">
        <v>-2.6742199999999999E-9</v>
      </c>
      <c r="I13" s="11">
        <v>-1.6334E-9</v>
      </c>
      <c r="J13" s="6"/>
      <c r="K13" s="10">
        <v>10</v>
      </c>
      <c r="L13" s="12">
        <v>-0.90892300000000004</v>
      </c>
      <c r="M13" s="12">
        <v>-1</v>
      </c>
      <c r="N13" s="12">
        <v>-0.72466200000000003</v>
      </c>
      <c r="O13" s="12">
        <v>-0.85796600000000001</v>
      </c>
      <c r="P13" s="12">
        <v>-1</v>
      </c>
      <c r="Q13" s="12">
        <v>-1</v>
      </c>
      <c r="R13" s="12">
        <v>-1</v>
      </c>
      <c r="S13" s="12">
        <v>-1</v>
      </c>
      <c r="T13" s="12">
        <f t="shared" si="0"/>
        <v>-0.93644387500000004</v>
      </c>
      <c r="U13" s="12">
        <f t="shared" si="1"/>
        <v>3.5848053127270497E-2</v>
      </c>
      <c r="V13" s="6"/>
      <c r="W13" s="7"/>
      <c r="X13" s="2"/>
      <c r="Y13" s="2"/>
      <c r="Z13" s="2"/>
      <c r="AA13" s="2"/>
    </row>
    <row r="14" spans="1:27" x14ac:dyDescent="0.4">
      <c r="A14" s="8">
        <v>20</v>
      </c>
      <c r="B14" s="11">
        <v>-3.7549100000000002E-10</v>
      </c>
      <c r="C14" s="11">
        <v>-4.6968199999999999E-10</v>
      </c>
      <c r="D14" s="11">
        <v>-1.01755E-10</v>
      </c>
      <c r="E14" s="11">
        <v>-1.29172E-9</v>
      </c>
      <c r="F14" s="11">
        <v>-9.0263899999999999E-10</v>
      </c>
      <c r="G14" s="11">
        <v>-3.76652E-10</v>
      </c>
      <c r="H14" s="11">
        <v>-1.72561E-9</v>
      </c>
      <c r="I14" s="11">
        <v>-1.2431899999999999E-9</v>
      </c>
      <c r="J14" s="6"/>
      <c r="K14" s="10">
        <v>20</v>
      </c>
      <c r="L14" s="12">
        <v>-0.55850599999999995</v>
      </c>
      <c r="M14" s="12">
        <v>-0.73109800000000003</v>
      </c>
      <c r="N14" s="12">
        <v>-0.399478</v>
      </c>
      <c r="O14" s="12">
        <v>-0.52749800000000002</v>
      </c>
      <c r="P14" s="12">
        <v>-0.67425299999999999</v>
      </c>
      <c r="Q14" s="12">
        <v>-0.68608899999999995</v>
      </c>
      <c r="R14" s="12">
        <v>-0.64628399999999997</v>
      </c>
      <c r="S14" s="12">
        <v>-0.76027400000000001</v>
      </c>
      <c r="T14" s="12">
        <f t="shared" si="0"/>
        <v>-0.62293499999999991</v>
      </c>
      <c r="U14" s="12">
        <f t="shared" si="1"/>
        <v>4.2451805444948122E-2</v>
      </c>
      <c r="V14" s="6"/>
      <c r="W14" s="7"/>
      <c r="X14" s="2"/>
      <c r="Y14" s="2"/>
      <c r="Z14" s="2"/>
      <c r="AA14" s="2"/>
    </row>
    <row r="15" spans="1:27" x14ac:dyDescent="0.4">
      <c r="A15" s="8">
        <v>30</v>
      </c>
      <c r="B15" s="11">
        <v>-1.62062E-10</v>
      </c>
      <c r="C15" s="11">
        <v>-2.4123499999999999E-10</v>
      </c>
      <c r="D15" s="11">
        <v>-4.42865E-13</v>
      </c>
      <c r="E15" s="11">
        <v>-6.0819800000000001E-10</v>
      </c>
      <c r="F15" s="11">
        <v>-4.52236E-10</v>
      </c>
      <c r="G15" s="11">
        <v>-1.88446E-10</v>
      </c>
      <c r="H15" s="11">
        <v>-7.8201099999999998E-10</v>
      </c>
      <c r="I15" s="11">
        <v>-6.8866500000000002E-10</v>
      </c>
      <c r="J15" s="6"/>
      <c r="K15" s="10">
        <v>30</v>
      </c>
      <c r="L15" s="12">
        <v>-0.22970099999999999</v>
      </c>
      <c r="M15" s="12">
        <v>-0.37098999999999999</v>
      </c>
      <c r="N15" s="12">
        <v>-0.15842200000000001</v>
      </c>
      <c r="O15" s="12">
        <v>-0.247283</v>
      </c>
      <c r="P15" s="12">
        <v>-0.33806900000000001</v>
      </c>
      <c r="Q15" s="12">
        <v>-0.33913399999999999</v>
      </c>
      <c r="R15" s="12">
        <v>-0.28955799999999998</v>
      </c>
      <c r="S15" s="12">
        <v>-0.42158499999999999</v>
      </c>
      <c r="T15" s="12">
        <f t="shared" si="0"/>
        <v>-0.29934274999999999</v>
      </c>
      <c r="U15" s="12">
        <f t="shared" si="1"/>
        <v>3.0081482248665629E-2</v>
      </c>
      <c r="V15" s="6"/>
      <c r="W15" s="7"/>
      <c r="X15" s="2"/>
      <c r="Y15" s="2"/>
      <c r="Z15" s="2"/>
      <c r="AA15" s="2"/>
    </row>
    <row r="16" spans="1:27" x14ac:dyDescent="0.4">
      <c r="A16" s="8">
        <v>40</v>
      </c>
      <c r="B16" s="11">
        <v>-1.6057499999999999E-11</v>
      </c>
      <c r="C16" s="11">
        <v>-6.0606099999999996E-11</v>
      </c>
      <c r="D16" s="11">
        <v>6.6264800000000004E-11</v>
      </c>
      <c r="E16" s="11">
        <v>-1.3537500000000001E-10</v>
      </c>
      <c r="F16" s="11">
        <v>-1.0821899999999999E-10</v>
      </c>
      <c r="G16" s="11">
        <v>-5.2889300000000001E-11</v>
      </c>
      <c r="H16" s="11">
        <v>-1.43546E-10</v>
      </c>
      <c r="I16" s="11">
        <v>-2.70874E-10</v>
      </c>
      <c r="J16" s="6"/>
      <c r="K16" s="10">
        <v>40</v>
      </c>
      <c r="L16" s="12">
        <v>-4.4766900000000002E-3</v>
      </c>
      <c r="M16" s="12">
        <v>-8.7306599999999998E-2</v>
      </c>
      <c r="N16" s="12">
        <v>0</v>
      </c>
      <c r="O16" s="12">
        <v>-5.2940800000000003E-2</v>
      </c>
      <c r="P16" s="12">
        <v>-8.1645599999999999E-2</v>
      </c>
      <c r="Q16" s="12">
        <v>-9.1125999999999999E-2</v>
      </c>
      <c r="R16" s="12">
        <v>-4.9482600000000002E-2</v>
      </c>
      <c r="S16" s="12">
        <v>-0.16464799999999999</v>
      </c>
      <c r="T16" s="12">
        <f t="shared" si="0"/>
        <v>-6.6453286249999993E-2</v>
      </c>
      <c r="U16" s="12">
        <f t="shared" si="1"/>
        <v>1.8729436779477353E-2</v>
      </c>
      <c r="V16" s="6"/>
      <c r="W16" s="7"/>
      <c r="X16" s="2"/>
      <c r="Y16" s="2"/>
      <c r="Z16" s="2"/>
      <c r="AA16" s="2"/>
    </row>
    <row r="17" spans="1:27" x14ac:dyDescent="0.4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2"/>
      <c r="Y17" s="2"/>
      <c r="Z17" s="2"/>
      <c r="AA17" s="2"/>
    </row>
    <row r="18" spans="1:27" x14ac:dyDescent="0.4">
      <c r="A18" s="8"/>
      <c r="B18" s="11"/>
      <c r="C18" s="11"/>
      <c r="D18" s="11"/>
      <c r="E18" s="11"/>
      <c r="F18" s="11"/>
      <c r="G18" s="11"/>
      <c r="H18" s="11"/>
      <c r="I18" s="1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2"/>
      <c r="Y18" s="2"/>
      <c r="Z18" s="2"/>
      <c r="AA18" s="2"/>
    </row>
    <row r="19" spans="1:27" x14ac:dyDescent="0.4">
      <c r="A19" s="28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2"/>
      <c r="Y19" s="2"/>
      <c r="Z19" s="2"/>
      <c r="AA19" s="2"/>
    </row>
    <row r="20" spans="1:27" x14ac:dyDescent="0.4">
      <c r="A20" s="8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9" t="s">
        <v>3</v>
      </c>
      <c r="L20" s="10" t="s">
        <v>2</v>
      </c>
      <c r="M20" s="6" t="s">
        <v>16</v>
      </c>
      <c r="N20" s="6" t="s">
        <v>5</v>
      </c>
      <c r="O20" s="6" t="s">
        <v>6</v>
      </c>
      <c r="P20" s="6" t="s">
        <v>7</v>
      </c>
      <c r="Q20" s="6" t="s">
        <v>8</v>
      </c>
      <c r="R20" s="6" t="s">
        <v>9</v>
      </c>
      <c r="S20" s="6" t="s">
        <v>10</v>
      </c>
      <c r="T20" s="6" t="s">
        <v>11</v>
      </c>
      <c r="U20" s="6" t="s">
        <v>17</v>
      </c>
      <c r="V20" s="10" t="s">
        <v>12</v>
      </c>
      <c r="W20" s="15" t="s">
        <v>13</v>
      </c>
      <c r="X20" s="2"/>
      <c r="Y20" s="2"/>
      <c r="Z20" s="2"/>
      <c r="AA20" s="2"/>
    </row>
    <row r="21" spans="1:27" x14ac:dyDescent="0.4">
      <c r="A21" s="8">
        <v>-50</v>
      </c>
      <c r="B21" s="11">
        <v>-3.4266900000000002E-13</v>
      </c>
      <c r="C21" s="11">
        <v>-1.71513E-12</v>
      </c>
      <c r="D21" s="11">
        <v>-2.12488E-11</v>
      </c>
      <c r="E21" s="11">
        <v>-2.21432E-11</v>
      </c>
      <c r="F21" s="11">
        <v>6.8222699999999998E-12</v>
      </c>
      <c r="G21" s="11">
        <v>6.1574800000000003E-13</v>
      </c>
      <c r="H21" s="11">
        <v>1.1837E-11</v>
      </c>
      <c r="I21" s="11">
        <v>1.4854800000000001E-11</v>
      </c>
      <c r="J21" s="11">
        <v>-4.0639399999999997E-12</v>
      </c>
      <c r="K21" s="6"/>
      <c r="L21" s="10">
        <v>-50</v>
      </c>
      <c r="M21" s="12">
        <v>-4.2630000000000003E-3</v>
      </c>
      <c r="N21" s="12">
        <v>-1.4277099999999999E-2</v>
      </c>
      <c r="O21" s="12">
        <v>-3.86769E-2</v>
      </c>
      <c r="P21" s="12">
        <v>-0.24088100000000001</v>
      </c>
      <c r="Q21" s="12">
        <v>-2.80101E-2</v>
      </c>
      <c r="R21" s="12">
        <v>-7.9293000000000002E-3</v>
      </c>
      <c r="S21" s="12">
        <v>0</v>
      </c>
      <c r="T21" s="12">
        <v>-3.3052400000000001E-4</v>
      </c>
      <c r="U21" s="12">
        <v>-3.3670899999999997E-2</v>
      </c>
      <c r="V21" s="12">
        <f>AVERAGE(M21:U21)</f>
        <v>-4.089320266666667E-2</v>
      </c>
      <c r="W21" s="16">
        <f>STDEV(M21:U21)/SQRT(9)</f>
        <v>2.5460361223764993E-2</v>
      </c>
      <c r="X21" s="2"/>
      <c r="Y21" s="2"/>
      <c r="Z21" s="2"/>
      <c r="AA21" s="2"/>
    </row>
    <row r="22" spans="1:27" x14ac:dyDescent="0.4">
      <c r="A22" s="8">
        <v>-40</v>
      </c>
      <c r="B22" s="11">
        <v>2.2243400000000002E-12</v>
      </c>
      <c r="C22" s="11">
        <v>2.1206799999999998E-12</v>
      </c>
      <c r="D22" s="11">
        <v>-1.1662100000000001E-11</v>
      </c>
      <c r="E22" s="11">
        <v>-9.4738400000000008E-12</v>
      </c>
      <c r="F22" s="11">
        <v>1.42514E-11</v>
      </c>
      <c r="G22" s="11">
        <v>2.12196E-12</v>
      </c>
      <c r="H22" s="11">
        <v>1.0704799999999999E-11</v>
      </c>
      <c r="I22" s="11">
        <v>1.5097900000000001E-11</v>
      </c>
      <c r="J22" s="11">
        <v>-2.55131E-12</v>
      </c>
      <c r="K22" s="6"/>
      <c r="L22" s="10">
        <v>-40</v>
      </c>
      <c r="M22" s="12">
        <v>0</v>
      </c>
      <c r="N22" s="12">
        <v>-4.2176399999999999E-3</v>
      </c>
      <c r="O22" s="12">
        <v>-1.13992E-2</v>
      </c>
      <c r="P22" s="12">
        <v>-0.14490900000000001</v>
      </c>
      <c r="Q22" s="12">
        <v>-1.54492E-2</v>
      </c>
      <c r="R22" s="12">
        <v>-4.1955300000000003E-3</v>
      </c>
      <c r="S22" s="12">
        <v>-1.87138E-3</v>
      </c>
      <c r="T22" s="12">
        <v>0</v>
      </c>
      <c r="U22" s="12">
        <v>-2.3740600000000001E-2</v>
      </c>
      <c r="V22" s="12">
        <f t="shared" ref="V22:V30" si="2">AVERAGE(M22:U22)</f>
        <v>-2.2864727777777778E-2</v>
      </c>
      <c r="W22" s="16">
        <f t="shared" ref="W22:W30" si="3">STDEV(M22:U22)/SQRT(9)</f>
        <v>1.5485021860623879E-2</v>
      </c>
      <c r="X22" s="2"/>
      <c r="Y22" s="2"/>
      <c r="Z22" s="2"/>
      <c r="AA22" s="2"/>
    </row>
    <row r="23" spans="1:27" x14ac:dyDescent="0.4">
      <c r="A23" s="8">
        <v>-30</v>
      </c>
      <c r="B23" s="11">
        <v>3.0058700000000001E-14</v>
      </c>
      <c r="C23" s="11">
        <v>3.7259799999999998E-12</v>
      </c>
      <c r="D23" s="11">
        <v>-1.12366E-11</v>
      </c>
      <c r="E23" s="11">
        <v>-3.0392699999999998E-13</v>
      </c>
      <c r="F23" s="11">
        <v>1.8168199999999998E-11</v>
      </c>
      <c r="G23" s="11">
        <v>2.5861400000000001E-12</v>
      </c>
      <c r="H23" s="11">
        <v>9.1670899999999995E-12</v>
      </c>
      <c r="I23" s="11">
        <v>4.0639399999999997E-12</v>
      </c>
      <c r="J23" s="11">
        <v>-2.72274E-13</v>
      </c>
      <c r="K23" s="6"/>
      <c r="L23" s="10">
        <v>-30</v>
      </c>
      <c r="M23" s="12">
        <v>-3.6424299999999999E-3</v>
      </c>
      <c r="N23" s="12">
        <v>0</v>
      </c>
      <c r="O23" s="12">
        <v>-9.96353E-3</v>
      </c>
      <c r="P23" s="12">
        <v>-7.5258400000000003E-2</v>
      </c>
      <c r="Q23" s="12">
        <v>-8.9000799999999994E-3</v>
      </c>
      <c r="R23" s="12">
        <v>-3.0287199999999999E-3</v>
      </c>
      <c r="S23" s="12">
        <v>-4.4743099999999996E-3</v>
      </c>
      <c r="T23" s="12">
        <v>-1.8244900000000001E-2</v>
      </c>
      <c r="U23" s="12">
        <v>-8.7597000000000005E-3</v>
      </c>
      <c r="V23" s="12">
        <f t="shared" si="2"/>
        <v>-1.4696896666666669E-2</v>
      </c>
      <c r="W23" s="16">
        <f t="shared" si="3"/>
        <v>7.7731641197729129E-3</v>
      </c>
      <c r="X23" s="2"/>
      <c r="Y23" s="2"/>
      <c r="Z23" s="2"/>
      <c r="AA23" s="2"/>
    </row>
    <row r="24" spans="1:27" x14ac:dyDescent="0.4">
      <c r="A24" s="8">
        <v>-20</v>
      </c>
      <c r="B24" s="11">
        <v>-6.1620300000000001E-12</v>
      </c>
      <c r="C24" s="11">
        <v>2.6952100000000002E-12</v>
      </c>
      <c r="D24" s="11">
        <v>-7.7284300000000004E-12</v>
      </c>
      <c r="E24" s="11">
        <v>7.6155399999999993E-12</v>
      </c>
      <c r="F24" s="11">
        <v>2.3500999999999999E-11</v>
      </c>
      <c r="G24" s="11">
        <v>3.8081600000000002E-12</v>
      </c>
      <c r="H24" s="11">
        <v>-5.3904200000000004E-12</v>
      </c>
      <c r="I24" s="11">
        <v>-1.9682900000000001E-13</v>
      </c>
      <c r="J24" s="11">
        <v>1.05884E-12</v>
      </c>
      <c r="K24" s="6"/>
      <c r="L24" s="10">
        <v>-20</v>
      </c>
      <c r="M24" s="12">
        <v>-1.3938300000000001E-2</v>
      </c>
      <c r="N24" s="12">
        <v>-2.6982400000000002E-3</v>
      </c>
      <c r="O24" s="12">
        <v>0</v>
      </c>
      <c r="P24" s="12">
        <v>-1.5045599999999999E-2</v>
      </c>
      <c r="Q24" s="12">
        <v>0</v>
      </c>
      <c r="R24" s="12">
        <v>0</v>
      </c>
      <c r="S24" s="12">
        <v>-2.9244599999999999E-2</v>
      </c>
      <c r="T24" s="12">
        <v>-2.52801E-2</v>
      </c>
      <c r="U24" s="12">
        <v>0</v>
      </c>
      <c r="V24" s="12">
        <f t="shared" si="2"/>
        <v>-9.5785377777777778E-3</v>
      </c>
      <c r="W24" s="16">
        <f t="shared" si="3"/>
        <v>3.9024945670023321E-3</v>
      </c>
      <c r="X24" s="2"/>
      <c r="Y24" s="2"/>
      <c r="Z24" s="2"/>
      <c r="AA24" s="2"/>
    </row>
    <row r="25" spans="1:27" x14ac:dyDescent="0.4">
      <c r="A25" s="8">
        <v>-10</v>
      </c>
      <c r="B25" s="11">
        <v>-5.1184E-11</v>
      </c>
      <c r="C25" s="11">
        <v>-2.4400499999999999E-11</v>
      </c>
      <c r="D25" s="11">
        <v>-2.9845599999999999E-11</v>
      </c>
      <c r="E25" s="11">
        <v>5.5140999999999997E-12</v>
      </c>
      <c r="F25" s="11">
        <v>1.0012700000000001E-11</v>
      </c>
      <c r="G25" s="11">
        <v>-3.0654799999999997E-11</v>
      </c>
      <c r="H25" s="11">
        <v>-9.0614800000000003E-11</v>
      </c>
      <c r="I25" s="11">
        <v>-5.21712E-11</v>
      </c>
      <c r="J25" s="11">
        <v>-1.2736400000000001E-11</v>
      </c>
      <c r="K25" s="6"/>
      <c r="L25" s="10">
        <v>-10</v>
      </c>
      <c r="M25" s="12">
        <v>-8.8852700000000007E-2</v>
      </c>
      <c r="N25" s="12">
        <v>-7.3690800000000001E-2</v>
      </c>
      <c r="O25" s="12">
        <v>-6.3370399999999993E-2</v>
      </c>
      <c r="P25" s="12">
        <v>-3.1078999999999999E-2</v>
      </c>
      <c r="Q25" s="12">
        <v>-2.2669999999999999E-2</v>
      </c>
      <c r="R25" s="12">
        <v>-8.5673100000000002E-2</v>
      </c>
      <c r="S25" s="12">
        <v>-0.174209</v>
      </c>
      <c r="T25" s="12">
        <v>-0.111221</v>
      </c>
      <c r="U25" s="12">
        <v>-9.0490600000000004E-2</v>
      </c>
      <c r="V25" s="12">
        <f t="shared" si="2"/>
        <v>-8.2361844444444443E-2</v>
      </c>
      <c r="W25" s="16">
        <f t="shared" si="3"/>
        <v>1.4914958715275215E-2</v>
      </c>
      <c r="X25" s="2"/>
      <c r="Y25" s="2"/>
      <c r="Z25" s="2"/>
      <c r="AA25" s="2"/>
    </row>
    <row r="26" spans="1:27" x14ac:dyDescent="0.4">
      <c r="A26" s="8">
        <v>0</v>
      </c>
      <c r="B26" s="11">
        <v>-2.8526299999999998E-10</v>
      </c>
      <c r="C26" s="11">
        <v>-1.8198199999999999E-10</v>
      </c>
      <c r="D26" s="11">
        <v>-1.52875E-10</v>
      </c>
      <c r="E26" s="11">
        <v>-4.3834899999999997E-11</v>
      </c>
      <c r="F26" s="11">
        <v>-1.6435000000000001E-10</v>
      </c>
      <c r="G26" s="11">
        <v>-1.86714E-10</v>
      </c>
      <c r="H26" s="11">
        <v>-3.8561799999999999E-10</v>
      </c>
      <c r="I26" s="11">
        <v>-2.9369200000000001E-10</v>
      </c>
      <c r="J26" s="11">
        <v>-8.2448499999999997E-11</v>
      </c>
      <c r="K26" s="6"/>
      <c r="L26" s="10">
        <v>0</v>
      </c>
      <c r="M26" s="12">
        <v>-0.47772900000000001</v>
      </c>
      <c r="N26" s="12">
        <v>-0.48654799999999998</v>
      </c>
      <c r="O26" s="12">
        <v>-0.41711900000000002</v>
      </c>
      <c r="P26" s="12">
        <v>-0.405775</v>
      </c>
      <c r="Q26" s="12">
        <v>-0.314861</v>
      </c>
      <c r="R26" s="12">
        <v>-0.47369699999999998</v>
      </c>
      <c r="S26" s="12">
        <v>-0.67676099999999995</v>
      </c>
      <c r="T26" s="12">
        <v>-0.51082499999999997</v>
      </c>
      <c r="U26" s="12">
        <v>-0.54886199999999996</v>
      </c>
      <c r="V26" s="12">
        <f t="shared" si="2"/>
        <v>-0.47913077777777779</v>
      </c>
      <c r="W26" s="16">
        <f t="shared" si="3"/>
        <v>3.3587007351875385E-2</v>
      </c>
      <c r="X26" s="2"/>
      <c r="Y26" s="2"/>
      <c r="Z26" s="2"/>
      <c r="AA26" s="2"/>
    </row>
    <row r="27" spans="1:27" x14ac:dyDescent="0.4">
      <c r="A27" s="8">
        <v>10</v>
      </c>
      <c r="B27" s="11">
        <v>-5.9856499999999999E-10</v>
      </c>
      <c r="C27" s="11">
        <v>-3.7846200000000002E-10</v>
      </c>
      <c r="D27" s="11">
        <v>-3.55716E-10</v>
      </c>
      <c r="E27" s="11">
        <v>-1.21579E-10</v>
      </c>
      <c r="F27" s="11">
        <v>-5.0739499999999998E-10</v>
      </c>
      <c r="G27" s="11">
        <v>-3.9924199999999997E-10</v>
      </c>
      <c r="H27" s="11">
        <v>-5.75786E-10</v>
      </c>
      <c r="I27" s="11">
        <v>-5.8980299999999999E-10</v>
      </c>
      <c r="J27" s="11">
        <v>-1.51435E-10</v>
      </c>
      <c r="K27" s="6"/>
      <c r="L27" s="10">
        <v>10</v>
      </c>
      <c r="M27" s="12">
        <v>-1</v>
      </c>
      <c r="N27" s="12">
        <v>-1</v>
      </c>
      <c r="O27" s="12">
        <v>-1</v>
      </c>
      <c r="P27" s="12">
        <v>-1</v>
      </c>
      <c r="Q27" s="12">
        <v>-0.89084799999999997</v>
      </c>
      <c r="R27" s="12">
        <v>-1</v>
      </c>
      <c r="S27" s="12">
        <v>-1</v>
      </c>
      <c r="T27" s="12">
        <v>-1</v>
      </c>
      <c r="U27" s="12">
        <v>-1</v>
      </c>
      <c r="V27" s="12">
        <f t="shared" si="2"/>
        <v>-0.98787199999999997</v>
      </c>
      <c r="W27" s="16">
        <f t="shared" si="3"/>
        <v>1.2128000000000002E-2</v>
      </c>
      <c r="X27" s="2"/>
      <c r="Y27" s="2"/>
      <c r="Z27" s="2"/>
      <c r="AA27" s="2"/>
    </row>
    <row r="28" spans="1:27" x14ac:dyDescent="0.4">
      <c r="A28" s="8">
        <v>20</v>
      </c>
      <c r="B28" s="11">
        <v>-5.5570700000000001E-10</v>
      </c>
      <c r="C28" s="11">
        <v>-3.7476100000000002E-10</v>
      </c>
      <c r="D28" s="11">
        <v>-3.4452299999999999E-10</v>
      </c>
      <c r="E28" s="11">
        <v>-1.07121E-10</v>
      </c>
      <c r="F28" s="11">
        <v>-5.7174599999999998E-10</v>
      </c>
      <c r="G28" s="11">
        <v>-3.8161200000000001E-10</v>
      </c>
      <c r="H28" s="11">
        <v>-4.4309600000000002E-10</v>
      </c>
      <c r="I28" s="11">
        <v>-5.5257999999999997E-10</v>
      </c>
      <c r="J28" s="11">
        <v>-1.38456E-10</v>
      </c>
      <c r="K28" s="6"/>
      <c r="L28" s="10">
        <v>20</v>
      </c>
      <c r="M28" s="12">
        <v>-0.92847900000000005</v>
      </c>
      <c r="N28" s="12">
        <v>-0.99214100000000005</v>
      </c>
      <c r="O28" s="12">
        <v>-0.96841500000000003</v>
      </c>
      <c r="P28" s="12">
        <v>-0.88601799999999997</v>
      </c>
      <c r="Q28" s="12">
        <v>-1</v>
      </c>
      <c r="R28" s="12">
        <v>-0.95779599999999998</v>
      </c>
      <c r="S28" s="12">
        <v>-0.773733</v>
      </c>
      <c r="T28" s="12">
        <v>-0.93885300000000005</v>
      </c>
      <c r="U28" s="12">
        <v>-0.91450699999999996</v>
      </c>
      <c r="V28" s="12">
        <f t="shared" si="2"/>
        <v>-0.92888244444444446</v>
      </c>
      <c r="W28" s="16">
        <f t="shared" si="3"/>
        <v>2.2874387381056613E-2</v>
      </c>
      <c r="X28" s="2"/>
      <c r="Y28" s="2"/>
      <c r="Z28" s="2"/>
      <c r="AA28" s="2"/>
    </row>
    <row r="29" spans="1:27" x14ac:dyDescent="0.4">
      <c r="A29" s="8">
        <v>30</v>
      </c>
      <c r="B29" s="11">
        <v>-3.6836899999999998E-10</v>
      </c>
      <c r="C29" s="11">
        <v>-2.3658699999999998E-10</v>
      </c>
      <c r="D29" s="11">
        <v>-2.11655E-10</v>
      </c>
      <c r="E29" s="11">
        <v>-4.0674100000000002E-11</v>
      </c>
      <c r="F29" s="11">
        <v>-3.7725700000000002E-10</v>
      </c>
      <c r="G29" s="11">
        <v>-2.4059599999999999E-10</v>
      </c>
      <c r="H29" s="11">
        <v>-2.5127999999999998E-10</v>
      </c>
      <c r="I29" s="11">
        <v>-3.5291400000000001E-10</v>
      </c>
      <c r="J29" s="11">
        <v>-8.1379599999999996E-11</v>
      </c>
      <c r="K29" s="6"/>
      <c r="L29" s="10">
        <v>30</v>
      </c>
      <c r="M29" s="12">
        <v>-0.61578100000000002</v>
      </c>
      <c r="N29" s="12">
        <v>-0.630629</v>
      </c>
      <c r="O29" s="12">
        <v>-0.58652800000000005</v>
      </c>
      <c r="P29" s="12">
        <v>-0.38221899999999998</v>
      </c>
      <c r="Q29" s="12">
        <v>-0.67254400000000003</v>
      </c>
      <c r="R29" s="12">
        <v>-0.60775599999999996</v>
      </c>
      <c r="S29" s="12">
        <v>-0.44709100000000002</v>
      </c>
      <c r="T29" s="12">
        <v>-0.60832900000000001</v>
      </c>
      <c r="U29" s="12">
        <v>-0.54228600000000005</v>
      </c>
      <c r="V29" s="12">
        <f t="shared" si="2"/>
        <v>-0.56590699999999994</v>
      </c>
      <c r="W29" s="16">
        <f t="shared" si="3"/>
        <v>3.1278424471901621E-2</v>
      </c>
      <c r="X29" s="2"/>
      <c r="Y29" s="2"/>
      <c r="Z29" s="2"/>
      <c r="AA29" s="2"/>
    </row>
    <row r="30" spans="1:27" x14ac:dyDescent="0.4">
      <c r="A30" s="8">
        <v>40</v>
      </c>
      <c r="B30" s="11">
        <v>-1.6832899999999999E-10</v>
      </c>
      <c r="C30" s="11">
        <v>-1.06347E-10</v>
      </c>
      <c r="D30" s="11">
        <v>-7.97417E-11</v>
      </c>
      <c r="E30" s="11">
        <v>9.6040900000000001E-12</v>
      </c>
      <c r="F30" s="11">
        <v>-1.3842199999999999E-10</v>
      </c>
      <c r="G30" s="11">
        <v>-1.07472E-10</v>
      </c>
      <c r="H30" s="11">
        <v>-8.9398200000000004E-11</v>
      </c>
      <c r="I30" s="11">
        <v>-1.6402800000000001E-10</v>
      </c>
      <c r="J30" s="11">
        <v>-2.30122E-11</v>
      </c>
      <c r="K30" s="6"/>
      <c r="L30" s="10">
        <v>40</v>
      </c>
      <c r="M30" s="12">
        <v>-0.28312399999999999</v>
      </c>
      <c r="N30" s="12">
        <v>-0.28745399999999999</v>
      </c>
      <c r="O30" s="12">
        <v>-0.20665</v>
      </c>
      <c r="P30" s="12">
        <v>0</v>
      </c>
      <c r="Q30" s="12">
        <v>-0.27120100000000003</v>
      </c>
      <c r="R30" s="12">
        <v>-0.275092</v>
      </c>
      <c r="S30" s="12">
        <v>-0.17216699999999999</v>
      </c>
      <c r="T30" s="12">
        <v>-0.29598400000000002</v>
      </c>
      <c r="U30" s="12">
        <v>-0.15822700000000001</v>
      </c>
      <c r="V30" s="12">
        <f t="shared" si="2"/>
        <v>-0.21665544444444443</v>
      </c>
      <c r="W30" s="16">
        <f t="shared" si="3"/>
        <v>3.2177107127804368E-2</v>
      </c>
      <c r="X30" s="2"/>
      <c r="Y30" s="2"/>
      <c r="Z30" s="2"/>
      <c r="AA30" s="2"/>
    </row>
    <row r="31" spans="1:27" x14ac:dyDescent="0.4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2"/>
      <c r="Y31" s="2"/>
      <c r="Z31" s="2"/>
      <c r="AA31" s="2"/>
    </row>
    <row r="32" spans="1:27" x14ac:dyDescent="0.4">
      <c r="A32" s="1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2"/>
      <c r="Y32" s="2"/>
      <c r="Z32" s="2"/>
      <c r="AA32" s="2"/>
    </row>
    <row r="33" spans="1:27" x14ac:dyDescent="0.4">
      <c r="A33" s="28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2"/>
      <c r="Y33" s="2"/>
      <c r="Z33" s="2"/>
      <c r="AA33" s="2"/>
    </row>
    <row r="34" spans="1:27" x14ac:dyDescent="0.4">
      <c r="A34" s="8" t="s">
        <v>2</v>
      </c>
      <c r="B34" s="6"/>
      <c r="C34" s="6"/>
      <c r="D34" s="6"/>
      <c r="E34" s="6"/>
      <c r="F34" s="6"/>
      <c r="G34" s="6"/>
      <c r="H34" s="6"/>
      <c r="I34" s="6"/>
      <c r="J34" s="6"/>
      <c r="K34" s="9" t="s">
        <v>3</v>
      </c>
      <c r="L34" s="10" t="s">
        <v>2</v>
      </c>
      <c r="M34" s="6" t="s">
        <v>16</v>
      </c>
      <c r="N34" s="6" t="s">
        <v>5</v>
      </c>
      <c r="O34" s="6" t="s">
        <v>6</v>
      </c>
      <c r="P34" s="6" t="s">
        <v>7</v>
      </c>
      <c r="Q34" s="6" t="s">
        <v>8</v>
      </c>
      <c r="R34" s="6" t="s">
        <v>9</v>
      </c>
      <c r="S34" s="6" t="s">
        <v>10</v>
      </c>
      <c r="T34" s="6" t="s">
        <v>11</v>
      </c>
      <c r="U34" s="6" t="s">
        <v>17</v>
      </c>
      <c r="V34" s="10" t="s">
        <v>12</v>
      </c>
      <c r="W34" s="15" t="s">
        <v>13</v>
      </c>
      <c r="X34" s="2"/>
      <c r="Y34" s="2"/>
      <c r="Z34" s="2"/>
      <c r="AA34" s="2"/>
    </row>
    <row r="35" spans="1:27" x14ac:dyDescent="0.4">
      <c r="A35" s="8">
        <v>-50</v>
      </c>
      <c r="B35" s="11">
        <v>-2.72232E-11</v>
      </c>
      <c r="C35" s="11">
        <v>-3.6111900000000001E-12</v>
      </c>
      <c r="D35" s="11">
        <v>-2.17126E-11</v>
      </c>
      <c r="E35" s="11">
        <v>-3.6471200000000001E-13</v>
      </c>
      <c r="F35" s="11">
        <v>-2.3881599999999999E-11</v>
      </c>
      <c r="G35" s="11">
        <v>-7.3984500000000002E-12</v>
      </c>
      <c r="H35" s="11">
        <v>-1.22001E-11</v>
      </c>
      <c r="I35" s="11">
        <v>-2.2672599999999999E-11</v>
      </c>
      <c r="J35" s="11">
        <v>-4.4292300000000001E-12</v>
      </c>
      <c r="K35" s="6"/>
      <c r="L35" s="10">
        <v>-50</v>
      </c>
      <c r="M35" s="6">
        <v>-5.3630600000000002E-3</v>
      </c>
      <c r="N35" s="6">
        <v>-9.1139900000000006E-3</v>
      </c>
      <c r="O35" s="6">
        <v>-6.1369199999999997E-3</v>
      </c>
      <c r="P35" s="6">
        <v>-1.3400199999999999E-3</v>
      </c>
      <c r="Q35" s="6">
        <v>-2.97335E-3</v>
      </c>
      <c r="R35" s="6">
        <v>-5.2553099999999998E-2</v>
      </c>
      <c r="S35" s="6">
        <v>0</v>
      </c>
      <c r="T35" s="6">
        <v>-2.30701E-2</v>
      </c>
      <c r="U35" s="6">
        <v>0</v>
      </c>
      <c r="V35" s="12">
        <f>AVERAGE(M35:U35)</f>
        <v>-1.1172282222222222E-2</v>
      </c>
      <c r="W35" s="16">
        <f>STDEV(M35:U35)/SQRT(9)</f>
        <v>5.6896644847577145E-3</v>
      </c>
      <c r="X35" s="2"/>
      <c r="Y35" s="2"/>
      <c r="Z35" s="2"/>
      <c r="AA35" s="2"/>
    </row>
    <row r="36" spans="1:27" x14ac:dyDescent="0.4">
      <c r="A36" s="8">
        <v>-40</v>
      </c>
      <c r="B36" s="11">
        <v>-2.11186E-11</v>
      </c>
      <c r="C36" s="11">
        <v>-7.33018E-13</v>
      </c>
      <c r="D36" s="11">
        <v>-1.58877E-11</v>
      </c>
      <c r="E36" s="11">
        <v>-4.12078E-13</v>
      </c>
      <c r="F36" s="11">
        <v>-1.57584E-11</v>
      </c>
      <c r="G36" s="11">
        <v>-1.15292E-11</v>
      </c>
      <c r="H36" s="11">
        <v>-1.4684400000000002E-11</v>
      </c>
      <c r="I36" s="11">
        <v>-1.5373700000000001E-11</v>
      </c>
      <c r="J36" s="11">
        <v>-4.5311000000000004E-12</v>
      </c>
      <c r="K36" s="6"/>
      <c r="L36" s="10">
        <v>-40</v>
      </c>
      <c r="M36" s="6">
        <v>-2.5182999999999998E-3</v>
      </c>
      <c r="N36" s="6">
        <v>-1.22562E-3</v>
      </c>
      <c r="O36" s="6">
        <v>0</v>
      </c>
      <c r="P36" s="6">
        <v>-1.38517E-3</v>
      </c>
      <c r="Q36" s="6">
        <v>0</v>
      </c>
      <c r="R36" s="6">
        <v>-5.3684799999999998E-2</v>
      </c>
      <c r="S36" s="6">
        <v>-6.7607799999999999E-4</v>
      </c>
      <c r="T36" s="6">
        <v>-9.9437199999999996E-3</v>
      </c>
      <c r="U36" s="11">
        <v>-4.2633599999999998E-5</v>
      </c>
      <c r="V36" s="12">
        <f t="shared" ref="V36:V44" si="4">AVERAGE(M36:U36)</f>
        <v>-7.7195912888888872E-3</v>
      </c>
      <c r="W36" s="16">
        <f t="shared" ref="W36:W44" si="5">STDEV(M36:U36)/SQRT(9)</f>
        <v>5.8390782255804416E-3</v>
      </c>
      <c r="X36" s="2"/>
      <c r="Y36" s="2"/>
      <c r="Z36" s="2"/>
      <c r="AA36" s="2"/>
    </row>
    <row r="37" spans="1:27" x14ac:dyDescent="0.4">
      <c r="A37" s="8">
        <v>-30</v>
      </c>
      <c r="B37" s="11">
        <v>-1.5708699999999999E-11</v>
      </c>
      <c r="C37" s="11">
        <v>-2.8566099999999999E-13</v>
      </c>
      <c r="D37" s="11">
        <v>-1.5883800000000001E-11</v>
      </c>
      <c r="E37" s="11">
        <v>1.03256E-12</v>
      </c>
      <c r="F37" s="11">
        <v>-1.8472400000000001E-11</v>
      </c>
      <c r="G37" s="11">
        <v>-2.9048699999999998E-11</v>
      </c>
      <c r="H37" s="11">
        <v>-2.2012000000000001E-11</v>
      </c>
      <c r="I37" s="11">
        <v>-1.15471E-11</v>
      </c>
      <c r="J37" s="11">
        <v>-5.8517899999999996E-12</v>
      </c>
      <c r="K37" s="6"/>
      <c r="L37" s="10">
        <v>-30</v>
      </c>
      <c r="M37" s="6">
        <v>0</v>
      </c>
      <c r="N37" s="6">
        <v>0</v>
      </c>
      <c r="O37" s="6">
        <v>0</v>
      </c>
      <c r="P37" s="6">
        <v>0</v>
      </c>
      <c r="Q37" s="6">
        <v>-9.9111699999999991E-4</v>
      </c>
      <c r="R37" s="6">
        <v>-5.8514999999999998E-2</v>
      </c>
      <c r="S37" s="6">
        <v>-2.65022E-3</v>
      </c>
      <c r="T37" s="6">
        <v>-2.9309700000000002E-3</v>
      </c>
      <c r="U37" s="6">
        <v>-6.0539700000000003E-4</v>
      </c>
      <c r="V37" s="12">
        <f t="shared" si="4"/>
        <v>-7.2991893333333325E-3</v>
      </c>
      <c r="W37" s="16">
        <f t="shared" si="5"/>
        <v>6.4133809881177055E-3</v>
      </c>
      <c r="X37" s="2"/>
      <c r="Y37" s="2"/>
      <c r="Z37" s="2"/>
      <c r="AA37" s="2"/>
    </row>
    <row r="38" spans="1:27" x14ac:dyDescent="0.4">
      <c r="A38" s="8">
        <v>-20</v>
      </c>
      <c r="B38" s="11">
        <v>-3.8694199999999999E-11</v>
      </c>
      <c r="C38" s="11">
        <v>-2.2960699999999999E-12</v>
      </c>
      <c r="D38" s="11">
        <v>-2.5519299999999999E-11</v>
      </c>
      <c r="E38" s="11">
        <v>-8.7009899999999993E-12</v>
      </c>
      <c r="F38" s="11">
        <v>-8.5266900000000001E-11</v>
      </c>
      <c r="G38" s="11">
        <v>-2.0524399999999999E-10</v>
      </c>
      <c r="H38" s="11">
        <v>-6.6663200000000005E-11</v>
      </c>
      <c r="I38" s="11">
        <v>-9.8667700000000004E-12</v>
      </c>
      <c r="J38" s="11">
        <v>-2.82052E-11</v>
      </c>
      <c r="K38" s="6"/>
      <c r="L38" s="10">
        <v>-20</v>
      </c>
      <c r="M38" s="6">
        <v>-1.0726100000000001E-2</v>
      </c>
      <c r="N38" s="6">
        <v>-5.52214E-3</v>
      </c>
      <c r="O38" s="6">
        <v>-1.01577E-2</v>
      </c>
      <c r="P38" s="6">
        <v>-9.3465100000000006E-3</v>
      </c>
      <c r="Q38" s="6">
        <v>-2.5512099999999999E-2</v>
      </c>
      <c r="R38" s="6">
        <v>-0.10709399999999999</v>
      </c>
      <c r="S38" s="6">
        <v>-1.47385E-2</v>
      </c>
      <c r="T38" s="6">
        <v>0</v>
      </c>
      <c r="U38" s="6">
        <v>-1.0134000000000001E-2</v>
      </c>
      <c r="V38" s="12">
        <f t="shared" si="4"/>
        <v>-2.1470116666666664E-2</v>
      </c>
      <c r="W38" s="16">
        <f t="shared" si="5"/>
        <v>1.0946396923314033E-2</v>
      </c>
      <c r="X38" s="2"/>
      <c r="Y38" s="2"/>
      <c r="Z38" s="2"/>
      <c r="AA38" s="2"/>
    </row>
    <row r="39" spans="1:27" x14ac:dyDescent="0.4">
      <c r="A39" s="8">
        <v>-10</v>
      </c>
      <c r="B39" s="11">
        <v>-2.6172E-10</v>
      </c>
      <c r="C39" s="11">
        <v>-3.30289E-11</v>
      </c>
      <c r="D39" s="11">
        <v>-1.79696E-10</v>
      </c>
      <c r="E39" s="11">
        <v>-9.5947799999999999E-11</v>
      </c>
      <c r="F39" s="11">
        <v>-6.1108300000000005E-10</v>
      </c>
      <c r="G39" s="11">
        <v>-1.7982500000000001E-9</v>
      </c>
      <c r="H39" s="11">
        <v>-4.5154500000000002E-10</v>
      </c>
      <c r="I39" s="11">
        <v>-6.5511500000000002E-11</v>
      </c>
      <c r="J39" s="11">
        <v>-2.4060799999999999E-10</v>
      </c>
      <c r="K39" s="6"/>
      <c r="L39" s="10">
        <v>-10</v>
      </c>
      <c r="M39" s="6">
        <v>-0.11486300000000001</v>
      </c>
      <c r="N39" s="6">
        <v>-8.9697700000000005E-2</v>
      </c>
      <c r="O39" s="6">
        <v>-0.17363200000000001</v>
      </c>
      <c r="P39" s="6">
        <v>-9.3109700000000004E-2</v>
      </c>
      <c r="Q39" s="6">
        <v>-0.21848600000000001</v>
      </c>
      <c r="R39" s="6">
        <v>-0.54733600000000004</v>
      </c>
      <c r="S39" s="6">
        <v>-0.118936</v>
      </c>
      <c r="T39" s="6">
        <v>-0.10003099999999999</v>
      </c>
      <c r="U39" s="6">
        <v>-0.100858</v>
      </c>
      <c r="V39" s="12">
        <f t="shared" si="4"/>
        <v>-0.17299437777777779</v>
      </c>
      <c r="W39" s="16">
        <f t="shared" si="5"/>
        <v>4.8926009817673706E-2</v>
      </c>
      <c r="X39" s="2"/>
      <c r="Y39" s="2"/>
      <c r="Z39" s="2"/>
      <c r="AA39" s="2"/>
    </row>
    <row r="40" spans="1:27" x14ac:dyDescent="0.4">
      <c r="A40" s="8">
        <v>0</v>
      </c>
      <c r="B40" s="11">
        <v>-1.46083E-9</v>
      </c>
      <c r="C40" s="11">
        <v>-1.9319300000000001E-10</v>
      </c>
      <c r="D40" s="11">
        <v>-7.0154599999999999E-10</v>
      </c>
      <c r="E40" s="11">
        <v>-5.4550100000000004E-10</v>
      </c>
      <c r="F40" s="11">
        <v>-2.6675899999999999E-9</v>
      </c>
      <c r="G40" s="11">
        <v>-3.44247E-9</v>
      </c>
      <c r="H40" s="11">
        <v>-2.9740400000000002E-9</v>
      </c>
      <c r="I40" s="11">
        <v>-3.1132700000000003E-10</v>
      </c>
      <c r="J40" s="11">
        <v>-1.40657E-9</v>
      </c>
      <c r="K40" s="6"/>
      <c r="L40" s="10">
        <v>0</v>
      </c>
      <c r="M40" s="6">
        <v>-0.67355299999999996</v>
      </c>
      <c r="N40" s="6">
        <v>-0.52839800000000003</v>
      </c>
      <c r="O40" s="6">
        <v>-0.72595500000000002</v>
      </c>
      <c r="P40" s="6">
        <v>-0.52546999999999999</v>
      </c>
      <c r="Q40" s="6">
        <v>-0.97430399999999995</v>
      </c>
      <c r="R40" s="6">
        <v>-1</v>
      </c>
      <c r="S40" s="6">
        <v>-0.79988099999999995</v>
      </c>
      <c r="T40" s="6">
        <v>-0.54147400000000001</v>
      </c>
      <c r="U40" s="6">
        <v>-0.59924500000000003</v>
      </c>
      <c r="V40" s="12">
        <f t="shared" si="4"/>
        <v>-0.7075866666666667</v>
      </c>
      <c r="W40" s="16">
        <f t="shared" si="5"/>
        <v>6.1380418613032499E-2</v>
      </c>
      <c r="X40" s="2"/>
      <c r="Y40" s="2"/>
      <c r="Z40" s="2"/>
      <c r="AA40" s="2"/>
    </row>
    <row r="41" spans="1:27" x14ac:dyDescent="0.4">
      <c r="A41" s="8">
        <v>10</v>
      </c>
      <c r="B41" s="11">
        <v>-2.1558399999999999E-9</v>
      </c>
      <c r="C41" s="11">
        <v>-3.6536099999999998E-10</v>
      </c>
      <c r="D41" s="11">
        <v>-9.6071999999999997E-10</v>
      </c>
      <c r="E41" s="11">
        <v>-1.0408699999999999E-9</v>
      </c>
      <c r="F41" s="11">
        <v>-2.7383099999999998E-9</v>
      </c>
      <c r="G41" s="11">
        <v>-2.5994500000000002E-9</v>
      </c>
      <c r="H41" s="11">
        <v>-3.70605E-9</v>
      </c>
      <c r="I41" s="11">
        <v>-5.6583899999999997E-10</v>
      </c>
      <c r="J41" s="11">
        <v>-2.3509100000000001E-9</v>
      </c>
      <c r="K41" s="6"/>
      <c r="L41" s="10">
        <v>10</v>
      </c>
      <c r="M41" s="6">
        <v>-1</v>
      </c>
      <c r="N41" s="6">
        <v>-1</v>
      </c>
      <c r="O41" s="6">
        <v>-1</v>
      </c>
      <c r="P41" s="6">
        <v>-1</v>
      </c>
      <c r="Q41" s="6">
        <v>-1</v>
      </c>
      <c r="R41" s="6">
        <v>-0.76814800000000005</v>
      </c>
      <c r="S41" s="6">
        <v>-1</v>
      </c>
      <c r="T41" s="6">
        <v>-1</v>
      </c>
      <c r="U41" s="6">
        <v>-1</v>
      </c>
      <c r="V41" s="12">
        <f t="shared" si="4"/>
        <v>-0.9742386666666667</v>
      </c>
      <c r="W41" s="16">
        <f t="shared" si="5"/>
        <v>2.5761333333333327E-2</v>
      </c>
      <c r="X41" s="2"/>
      <c r="Y41" s="2"/>
      <c r="Z41" s="2"/>
      <c r="AA41" s="2"/>
    </row>
    <row r="42" spans="1:27" x14ac:dyDescent="0.4">
      <c r="A42" s="8">
        <v>20</v>
      </c>
      <c r="B42" s="11">
        <v>-1.5382699999999999E-9</v>
      </c>
      <c r="C42" s="11">
        <v>-2.88755E-10</v>
      </c>
      <c r="D42" s="11">
        <v>-7.0734299999999998E-10</v>
      </c>
      <c r="E42" s="11">
        <v>-8.1074100000000004E-10</v>
      </c>
      <c r="F42" s="11">
        <v>-1.82362E-9</v>
      </c>
      <c r="G42" s="11">
        <v>-1.5175899999999999E-9</v>
      </c>
      <c r="H42" s="11">
        <v>-2.5520299999999999E-9</v>
      </c>
      <c r="I42" s="11">
        <v>-4.8080299999999996E-10</v>
      </c>
      <c r="J42" s="11">
        <v>-1.7900099999999999E-9</v>
      </c>
      <c r="K42" s="6"/>
      <c r="L42" s="10">
        <v>20</v>
      </c>
      <c r="M42" s="6">
        <v>-0.71086099999999997</v>
      </c>
      <c r="N42" s="6">
        <v>-0.79161800000000004</v>
      </c>
      <c r="O42" s="6">
        <v>-0.73124500000000003</v>
      </c>
      <c r="P42" s="6">
        <v>-0.780026</v>
      </c>
      <c r="Q42" s="6">
        <v>-0.66228600000000004</v>
      </c>
      <c r="R42" s="6">
        <v>-0.47005200000000003</v>
      </c>
      <c r="S42" s="6">
        <v>-0.68630000000000002</v>
      </c>
      <c r="T42" s="6">
        <v>-0.84715799999999997</v>
      </c>
      <c r="U42" s="6">
        <v>-0.76125200000000004</v>
      </c>
      <c r="V42" s="12">
        <f t="shared" si="4"/>
        <v>-0.71564422222222224</v>
      </c>
      <c r="W42" s="16">
        <f t="shared" si="5"/>
        <v>3.6052230188674254E-2</v>
      </c>
      <c r="X42" s="2"/>
      <c r="Y42" s="2"/>
      <c r="Z42" s="2"/>
      <c r="AA42" s="2"/>
    </row>
    <row r="43" spans="1:27" x14ac:dyDescent="0.4">
      <c r="A43" s="8">
        <v>30</v>
      </c>
      <c r="B43" s="11">
        <v>-8.0832800000000002E-10</v>
      </c>
      <c r="C43" s="11">
        <v>-1.6444400000000001E-10</v>
      </c>
      <c r="D43" s="11">
        <v>-3.9773599999999998E-10</v>
      </c>
      <c r="E43" s="11">
        <v>-4.6382399999999999E-10</v>
      </c>
      <c r="F43" s="11">
        <v>-9.317360000000001E-10</v>
      </c>
      <c r="G43" s="11">
        <v>-5.3614800000000004E-10</v>
      </c>
      <c r="H43" s="11">
        <v>-1.3885700000000001E-9</v>
      </c>
      <c r="I43" s="11">
        <v>-2.78028E-10</v>
      </c>
      <c r="J43" s="11">
        <v>-9.8735799999999997E-10</v>
      </c>
      <c r="K43" s="6"/>
      <c r="L43" s="10">
        <v>30</v>
      </c>
      <c r="M43" s="6">
        <v>-0.36949100000000001</v>
      </c>
      <c r="N43" s="6">
        <v>-0.44888299999999998</v>
      </c>
      <c r="O43" s="6">
        <v>-0.40429599999999999</v>
      </c>
      <c r="P43" s="6">
        <v>-0.44670199999999999</v>
      </c>
      <c r="Q43" s="6">
        <v>-0.33631899999999998</v>
      </c>
      <c r="R43" s="6">
        <v>-0.19845399999999999</v>
      </c>
      <c r="S43" s="6">
        <v>-0.37259999999999999</v>
      </c>
      <c r="T43" s="6">
        <v>-0.48213499999999998</v>
      </c>
      <c r="U43" s="6">
        <v>-0.41890500000000003</v>
      </c>
      <c r="V43" s="12">
        <f t="shared" si="4"/>
        <v>-0.38642055555555549</v>
      </c>
      <c r="W43" s="16">
        <f t="shared" si="5"/>
        <v>2.7985771313845709E-2</v>
      </c>
      <c r="X43" s="2"/>
      <c r="Y43" s="2"/>
      <c r="Z43" s="2"/>
      <c r="AA43" s="2"/>
    </row>
    <row r="44" spans="1:27" x14ac:dyDescent="0.4">
      <c r="A44" s="8">
        <v>40</v>
      </c>
      <c r="B44" s="11">
        <v>-2.2864400000000001E-10</v>
      </c>
      <c r="C44" s="11">
        <v>-6.0926699999999998E-11</v>
      </c>
      <c r="D44" s="11">
        <v>-1.46056E-10</v>
      </c>
      <c r="E44" s="11">
        <v>-1.66058E-10</v>
      </c>
      <c r="F44" s="11">
        <v>-2.6536800000000002E-10</v>
      </c>
      <c r="G44" s="11">
        <v>1.8345400000000001E-10</v>
      </c>
      <c r="H44" s="11">
        <v>-4.8209100000000005E-10</v>
      </c>
      <c r="I44" s="11">
        <v>-1.12361E-10</v>
      </c>
      <c r="J44" s="11">
        <v>-3.84118E-10</v>
      </c>
      <c r="K44" s="6"/>
      <c r="L44" s="10">
        <v>40</v>
      </c>
      <c r="M44" s="6">
        <v>-9.9473000000000006E-2</v>
      </c>
      <c r="N44" s="6">
        <v>-0.16619600000000001</v>
      </c>
      <c r="O44" s="6">
        <v>-0.137657</v>
      </c>
      <c r="P44" s="6">
        <v>-0.16044700000000001</v>
      </c>
      <c r="Q44" s="6">
        <v>-9.1476399999999999E-2</v>
      </c>
      <c r="R44" s="6">
        <v>0</v>
      </c>
      <c r="S44" s="6">
        <v>-0.127049</v>
      </c>
      <c r="T44" s="6">
        <v>-0.183644</v>
      </c>
      <c r="U44" s="6">
        <v>-0.161824</v>
      </c>
      <c r="V44" s="12">
        <f t="shared" si="4"/>
        <v>-0.12530737777777778</v>
      </c>
      <c r="W44" s="16">
        <f t="shared" si="5"/>
        <v>1.87500863490884E-2</v>
      </c>
      <c r="X44" s="2"/>
      <c r="Y44" s="2"/>
      <c r="Z44" s="2"/>
      <c r="AA44" s="2"/>
    </row>
    <row r="45" spans="1:27" x14ac:dyDescent="0.4">
      <c r="A45" s="1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  <c r="X45" s="2"/>
      <c r="Y45" s="2"/>
      <c r="Z45" s="2"/>
      <c r="AA45" s="2"/>
    </row>
    <row r="46" spans="1:27" x14ac:dyDescent="0.4">
      <c r="A46" s="1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4"/>
      <c r="Y46" s="4"/>
      <c r="Z46" s="4"/>
      <c r="AA46" s="5"/>
    </row>
    <row r="47" spans="1:27" x14ac:dyDescent="0.4">
      <c r="A47" s="28" t="s">
        <v>22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17"/>
      <c r="Y47" s="17"/>
      <c r="Z47" s="17"/>
      <c r="AA47" s="18"/>
    </row>
    <row r="48" spans="1:27" x14ac:dyDescent="0.4">
      <c r="A48" s="8" t="s">
        <v>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 t="s">
        <v>3</v>
      </c>
      <c r="N48" s="10" t="s">
        <v>2</v>
      </c>
      <c r="O48" s="6" t="s">
        <v>4</v>
      </c>
      <c r="P48" s="6" t="s">
        <v>5</v>
      </c>
      <c r="Q48" s="6" t="s">
        <v>6</v>
      </c>
      <c r="R48" s="6" t="s">
        <v>7</v>
      </c>
      <c r="S48" s="6" t="s">
        <v>8</v>
      </c>
      <c r="T48" s="6" t="s">
        <v>9</v>
      </c>
      <c r="U48" s="6" t="s">
        <v>10</v>
      </c>
      <c r="V48" s="6" t="s">
        <v>11</v>
      </c>
      <c r="W48" s="6" t="s">
        <v>17</v>
      </c>
      <c r="X48" s="2" t="s">
        <v>18</v>
      </c>
      <c r="Y48" s="2" t="s">
        <v>19</v>
      </c>
      <c r="Z48" s="19" t="s">
        <v>12</v>
      </c>
      <c r="AA48" s="15" t="s">
        <v>13</v>
      </c>
    </row>
    <row r="49" spans="1:27" x14ac:dyDescent="0.4">
      <c r="A49" s="8">
        <v>-50</v>
      </c>
      <c r="B49" s="11">
        <v>-8.8219800000000007E-12</v>
      </c>
      <c r="C49" s="11">
        <v>-8.6637800000000001E-12</v>
      </c>
      <c r="D49" s="11">
        <v>-4.3713399999999998E-12</v>
      </c>
      <c r="E49" s="11">
        <v>1.3025400000000001E-13</v>
      </c>
      <c r="F49" s="11">
        <v>1.0876199999999999E-11</v>
      </c>
      <c r="G49" s="11">
        <v>-7.6003400000000007E-12</v>
      </c>
      <c r="H49" s="11">
        <v>-5.9181900000000003E-12</v>
      </c>
      <c r="I49" s="11">
        <v>-1.13893E-11</v>
      </c>
      <c r="J49" s="11">
        <v>-3.09431E-12</v>
      </c>
      <c r="K49" s="11">
        <v>-2.1045899999999999E-11</v>
      </c>
      <c r="L49" s="11">
        <v>-1.1283300000000001E-12</v>
      </c>
      <c r="M49" s="6"/>
      <c r="N49" s="10">
        <v>-50</v>
      </c>
      <c r="O49" s="6">
        <v>-5.32396E-3</v>
      </c>
      <c r="P49" s="6">
        <v>-9.2490900000000001E-2</v>
      </c>
      <c r="Q49" s="6">
        <v>-1.6413799999999999E-2</v>
      </c>
      <c r="R49" s="6">
        <v>-7.5893799999999997E-3</v>
      </c>
      <c r="S49" s="6">
        <v>-0.12587999999999999</v>
      </c>
      <c r="T49" s="6">
        <v>-1.4892300000000001E-2</v>
      </c>
      <c r="U49" s="6">
        <v>-4.3272600000000003E-3</v>
      </c>
      <c r="V49" s="6">
        <v>-2.1835E-2</v>
      </c>
      <c r="W49" s="6">
        <v>-9.8583300000000002E-3</v>
      </c>
      <c r="X49" s="2">
        <v>-6.2618800000000002E-2</v>
      </c>
      <c r="Y49" s="2">
        <v>-1.9412200000000001E-2</v>
      </c>
      <c r="Z49" s="20">
        <f>AVERAGE(O49:Y49)</f>
        <v>-3.4603811818181819E-2</v>
      </c>
      <c r="AA49" s="16">
        <f>STDEV(O49:Y49)/SQRT(11)</f>
        <v>1.2320139695324063E-2</v>
      </c>
    </row>
    <row r="50" spans="1:27" x14ac:dyDescent="0.4">
      <c r="A50" s="8">
        <v>-40</v>
      </c>
      <c r="B50" s="11">
        <v>-5.2772899999999996E-12</v>
      </c>
      <c r="C50" s="11">
        <v>-2.87304E-12</v>
      </c>
      <c r="D50" s="11">
        <v>-2.3185299999999998E-12</v>
      </c>
      <c r="E50" s="11">
        <v>2.8525699999999998E-12</v>
      </c>
      <c r="F50" s="11">
        <v>2.6285300000000002E-11</v>
      </c>
      <c r="G50" s="11">
        <v>-2.0808099999999999E-12</v>
      </c>
      <c r="H50" s="11">
        <v>-3.9868599999999998E-12</v>
      </c>
      <c r="I50" s="11">
        <v>-7.0640699999999998E-12</v>
      </c>
      <c r="J50" s="11">
        <v>-1.02791E-12</v>
      </c>
      <c r="K50" s="11">
        <v>-1.42695E-11</v>
      </c>
      <c r="L50" s="11">
        <v>7.0044299999999999E-12</v>
      </c>
      <c r="M50" s="6"/>
      <c r="N50" s="10">
        <v>-40</v>
      </c>
      <c r="O50" s="6">
        <v>-1.37284E-3</v>
      </c>
      <c r="P50" s="6">
        <v>-7.3337700000000006E-2</v>
      </c>
      <c r="Q50" s="6">
        <v>-9.9016199999999999E-3</v>
      </c>
      <c r="R50" s="6">
        <v>-2.2135700000000002E-3</v>
      </c>
      <c r="S50" s="6">
        <v>-8.06925E-2</v>
      </c>
      <c r="T50" s="6">
        <v>-6.2663099999999998E-3</v>
      </c>
      <c r="U50" s="6">
        <v>0</v>
      </c>
      <c r="V50" s="6">
        <v>-1.37734E-2</v>
      </c>
      <c r="W50" s="6">
        <v>-5.2111500000000003E-3</v>
      </c>
      <c r="X50" s="2">
        <v>-3.4328400000000002E-2</v>
      </c>
      <c r="Y50" s="2">
        <v>-1.0755000000000001E-2</v>
      </c>
      <c r="Z50" s="20">
        <f t="shared" ref="Z50:Z58" si="6">AVERAGE(O50:Y50)</f>
        <v>-2.1622953636363632E-2</v>
      </c>
      <c r="AA50" s="16">
        <f t="shared" ref="AA50:AA58" si="7">STDEV(O50:Y50)/SQRT(11)</f>
        <v>8.7395077034588681E-3</v>
      </c>
    </row>
    <row r="51" spans="1:27" x14ac:dyDescent="0.4">
      <c r="A51" s="8">
        <v>-30</v>
      </c>
      <c r="B51" s="11">
        <v>-4.0480400000000002E-12</v>
      </c>
      <c r="C51" s="11">
        <v>-8.3362800000000001E-13</v>
      </c>
      <c r="D51" s="11">
        <v>7.9715699999999999E-13</v>
      </c>
      <c r="E51" s="11">
        <v>3.9662500000000004E-12</v>
      </c>
      <c r="F51" s="11">
        <v>4.2821100000000002E-11</v>
      </c>
      <c r="G51" s="11">
        <v>1.9342800000000001E-12</v>
      </c>
      <c r="H51" s="11">
        <v>-3.9996999999999996E-12</v>
      </c>
      <c r="I51" s="11">
        <v>3.5460299999999999E-13</v>
      </c>
      <c r="J51" s="11">
        <v>1.2769300000000001E-12</v>
      </c>
      <c r="K51" s="11">
        <v>-9.7438299999999993E-12</v>
      </c>
      <c r="L51" s="11">
        <v>1.48148E-11</v>
      </c>
      <c r="M51" s="6"/>
      <c r="N51" s="10">
        <v>-30</v>
      </c>
      <c r="O51" s="6">
        <v>0</v>
      </c>
      <c r="P51" s="6">
        <v>-6.6602700000000001E-2</v>
      </c>
      <c r="Q51" s="6">
        <v>0</v>
      </c>
      <c r="R51" s="6">
        <v>0</v>
      </c>
      <c r="S51" s="6">
        <v>-3.2277E-2</v>
      </c>
      <c r="T51" s="6">
        <v>0</v>
      </c>
      <c r="U51" s="11">
        <v>-2.2421000000000001E-5</v>
      </c>
      <c r="V51" s="6">
        <v>0</v>
      </c>
      <c r="W51" s="6">
        <v>0</v>
      </c>
      <c r="X51" s="2">
        <v>-1.50741E-2</v>
      </c>
      <c r="Y51" s="2">
        <v>-2.4491500000000002E-3</v>
      </c>
      <c r="Z51" s="20">
        <f t="shared" si="6"/>
        <v>-1.0584124636363636E-2</v>
      </c>
      <c r="AA51" s="16">
        <f t="shared" si="7"/>
        <v>6.3808599221171266E-3</v>
      </c>
    </row>
    <row r="52" spans="1:27" x14ac:dyDescent="0.4">
      <c r="A52" s="8">
        <v>-20</v>
      </c>
      <c r="B52" s="11">
        <v>-7.6721999999999996E-12</v>
      </c>
      <c r="C52" s="11">
        <v>-1.0182200000000001E-11</v>
      </c>
      <c r="D52" s="11">
        <v>-3.6783799999999999E-12</v>
      </c>
      <c r="E52" s="11">
        <v>1.19183E-12</v>
      </c>
      <c r="F52" s="11">
        <v>5.3801599999999997E-11</v>
      </c>
      <c r="G52" s="11">
        <v>-4.4937800000000001E-13</v>
      </c>
      <c r="H52" s="11">
        <v>-6.4577599999999997E-12</v>
      </c>
      <c r="I52" s="11">
        <v>-4.6658299999999997E-14</v>
      </c>
      <c r="J52" s="11">
        <v>-1.8756600000000001E-12</v>
      </c>
      <c r="K52" s="11">
        <v>-6.16564E-12</v>
      </c>
      <c r="L52" s="11">
        <v>1.7130099999999999E-11</v>
      </c>
      <c r="M52" s="6"/>
      <c r="N52" s="10">
        <v>-20</v>
      </c>
      <c r="O52" s="6">
        <v>-4.0404000000000004E-3</v>
      </c>
      <c r="P52" s="6">
        <v>-9.7585199999999997E-2</v>
      </c>
      <c r="Q52" s="6">
        <v>-1.4221900000000001E-2</v>
      </c>
      <c r="R52" s="6">
        <v>-5.4944E-3</v>
      </c>
      <c r="S52" s="6">
        <v>0</v>
      </c>
      <c r="T52" s="6">
        <v>-3.7175899999999998E-3</v>
      </c>
      <c r="U52" s="6">
        <v>-5.5379899999999996E-3</v>
      </c>
      <c r="V52" s="6">
        <v>-7.4616199999999998E-4</v>
      </c>
      <c r="W52" s="6">
        <v>-7.1286800000000001E-3</v>
      </c>
      <c r="X52" s="2">
        <v>0</v>
      </c>
      <c r="Y52" s="2">
        <v>0</v>
      </c>
      <c r="Z52" s="20">
        <f t="shared" si="6"/>
        <v>-1.2588392909090907E-2</v>
      </c>
      <c r="AA52" s="16">
        <f t="shared" si="7"/>
        <v>8.5940611686319817E-3</v>
      </c>
    </row>
    <row r="53" spans="1:27" x14ac:dyDescent="0.4">
      <c r="A53" s="8">
        <v>-10</v>
      </c>
      <c r="B53" s="11">
        <v>-7.8761999999999999E-11</v>
      </c>
      <c r="C53" s="11">
        <v>-8.8208299999999999E-11</v>
      </c>
      <c r="D53" s="11">
        <v>-5.2497700000000003E-11</v>
      </c>
      <c r="E53" s="11">
        <v>-4.7894500000000002E-11</v>
      </c>
      <c r="F53" s="11">
        <v>3.63475E-11</v>
      </c>
      <c r="G53" s="11">
        <v>-4.2857000000000001E-11</v>
      </c>
      <c r="H53" s="11">
        <v>-4.5679699999999999E-11</v>
      </c>
      <c r="I53" s="11">
        <v>-1.9134599999999999E-11</v>
      </c>
      <c r="J53" s="11">
        <v>-2.41929E-11</v>
      </c>
      <c r="K53" s="11">
        <v>-2.4566399999999998E-11</v>
      </c>
      <c r="L53" s="11">
        <v>-4.2305000000000003E-11</v>
      </c>
      <c r="M53" s="6"/>
      <c r="N53" s="10">
        <v>-10</v>
      </c>
      <c r="O53" s="6">
        <v>-8.3431000000000005E-2</v>
      </c>
      <c r="P53" s="6">
        <v>-0.35560700000000001</v>
      </c>
      <c r="Q53" s="6">
        <v>-0.16930600000000001</v>
      </c>
      <c r="R53" s="6">
        <v>-0.102516</v>
      </c>
      <c r="S53" s="6">
        <v>-5.1349800000000001E-2</v>
      </c>
      <c r="T53" s="6">
        <v>-7.0054500000000006E-2</v>
      </c>
      <c r="U53" s="6">
        <v>-9.3518100000000007E-2</v>
      </c>
      <c r="V53" s="6">
        <v>-3.6137900000000001E-2</v>
      </c>
      <c r="W53" s="6">
        <v>-5.74806E-2</v>
      </c>
      <c r="X53" s="2">
        <v>-7.78195E-2</v>
      </c>
      <c r="Y53" s="2">
        <v>-6.3252000000000003E-2</v>
      </c>
      <c r="Z53" s="20">
        <f t="shared" si="6"/>
        <v>-0.10549749090909093</v>
      </c>
      <c r="AA53" s="16">
        <f t="shared" si="7"/>
        <v>2.7156268800419325E-2</v>
      </c>
    </row>
    <row r="54" spans="1:27" x14ac:dyDescent="0.4">
      <c r="A54" s="8">
        <v>0</v>
      </c>
      <c r="B54" s="11">
        <v>-5.03287E-10</v>
      </c>
      <c r="C54" s="11">
        <v>-2.5807500000000001E-10</v>
      </c>
      <c r="D54" s="11">
        <v>-2.2578800000000001E-10</v>
      </c>
      <c r="E54" s="11">
        <v>-2.9260999999999999E-10</v>
      </c>
      <c r="F54" s="11">
        <v>-7.3391799999999997E-11</v>
      </c>
      <c r="G54" s="11">
        <v>-3.1145800000000001E-10</v>
      </c>
      <c r="H54" s="11">
        <v>-2.5309899999999998E-10</v>
      </c>
      <c r="I54" s="11">
        <v>-1.7845899999999999E-10</v>
      </c>
      <c r="J54" s="11">
        <v>-1.79401E-10</v>
      </c>
      <c r="K54" s="11">
        <v>-1.1639699999999999E-10</v>
      </c>
      <c r="L54" s="11">
        <v>-3.82401E-10</v>
      </c>
      <c r="M54" s="6"/>
      <c r="N54" s="10">
        <v>0</v>
      </c>
      <c r="O54" s="6">
        <v>-0.55689500000000003</v>
      </c>
      <c r="P54" s="6">
        <v>-0.91730100000000003</v>
      </c>
      <c r="Q54" s="6">
        <v>-0.72045499999999996</v>
      </c>
      <c r="R54" s="6">
        <v>-0.58693200000000001</v>
      </c>
      <c r="S54" s="6">
        <v>-0.37323899999999999</v>
      </c>
      <c r="T54" s="6">
        <v>-0.48900700000000002</v>
      </c>
      <c r="U54" s="6">
        <v>-0.55830599999999997</v>
      </c>
      <c r="V54" s="6">
        <v>-0.33129599999999998</v>
      </c>
      <c r="W54" s="6">
        <v>-0.406696</v>
      </c>
      <c r="X54" s="2">
        <v>-0.46375</v>
      </c>
      <c r="Y54" s="2">
        <v>-0.424981</v>
      </c>
      <c r="Z54" s="20">
        <f t="shared" si="6"/>
        <v>-0.52989618181818188</v>
      </c>
      <c r="AA54" s="16">
        <f t="shared" si="7"/>
        <v>5.1114890413089448E-2</v>
      </c>
    </row>
    <row r="55" spans="1:27" x14ac:dyDescent="0.4">
      <c r="A55" s="8">
        <v>10</v>
      </c>
      <c r="B55" s="11">
        <v>-9.0024400000000002E-10</v>
      </c>
      <c r="C55" s="11">
        <v>-2.8341100000000002E-10</v>
      </c>
      <c r="D55" s="11">
        <v>-3.14283E-10</v>
      </c>
      <c r="E55" s="11">
        <v>-5.0151800000000003E-10</v>
      </c>
      <c r="F55" s="11">
        <v>-2.86911E-10</v>
      </c>
      <c r="G55" s="6">
        <v>-6.3798E-10</v>
      </c>
      <c r="H55" s="11">
        <v>-4.4957699999999999E-10</v>
      </c>
      <c r="I55" s="11">
        <v>-5.3338800000000004E-10</v>
      </c>
      <c r="J55" s="11">
        <v>-4.4215299999999999E-10</v>
      </c>
      <c r="K55" s="11">
        <v>-2.4252299999999998E-10</v>
      </c>
      <c r="L55" s="11">
        <v>-9.2170299999999996E-10</v>
      </c>
      <c r="M55" s="6"/>
      <c r="N55" s="10">
        <v>10</v>
      </c>
      <c r="O55" s="6">
        <v>-1</v>
      </c>
      <c r="P55" s="6">
        <v>-1</v>
      </c>
      <c r="Q55" s="6">
        <v>-1</v>
      </c>
      <c r="R55" s="6">
        <v>-1</v>
      </c>
      <c r="S55" s="6">
        <v>-1</v>
      </c>
      <c r="T55" s="6">
        <v>-1</v>
      </c>
      <c r="U55" s="6">
        <v>-1</v>
      </c>
      <c r="V55" s="6">
        <v>-0.99071200000000004</v>
      </c>
      <c r="W55" s="6">
        <v>-1</v>
      </c>
      <c r="X55" s="2">
        <v>-1</v>
      </c>
      <c r="Y55" s="2">
        <v>-1</v>
      </c>
      <c r="Z55" s="20">
        <f t="shared" si="6"/>
        <v>-0.99915563636363636</v>
      </c>
      <c r="AA55" s="16">
        <f t="shared" si="7"/>
        <v>8.443636363636329E-4</v>
      </c>
    </row>
    <row r="56" spans="1:27" x14ac:dyDescent="0.4">
      <c r="A56" s="8">
        <v>20</v>
      </c>
      <c r="B56" s="11">
        <v>-6.98414E-10</v>
      </c>
      <c r="C56" s="11">
        <v>-1.7730199999999999E-10</v>
      </c>
      <c r="D56" s="11">
        <v>-2.2928900000000001E-10</v>
      </c>
      <c r="E56" s="11">
        <v>-4.0113800000000001E-10</v>
      </c>
      <c r="F56" s="11">
        <v>-2.3893199999999999E-10</v>
      </c>
      <c r="G56" s="11">
        <v>-5.3380199999999997E-10</v>
      </c>
      <c r="H56" s="11">
        <v>-3.6718899999999999E-10</v>
      </c>
      <c r="I56" s="11">
        <v>-5.3789999999999997E-10</v>
      </c>
      <c r="J56" s="11">
        <v>-4.41364E-10</v>
      </c>
      <c r="K56" s="11">
        <v>-2.2350700000000001E-10</v>
      </c>
      <c r="L56" s="11">
        <v>-8.7535400000000002E-10</v>
      </c>
      <c r="M56" s="6"/>
      <c r="N56" s="10">
        <v>20</v>
      </c>
      <c r="O56" s="6">
        <v>-0.77454100000000004</v>
      </c>
      <c r="P56" s="6">
        <v>-0.64935500000000002</v>
      </c>
      <c r="Q56" s="6">
        <v>-0.72998499999999999</v>
      </c>
      <c r="R56" s="6">
        <v>-0.80038299999999996</v>
      </c>
      <c r="S56" s="6">
        <v>-0.859155</v>
      </c>
      <c r="T56" s="6">
        <v>-0.83748199999999995</v>
      </c>
      <c r="U56" s="6">
        <v>-0.81390600000000002</v>
      </c>
      <c r="V56" s="6">
        <v>-1</v>
      </c>
      <c r="W56" s="6">
        <v>-0.99774399999999996</v>
      </c>
      <c r="X56" s="2">
        <v>-0.91977399999999998</v>
      </c>
      <c r="Y56" s="2">
        <v>-0.94995200000000002</v>
      </c>
      <c r="Z56" s="20">
        <f t="shared" si="6"/>
        <v>-0.84838881818181811</v>
      </c>
      <c r="AA56" s="16">
        <f t="shared" si="7"/>
        <v>3.3509803551367345E-2</v>
      </c>
    </row>
    <row r="57" spans="1:27" x14ac:dyDescent="0.4">
      <c r="A57" s="8">
        <v>30</v>
      </c>
      <c r="B57" s="11">
        <v>-4.0515399999999997E-10</v>
      </c>
      <c r="C57" s="11">
        <v>-6.0639000000000001E-11</v>
      </c>
      <c r="D57" s="11">
        <v>-1.1733799999999999E-10</v>
      </c>
      <c r="E57" s="11">
        <v>-2.48239E-10</v>
      </c>
      <c r="F57" s="11">
        <v>-9.7951299999999996E-11</v>
      </c>
      <c r="G57" s="11">
        <v>-3.2999000000000002E-10</v>
      </c>
      <c r="H57" s="11">
        <v>-2.2004400000000001E-10</v>
      </c>
      <c r="I57" s="11">
        <v>-3.5245200000000003E-10</v>
      </c>
      <c r="J57" s="11">
        <v>-2.8817900000000002E-10</v>
      </c>
      <c r="K57" s="11">
        <v>-1.2252399999999999E-10</v>
      </c>
      <c r="L57" s="11">
        <v>-5.4962799999999998E-10</v>
      </c>
      <c r="M57" s="6"/>
      <c r="N57" s="10">
        <v>30</v>
      </c>
      <c r="O57" s="6">
        <v>-0.44751400000000002</v>
      </c>
      <c r="P57" s="6">
        <v>-0.26430700000000001</v>
      </c>
      <c r="Q57" s="6">
        <v>-0.37419999999999998</v>
      </c>
      <c r="R57" s="6">
        <v>-0.49799399999999999</v>
      </c>
      <c r="S57" s="6">
        <v>-0.44542300000000001</v>
      </c>
      <c r="T57" s="6">
        <v>-0.51869699999999996</v>
      </c>
      <c r="U57" s="6">
        <v>-0.48431600000000002</v>
      </c>
      <c r="V57" s="6">
        <v>-0.65450299999999995</v>
      </c>
      <c r="W57" s="6">
        <v>-0.65259</v>
      </c>
      <c r="X57" s="6">
        <v>-0.493307</v>
      </c>
      <c r="Y57" s="6">
        <v>-0.60387599999999997</v>
      </c>
      <c r="Z57" s="12">
        <f t="shared" si="6"/>
        <v>-0.49424790909090904</v>
      </c>
      <c r="AA57" s="16">
        <f t="shared" si="7"/>
        <v>3.5075995645936039E-2</v>
      </c>
    </row>
    <row r="58" spans="1:27" x14ac:dyDescent="0.4">
      <c r="A58" s="21">
        <v>40</v>
      </c>
      <c r="B58" s="22">
        <v>-1.58048E-10</v>
      </c>
      <c r="C58" s="22">
        <v>1.9285100000000001E-11</v>
      </c>
      <c r="D58" s="22">
        <v>-3.2688599999999999E-11</v>
      </c>
      <c r="E58" s="22">
        <v>-9.60561E-11</v>
      </c>
      <c r="F58" s="22">
        <v>3.5819999999999999E-11</v>
      </c>
      <c r="G58" s="22">
        <v>-1.45354E-10</v>
      </c>
      <c r="H58" s="22">
        <v>-9.5748799999999998E-11</v>
      </c>
      <c r="I58" s="22">
        <v>-1.64629E-10</v>
      </c>
      <c r="J58" s="22">
        <v>-1.3265799999999999E-10</v>
      </c>
      <c r="K58" s="22">
        <v>-3.5993500000000001E-11</v>
      </c>
      <c r="L58" s="22">
        <v>-2.4897000000000002E-10</v>
      </c>
      <c r="M58" s="23"/>
      <c r="N58" s="24">
        <v>40</v>
      </c>
      <c r="O58" s="23">
        <v>-0.17182900000000001</v>
      </c>
      <c r="P58" s="23">
        <v>0</v>
      </c>
      <c r="Q58" s="23">
        <v>-0.106408</v>
      </c>
      <c r="R58" s="23">
        <v>-0.19777900000000001</v>
      </c>
      <c r="S58" s="23">
        <v>-5.28169E-2</v>
      </c>
      <c r="T58" s="23">
        <v>-0.229603</v>
      </c>
      <c r="U58" s="23">
        <v>-0.205623</v>
      </c>
      <c r="V58" s="23">
        <v>-0.30714900000000001</v>
      </c>
      <c r="W58" s="23">
        <v>-0.30292400000000003</v>
      </c>
      <c r="X58" s="23">
        <v>-0.12595500000000001</v>
      </c>
      <c r="Y58" s="23">
        <v>-0.283356</v>
      </c>
      <c r="Z58" s="25">
        <f t="shared" si="6"/>
        <v>-0.18031299090909092</v>
      </c>
      <c r="AA58" s="26">
        <f t="shared" si="7"/>
        <v>3.0506422922991917E-2</v>
      </c>
    </row>
  </sheetData>
  <mergeCells count="4">
    <mergeCell ref="A47:W47"/>
    <mergeCell ref="A5:U5"/>
    <mergeCell ref="A19:W19"/>
    <mergeCell ref="A33:W3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Cheon-Gyu Park</dc:creator>
  <cp:lastModifiedBy>Cheon-Gyu Park</cp:lastModifiedBy>
  <dcterms:created xsi:type="dcterms:W3CDTF">2021-04-21T16:06:14Z</dcterms:created>
  <dcterms:modified xsi:type="dcterms:W3CDTF">2021-12-03T01:23:40Z</dcterms:modified>
</cp:coreProperties>
</file>