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on-Gyu Park\iCloudDrive\Documents\Paper\나의 논문\Cav channel I-II loop &amp; PIP2\Final\Final_ver2\Submission\Elife\revision\Final submission\Source data\"/>
    </mc:Choice>
  </mc:AlternateContent>
  <xr:revisionPtr revIDLastSave="0" documentId="13_ncr:1_{842722DF-25C4-4487-A6A2-4054E8E4BDCE}" xr6:coauthVersionLast="47" xr6:coauthVersionMax="47" xr10:uidLastSave="{00000000-0000-0000-0000-000000000000}"/>
  <bookViews>
    <workbookView xWindow="-108" yWindow="-108" windowWidth="23256" windowHeight="12576" xr2:uid="{63CB115B-917B-4CB3-B53F-8E73D3EDF251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4" i="1" l="1"/>
  <c r="K44" i="1"/>
  <c r="L43" i="1"/>
  <c r="K43" i="1"/>
  <c r="L42" i="1"/>
  <c r="K42" i="1"/>
  <c r="L41" i="1"/>
  <c r="K41" i="1"/>
  <c r="P28" i="1"/>
  <c r="O28" i="1"/>
</calcChain>
</file>

<file path=xl/sharedStrings.xml><?xml version="1.0" encoding="utf-8"?>
<sst xmlns="http://schemas.openxmlformats.org/spreadsheetml/2006/main" count="76" uniqueCount="32">
  <si>
    <t>Statistical analysis from GraphPad Prism 7.0 (two-way ANOVA followed by Sidak's multiple comparisons test)</t>
    <phoneticPr fontId="5" type="noConversion"/>
  </si>
  <si>
    <t>Average</t>
    <phoneticPr fontId="5" type="noConversion"/>
  </si>
  <si>
    <t xml:space="preserve"> SE</t>
    <phoneticPr fontId="5" type="noConversion"/>
  </si>
  <si>
    <t>Current inactivation (r100)</t>
    <phoneticPr fontId="5" type="noConversion"/>
  </si>
  <si>
    <t>n_1</t>
    <phoneticPr fontId="5" type="noConversion"/>
  </si>
  <si>
    <t>n_2</t>
  </si>
  <si>
    <t>n_3</t>
  </si>
  <si>
    <t>n_4</t>
  </si>
  <si>
    <t>n_5</t>
  </si>
  <si>
    <t>n_6</t>
  </si>
  <si>
    <t>n_7</t>
  </si>
  <si>
    <t>n_8</t>
  </si>
  <si>
    <t>n_9</t>
  </si>
  <si>
    <t>n_10</t>
  </si>
  <si>
    <t>n_11</t>
  </si>
  <si>
    <t xml:space="preserve">Current inhibition (%) </t>
    <phoneticPr fontId="5" type="noConversion"/>
  </si>
  <si>
    <r>
      <t>V</t>
    </r>
    <r>
      <rPr>
        <sz val="11"/>
        <color theme="1"/>
        <rFont val="맑은 고딕"/>
        <family val="3"/>
        <charset val="129"/>
        <scheme val="minor"/>
      </rPr>
      <t>1/2 activation (mV)</t>
    </r>
    <phoneticPr fontId="5" type="noConversion"/>
  </si>
  <si>
    <r>
      <t xml:space="preserve">Figure </t>
    </r>
    <r>
      <rPr>
        <b/>
        <sz val="14"/>
        <color theme="1"/>
        <rFont val="맑은 고딕"/>
        <family val="2"/>
        <charset val="129"/>
      </rPr>
      <t>７</t>
    </r>
    <r>
      <rPr>
        <b/>
        <sz val="14"/>
        <color theme="1"/>
        <rFont val="Arial"/>
        <family val="2"/>
      </rPr>
      <t xml:space="preserve"> - Source Data 1</t>
    </r>
    <phoneticPr fontId="5" type="noConversion"/>
  </si>
  <si>
    <r>
      <t>Figure７ B and C</t>
    </r>
    <r>
      <rPr>
        <b/>
        <sz val="11"/>
        <color theme="1"/>
        <rFont val="맑은 고딕"/>
        <family val="2"/>
        <charset val="129"/>
        <scheme val="minor"/>
      </rPr>
      <t xml:space="preserve">: Current inactivation (r100) in cells expressing WT </t>
    </r>
    <r>
      <rPr>
        <b/>
        <sz val="11"/>
        <color theme="1"/>
        <rFont val="Calibri"/>
        <family val="2"/>
        <charset val="161"/>
      </rPr>
      <t>α</t>
    </r>
    <r>
      <rPr>
        <b/>
        <sz val="11"/>
        <color theme="1"/>
        <rFont val="맑은 고딕"/>
        <family val="2"/>
        <charset val="129"/>
        <scheme val="minor"/>
      </rPr>
      <t xml:space="preserve">1B, WT </t>
    </r>
    <r>
      <rPr>
        <b/>
        <sz val="11"/>
        <color theme="1"/>
        <rFont val="Calibri"/>
        <family val="2"/>
        <charset val="161"/>
      </rPr>
      <t>α</t>
    </r>
    <r>
      <rPr>
        <b/>
        <sz val="11"/>
        <color theme="1"/>
        <rFont val="맑은 고딕"/>
        <family val="2"/>
        <charset val="129"/>
        <scheme val="minor"/>
      </rPr>
      <t xml:space="preserve">1B RA/KA, 4A </t>
    </r>
    <r>
      <rPr>
        <b/>
        <sz val="11"/>
        <color theme="1"/>
        <rFont val="Calibri"/>
        <family val="2"/>
        <charset val="161"/>
      </rPr>
      <t>α</t>
    </r>
    <r>
      <rPr>
        <b/>
        <sz val="11"/>
        <color theme="1"/>
        <rFont val="맑은 고딕"/>
        <family val="2"/>
        <charset val="129"/>
        <scheme val="minor"/>
      </rPr>
      <t xml:space="preserve">1B, and 4A </t>
    </r>
    <r>
      <rPr>
        <b/>
        <sz val="11"/>
        <color theme="1"/>
        <rFont val="Calibri"/>
        <family val="2"/>
        <charset val="161"/>
      </rPr>
      <t>α</t>
    </r>
    <r>
      <rPr>
        <b/>
        <sz val="11"/>
        <color theme="1"/>
        <rFont val="맑은 고딕"/>
        <family val="2"/>
        <charset val="129"/>
        <scheme val="minor"/>
      </rPr>
      <t xml:space="preserve">1B RA/KA with </t>
    </r>
    <r>
      <rPr>
        <b/>
        <sz val="11"/>
        <color theme="1"/>
        <rFont val="Calibri"/>
        <family val="2"/>
        <charset val="161"/>
      </rPr>
      <t>β</t>
    </r>
    <r>
      <rPr>
        <b/>
        <sz val="11"/>
        <color theme="1"/>
        <rFont val="맑은 고딕"/>
        <family val="2"/>
        <charset val="129"/>
        <scheme val="minor"/>
      </rPr>
      <t xml:space="preserve">2a or </t>
    </r>
    <r>
      <rPr>
        <b/>
        <sz val="11"/>
        <color theme="1"/>
        <rFont val="Calibri"/>
        <family val="2"/>
        <charset val="161"/>
      </rPr>
      <t>β</t>
    </r>
    <r>
      <rPr>
        <b/>
        <sz val="11"/>
        <color theme="1"/>
        <rFont val="맑은 고딕"/>
        <family val="2"/>
        <charset val="129"/>
        <scheme val="minor"/>
      </rPr>
      <t xml:space="preserve">2c. </t>
    </r>
    <phoneticPr fontId="5" type="noConversion"/>
  </si>
  <si>
    <r>
      <rPr>
        <sz val="11"/>
        <color theme="1"/>
        <rFont val="Calibri"/>
        <family val="2"/>
      </rPr>
      <t>WT α1B</t>
    </r>
    <r>
      <rPr>
        <sz val="11"/>
        <color theme="1"/>
        <rFont val="맑은 고딕"/>
        <family val="2"/>
        <charset val="129"/>
        <scheme val="minor"/>
      </rPr>
      <t>+</t>
    </r>
    <r>
      <rPr>
        <sz val="11"/>
        <color theme="1"/>
        <rFont val="Calibri"/>
        <family val="2"/>
        <charset val="161"/>
      </rPr>
      <t>β</t>
    </r>
    <r>
      <rPr>
        <sz val="11"/>
        <color theme="1"/>
        <rFont val="맑은 고딕"/>
        <family val="2"/>
        <charset val="129"/>
        <scheme val="minor"/>
      </rPr>
      <t>2a</t>
    </r>
    <phoneticPr fontId="5" type="noConversion"/>
  </si>
  <si>
    <r>
      <rPr>
        <sz val="11"/>
        <color theme="1"/>
        <rFont val="Calibri"/>
        <family val="2"/>
        <charset val="161"/>
      </rPr>
      <t>4A α1B</t>
    </r>
    <r>
      <rPr>
        <sz val="11"/>
        <color theme="1"/>
        <rFont val="맑은 고딕"/>
        <family val="2"/>
        <charset val="129"/>
        <scheme val="minor"/>
      </rPr>
      <t>+</t>
    </r>
    <r>
      <rPr>
        <sz val="11"/>
        <color theme="1"/>
        <rFont val="Calibri"/>
        <family val="2"/>
        <charset val="161"/>
      </rPr>
      <t>β</t>
    </r>
    <r>
      <rPr>
        <sz val="11"/>
        <color theme="1"/>
        <rFont val="맑은 고딕"/>
        <family val="2"/>
        <charset val="129"/>
        <scheme val="minor"/>
      </rPr>
      <t>2a</t>
    </r>
    <phoneticPr fontId="5" type="noConversion"/>
  </si>
  <si>
    <r>
      <rPr>
        <sz val="11"/>
        <color theme="1"/>
        <rFont val="Calibri"/>
        <family val="2"/>
      </rPr>
      <t>WT α1B RA/KA</t>
    </r>
    <r>
      <rPr>
        <sz val="11"/>
        <color theme="1"/>
        <rFont val="맑은 고딕"/>
        <family val="2"/>
        <charset val="129"/>
        <scheme val="minor"/>
      </rPr>
      <t>+</t>
    </r>
    <r>
      <rPr>
        <sz val="11"/>
        <color theme="1"/>
        <rFont val="Calibri"/>
        <family val="2"/>
        <charset val="161"/>
      </rPr>
      <t>β</t>
    </r>
    <r>
      <rPr>
        <sz val="11"/>
        <color theme="1"/>
        <rFont val="맑은 고딕"/>
        <family val="2"/>
        <charset val="129"/>
        <scheme val="minor"/>
      </rPr>
      <t>2a</t>
    </r>
    <phoneticPr fontId="5" type="noConversion"/>
  </si>
  <si>
    <r>
      <rPr>
        <sz val="11"/>
        <color theme="1"/>
        <rFont val="Calibri"/>
        <family val="2"/>
      </rPr>
      <t>4A α1B RA/KA</t>
    </r>
    <r>
      <rPr>
        <sz val="11"/>
        <color theme="1"/>
        <rFont val="맑은 고딕"/>
        <family val="2"/>
        <charset val="129"/>
        <scheme val="minor"/>
      </rPr>
      <t>+</t>
    </r>
    <r>
      <rPr>
        <sz val="11"/>
        <color theme="1"/>
        <rFont val="Calibri"/>
        <family val="2"/>
        <charset val="161"/>
      </rPr>
      <t>β</t>
    </r>
    <r>
      <rPr>
        <sz val="11"/>
        <color theme="1"/>
        <rFont val="맑은 고딕"/>
        <family val="2"/>
        <charset val="129"/>
        <scheme val="minor"/>
      </rPr>
      <t>2a</t>
    </r>
    <phoneticPr fontId="5" type="noConversion"/>
  </si>
  <si>
    <r>
      <rPr>
        <sz val="11"/>
        <color theme="1"/>
        <rFont val="Calibri"/>
        <family val="2"/>
      </rPr>
      <t>WT α1B</t>
    </r>
    <r>
      <rPr>
        <sz val="11"/>
        <color theme="1"/>
        <rFont val="맑은 고딕"/>
        <family val="2"/>
        <charset val="129"/>
        <scheme val="minor"/>
      </rPr>
      <t>+</t>
    </r>
    <r>
      <rPr>
        <sz val="11"/>
        <color theme="1"/>
        <rFont val="Calibri"/>
        <family val="2"/>
        <charset val="161"/>
      </rPr>
      <t>β2c</t>
    </r>
    <phoneticPr fontId="5" type="noConversion"/>
  </si>
  <si>
    <r>
      <rPr>
        <sz val="11"/>
        <color theme="1"/>
        <rFont val="Calibri"/>
        <family val="2"/>
      </rPr>
      <t>WT α1B RA/KA</t>
    </r>
    <r>
      <rPr>
        <sz val="11"/>
        <color theme="1"/>
        <rFont val="맑은 고딕"/>
        <family val="2"/>
        <charset val="129"/>
        <scheme val="minor"/>
      </rPr>
      <t>+</t>
    </r>
    <r>
      <rPr>
        <sz val="11"/>
        <color theme="1"/>
        <rFont val="Calibri"/>
        <family val="2"/>
        <charset val="161"/>
      </rPr>
      <t>β2c</t>
    </r>
    <phoneticPr fontId="5" type="noConversion"/>
  </si>
  <si>
    <r>
      <rPr>
        <sz val="11"/>
        <color theme="1"/>
        <rFont val="Calibri"/>
        <family val="2"/>
        <charset val="161"/>
      </rPr>
      <t>4A α1B</t>
    </r>
    <r>
      <rPr>
        <sz val="11"/>
        <color theme="1"/>
        <rFont val="맑은 고딕"/>
        <family val="2"/>
        <charset val="129"/>
        <scheme val="minor"/>
      </rPr>
      <t>+</t>
    </r>
    <r>
      <rPr>
        <sz val="11"/>
        <color theme="1"/>
        <rFont val="Calibri"/>
        <family val="2"/>
        <charset val="161"/>
      </rPr>
      <t>β2c</t>
    </r>
    <phoneticPr fontId="5" type="noConversion"/>
  </si>
  <si>
    <r>
      <rPr>
        <sz val="11"/>
        <color theme="1"/>
        <rFont val="Calibri"/>
        <family val="2"/>
      </rPr>
      <t>4A α1B RA/KA</t>
    </r>
    <r>
      <rPr>
        <sz val="11"/>
        <color theme="1"/>
        <rFont val="맑은 고딕"/>
        <family val="2"/>
        <charset val="129"/>
        <scheme val="minor"/>
      </rPr>
      <t>+</t>
    </r>
    <r>
      <rPr>
        <sz val="11"/>
        <color theme="1"/>
        <rFont val="Calibri"/>
        <family val="2"/>
        <charset val="161"/>
      </rPr>
      <t>β2c</t>
    </r>
    <phoneticPr fontId="5" type="noConversion"/>
  </si>
  <si>
    <t>n_12</t>
  </si>
  <si>
    <t>n_13</t>
  </si>
  <si>
    <r>
      <t>Figure７ D and E</t>
    </r>
    <r>
      <rPr>
        <b/>
        <sz val="11"/>
        <color theme="1"/>
        <rFont val="맑은 고딕"/>
        <family val="2"/>
        <charset val="129"/>
        <scheme val="minor"/>
      </rPr>
      <t xml:space="preserve">: Current inhibition (%) by PIP2 depletion in cells expressing WT </t>
    </r>
    <r>
      <rPr>
        <b/>
        <sz val="11"/>
        <color theme="1"/>
        <rFont val="Calibri"/>
        <family val="2"/>
        <charset val="161"/>
      </rPr>
      <t>α</t>
    </r>
    <r>
      <rPr>
        <b/>
        <sz val="11"/>
        <color theme="1"/>
        <rFont val="맑은 고딕"/>
        <family val="2"/>
        <charset val="129"/>
        <scheme val="minor"/>
      </rPr>
      <t xml:space="preserve">1B, WT </t>
    </r>
    <r>
      <rPr>
        <b/>
        <sz val="11"/>
        <color theme="1"/>
        <rFont val="Calibri"/>
        <family val="2"/>
        <charset val="161"/>
      </rPr>
      <t>α</t>
    </r>
    <r>
      <rPr>
        <b/>
        <sz val="11"/>
        <color theme="1"/>
        <rFont val="맑은 고딕"/>
        <family val="2"/>
        <charset val="129"/>
        <scheme val="minor"/>
      </rPr>
      <t xml:space="preserve">1B RA/KA, 4A </t>
    </r>
    <r>
      <rPr>
        <b/>
        <sz val="11"/>
        <color theme="1"/>
        <rFont val="Calibri"/>
        <family val="2"/>
        <charset val="161"/>
      </rPr>
      <t>α</t>
    </r>
    <r>
      <rPr>
        <b/>
        <sz val="11"/>
        <color theme="1"/>
        <rFont val="맑은 고딕"/>
        <family val="2"/>
        <charset val="129"/>
        <scheme val="minor"/>
      </rPr>
      <t xml:space="preserve">1B, and 4A </t>
    </r>
    <r>
      <rPr>
        <b/>
        <sz val="11"/>
        <color theme="1"/>
        <rFont val="Calibri"/>
        <family val="2"/>
        <charset val="161"/>
      </rPr>
      <t>α</t>
    </r>
    <r>
      <rPr>
        <b/>
        <sz val="11"/>
        <color theme="1"/>
        <rFont val="맑은 고딕"/>
        <family val="2"/>
        <charset val="129"/>
        <scheme val="minor"/>
      </rPr>
      <t xml:space="preserve">1B RA/KA with </t>
    </r>
    <r>
      <rPr>
        <b/>
        <sz val="11"/>
        <color theme="1"/>
        <rFont val="Calibri"/>
        <family val="2"/>
        <charset val="161"/>
      </rPr>
      <t>β</t>
    </r>
    <r>
      <rPr>
        <b/>
        <sz val="11"/>
        <color theme="1"/>
        <rFont val="맑은 고딕"/>
        <family val="2"/>
        <charset val="129"/>
        <scheme val="minor"/>
      </rPr>
      <t xml:space="preserve">2a or </t>
    </r>
    <r>
      <rPr>
        <b/>
        <sz val="11"/>
        <color theme="1"/>
        <rFont val="Calibri"/>
        <family val="2"/>
        <charset val="161"/>
      </rPr>
      <t>β</t>
    </r>
    <r>
      <rPr>
        <b/>
        <sz val="11"/>
        <color theme="1"/>
        <rFont val="맑은 고딕"/>
        <family val="2"/>
        <charset val="129"/>
        <scheme val="minor"/>
      </rPr>
      <t xml:space="preserve">2c. </t>
    </r>
    <phoneticPr fontId="5" type="noConversion"/>
  </si>
  <si>
    <r>
      <t>Figure７ F and G</t>
    </r>
    <r>
      <rPr>
        <b/>
        <sz val="11"/>
        <color theme="1"/>
        <rFont val="맑은 고딕"/>
        <family val="2"/>
        <charset val="129"/>
        <scheme val="minor"/>
      </rPr>
      <t xml:space="preserve">: Summary of the V1/2 of normalized steady-state activation in cells expressing WT </t>
    </r>
    <r>
      <rPr>
        <b/>
        <sz val="11"/>
        <color theme="1"/>
        <rFont val="Calibri"/>
        <family val="2"/>
        <charset val="161"/>
      </rPr>
      <t>α</t>
    </r>
    <r>
      <rPr>
        <b/>
        <sz val="11"/>
        <color theme="1"/>
        <rFont val="맑은 고딕"/>
        <family val="2"/>
        <charset val="129"/>
        <scheme val="minor"/>
      </rPr>
      <t xml:space="preserve">1B, WT </t>
    </r>
    <r>
      <rPr>
        <b/>
        <sz val="11"/>
        <color theme="1"/>
        <rFont val="Calibri"/>
        <family val="2"/>
        <charset val="161"/>
      </rPr>
      <t>α</t>
    </r>
    <r>
      <rPr>
        <b/>
        <sz val="11"/>
        <color theme="1"/>
        <rFont val="맑은 고딕"/>
        <family val="2"/>
        <charset val="129"/>
        <scheme val="minor"/>
      </rPr>
      <t xml:space="preserve">1B RA/KA, 4A </t>
    </r>
    <r>
      <rPr>
        <b/>
        <sz val="11"/>
        <color theme="1"/>
        <rFont val="Calibri"/>
        <family val="2"/>
        <charset val="161"/>
      </rPr>
      <t>α</t>
    </r>
    <r>
      <rPr>
        <b/>
        <sz val="11"/>
        <color theme="1"/>
        <rFont val="맑은 고딕"/>
        <family val="2"/>
        <charset val="129"/>
        <scheme val="minor"/>
      </rPr>
      <t xml:space="preserve">1B, and 4A </t>
    </r>
    <r>
      <rPr>
        <b/>
        <sz val="11"/>
        <color theme="1"/>
        <rFont val="Calibri"/>
        <family val="2"/>
        <charset val="161"/>
      </rPr>
      <t>α</t>
    </r>
    <r>
      <rPr>
        <b/>
        <sz val="11"/>
        <color theme="1"/>
        <rFont val="맑은 고딕"/>
        <family val="2"/>
        <charset val="129"/>
        <scheme val="minor"/>
      </rPr>
      <t xml:space="preserve">1B RA/KA with </t>
    </r>
    <r>
      <rPr>
        <b/>
        <sz val="11"/>
        <color theme="1"/>
        <rFont val="Calibri"/>
        <family val="2"/>
        <charset val="161"/>
      </rPr>
      <t>β</t>
    </r>
    <r>
      <rPr>
        <b/>
        <sz val="11"/>
        <color theme="1"/>
        <rFont val="맑은 고딕"/>
        <family val="2"/>
        <charset val="129"/>
        <scheme val="minor"/>
      </rPr>
      <t xml:space="preserve">2a or </t>
    </r>
    <r>
      <rPr>
        <b/>
        <sz val="11"/>
        <color theme="1"/>
        <rFont val="Calibri"/>
        <family val="2"/>
        <charset val="161"/>
      </rPr>
      <t>β</t>
    </r>
    <r>
      <rPr>
        <b/>
        <sz val="11"/>
        <color theme="1"/>
        <rFont val="맑은 고딕"/>
        <family val="2"/>
        <charset val="129"/>
        <scheme val="minor"/>
      </rPr>
      <t xml:space="preserve">2c. </t>
    </r>
    <phoneticPr fontId="5" type="noConversion"/>
  </si>
  <si>
    <t>Current inactivation (r100), current inhibition (%) by PIP2 depletion and the V1/2 of normalized steady-state activation in cells expressing WT α1B, WT α1B RA/KA, 4A α1B, and 4A α1B RA/KA with β2a or β2c.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</si>
</sst>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scheme val="minor"/>
    </font>
    <font>
      <b/>
      <sz val="14"/>
      <color theme="1"/>
      <name val="Arial"/>
      <family val="2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Calibri"/>
      <family val="2"/>
      <charset val="161"/>
    </font>
    <font>
      <sz val="11"/>
      <color rgb="FF9C0006"/>
      <name val="맑은 고딕"/>
      <family val="2"/>
      <charset val="129"/>
      <scheme val="minor"/>
    </font>
    <font>
      <sz val="11"/>
      <color theme="1"/>
      <name val="Calibri"/>
      <family val="2"/>
      <charset val="161"/>
    </font>
    <font>
      <sz val="11"/>
      <color theme="1"/>
      <name val="Calibri"/>
      <family val="2"/>
    </font>
    <font>
      <sz val="11"/>
      <color theme="1"/>
      <name val="맑은 고딕"/>
      <family val="2"/>
      <charset val="161"/>
      <scheme val="minor"/>
    </font>
    <font>
      <sz val="11"/>
      <color rgb="FF9C0006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2"/>
      <charset val="129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3" fillId="0" borderId="0"/>
    <xf numFmtId="0" fontId="8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0" xfId="2" applyFont="1" applyAlignment="1">
      <alignment horizontal="left"/>
    </xf>
    <xf numFmtId="0" fontId="6" fillId="0" borderId="1" xfId="0" applyFont="1" applyBorder="1">
      <alignment vertical="center"/>
    </xf>
    <xf numFmtId="0" fontId="0" fillId="0" borderId="2" xfId="0" applyBorder="1">
      <alignment vertical="center"/>
    </xf>
    <xf numFmtId="0" fontId="1" fillId="2" borderId="2" xfId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11" fillId="0" borderId="2" xfId="0" applyFont="1" applyBorder="1" applyAlignment="1">
      <alignment horizontal="center" vertical="center"/>
    </xf>
    <xf numFmtId="0" fontId="1" fillId="2" borderId="0" xfId="1" applyBorder="1">
      <alignment vertical="center"/>
    </xf>
    <xf numFmtId="0" fontId="1" fillId="2" borderId="5" xfId="1" applyBorder="1">
      <alignment vertical="center"/>
    </xf>
    <xf numFmtId="0" fontId="12" fillId="3" borderId="2" xfId="3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3" borderId="0" xfId="3" applyBorder="1">
      <alignment vertical="center"/>
    </xf>
    <xf numFmtId="0" fontId="8" fillId="3" borderId="5" xfId="3" applyBorder="1">
      <alignment vertical="center"/>
    </xf>
    <xf numFmtId="0" fontId="0" fillId="0" borderId="8" xfId="0" applyBorder="1">
      <alignment vertical="center"/>
    </xf>
    <xf numFmtId="0" fontId="1" fillId="4" borderId="2" xfId="4" applyBorder="1" applyAlignment="1">
      <alignment horizontal="center" vertical="center"/>
    </xf>
    <xf numFmtId="0" fontId="1" fillId="2" borderId="0" xfId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2" borderId="5" xfId="1" applyBorder="1" applyAlignment="1">
      <alignment horizontal="center" vertical="center"/>
    </xf>
    <xf numFmtId="0" fontId="1" fillId="2" borderId="7" xfId="1" applyBorder="1" applyAlignment="1">
      <alignment horizontal="center" vertical="center"/>
    </xf>
    <xf numFmtId="0" fontId="1" fillId="2" borderId="8" xfId="1" applyBorder="1" applyAlignment="1">
      <alignment horizontal="center" vertical="center"/>
    </xf>
    <xf numFmtId="0" fontId="1" fillId="4" borderId="0" xfId="4" applyBorder="1">
      <alignment vertical="center"/>
    </xf>
    <xf numFmtId="0" fontId="8" fillId="3" borderId="0" xfId="3" applyBorder="1" applyAlignment="1">
      <alignment horizontal="center" vertical="center"/>
    </xf>
    <xf numFmtId="0" fontId="8" fillId="3" borderId="7" xfId="3" applyBorder="1" applyAlignment="1">
      <alignment horizontal="center" vertical="center"/>
    </xf>
    <xf numFmtId="0" fontId="8" fillId="3" borderId="7" xfId="3" applyBorder="1">
      <alignment vertical="center"/>
    </xf>
    <xf numFmtId="0" fontId="8" fillId="3" borderId="8" xfId="3" applyBorder="1">
      <alignment vertical="center"/>
    </xf>
    <xf numFmtId="0" fontId="1" fillId="4" borderId="7" xfId="4" applyBorder="1">
      <alignment vertical="center"/>
    </xf>
    <xf numFmtId="0" fontId="15" fillId="0" borderId="0" xfId="0" applyFont="1">
      <alignment vertical="center"/>
    </xf>
  </cellXfs>
  <cellStyles count="5">
    <cellStyle name="40% - 강조색5" xfId="1" builtinId="47"/>
    <cellStyle name="40% - 강조색6" xfId="4" builtinId="51"/>
    <cellStyle name="나쁨" xfId="3" builtinId="27"/>
    <cellStyle name="표준" xfId="0" builtinId="0"/>
    <cellStyle name="표준 2" xfId="2" xr:uid="{B35EE86E-564A-4A3C-92B4-AB2BAD1CEC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D41F8-C940-4A2F-BEAA-79BD986332F5}">
  <dimension ref="A1:P44"/>
  <sheetViews>
    <sheetView tabSelected="1" zoomScale="90" zoomScaleNormal="90" workbookViewId="0">
      <selection activeCell="I3" sqref="I3"/>
    </sheetView>
  </sheetViews>
  <sheetFormatPr defaultRowHeight="17.399999999999999" x14ac:dyDescent="0.4"/>
  <cols>
    <col min="1" max="1" width="29.19921875" customWidth="1"/>
    <col min="2" max="15" width="10.69921875" customWidth="1"/>
  </cols>
  <sheetData>
    <row r="1" spans="1:16" ht="21" x14ac:dyDescent="0.45">
      <c r="A1" s="1" t="s">
        <v>17</v>
      </c>
    </row>
    <row r="2" spans="1:16" ht="18" x14ac:dyDescent="0.4">
      <c r="A2" s="32" t="s">
        <v>31</v>
      </c>
    </row>
    <row r="4" spans="1:16" x14ac:dyDescent="0.4">
      <c r="A4" s="2" t="s">
        <v>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</row>
    <row r="5" spans="1:16" x14ac:dyDescent="0.4">
      <c r="A5" s="3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</row>
    <row r="6" spans="1:16" x14ac:dyDescent="0.4">
      <c r="A6" s="4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27</v>
      </c>
      <c r="N6" s="7" t="s">
        <v>28</v>
      </c>
      <c r="O6" s="13" t="s">
        <v>1</v>
      </c>
      <c r="P6" s="14" t="s">
        <v>2</v>
      </c>
    </row>
    <row r="7" spans="1:16" x14ac:dyDescent="0.4">
      <c r="A7" s="9" t="s">
        <v>19</v>
      </c>
      <c r="B7" s="10">
        <v>0.90267706407267467</v>
      </c>
      <c r="C7" s="10">
        <v>0.93279411764705877</v>
      </c>
      <c r="D7" s="10">
        <v>0.88638767824651965</v>
      </c>
      <c r="E7" s="10">
        <v>0.9209912136188908</v>
      </c>
      <c r="F7" s="10">
        <v>0.89707645178476292</v>
      </c>
      <c r="G7" s="10"/>
      <c r="H7" s="10"/>
      <c r="I7" s="10"/>
      <c r="J7" s="10"/>
      <c r="K7" s="10"/>
      <c r="L7" s="10"/>
      <c r="M7" s="10"/>
      <c r="N7" s="10"/>
      <c r="O7" s="10">
        <v>0.90798530507398145</v>
      </c>
      <c r="P7" s="11">
        <v>8.3614257921618002E-3</v>
      </c>
    </row>
    <row r="8" spans="1:16" x14ac:dyDescent="0.4">
      <c r="A8" s="9" t="s">
        <v>21</v>
      </c>
      <c r="B8" s="10">
        <v>0.84805871986337467</v>
      </c>
      <c r="C8" s="10">
        <v>0.93124662260464741</v>
      </c>
      <c r="D8" s="10">
        <v>0.8207793189462943</v>
      </c>
      <c r="E8" s="10">
        <v>0.97348779350023329</v>
      </c>
      <c r="F8" s="10">
        <v>0.98657186896810312</v>
      </c>
      <c r="G8" s="10">
        <v>0.92451786825188365</v>
      </c>
      <c r="H8" s="10">
        <v>0.88774775953424467</v>
      </c>
      <c r="I8" s="10">
        <v>0.93558750301180627</v>
      </c>
      <c r="J8" s="10">
        <v>0.86087303169224638</v>
      </c>
      <c r="K8" s="10">
        <v>0.90270665691294805</v>
      </c>
      <c r="L8" s="10"/>
      <c r="M8" s="10"/>
      <c r="N8" s="10"/>
      <c r="O8" s="10">
        <v>0.90715771432857806</v>
      </c>
      <c r="P8" s="11">
        <v>1.696039148210806E-2</v>
      </c>
    </row>
    <row r="9" spans="1:16" x14ac:dyDescent="0.4">
      <c r="A9" s="9" t="s">
        <v>20</v>
      </c>
      <c r="B9" s="10">
        <v>0.99002238567316914</v>
      </c>
      <c r="C9" s="10">
        <v>0.88164230801723409</v>
      </c>
      <c r="D9" s="10">
        <v>0.88849514266511886</v>
      </c>
      <c r="E9" s="10">
        <v>0.89552416003799118</v>
      </c>
      <c r="F9" s="10">
        <v>0.87115132058952283</v>
      </c>
      <c r="G9" s="10">
        <v>0.92251824315021336</v>
      </c>
      <c r="H9" s="10"/>
      <c r="I9" s="10"/>
      <c r="J9" s="10"/>
      <c r="K9" s="10"/>
      <c r="L9" s="10"/>
      <c r="M9" s="10"/>
      <c r="N9" s="10"/>
      <c r="O9" s="10">
        <v>0.90822559335554154</v>
      </c>
      <c r="P9" s="11">
        <v>1.782019914299561E-2</v>
      </c>
    </row>
    <row r="10" spans="1:16" x14ac:dyDescent="0.4">
      <c r="A10" s="21" t="s">
        <v>22</v>
      </c>
      <c r="B10" s="19">
        <v>0.98721455573654615</v>
      </c>
      <c r="C10" s="19">
        <v>0.96367311090653207</v>
      </c>
      <c r="D10" s="19">
        <v>0.97886013867749033</v>
      </c>
      <c r="E10" s="19">
        <v>0.93677212504125618</v>
      </c>
      <c r="F10" s="19">
        <v>0.96538986322340181</v>
      </c>
      <c r="G10" s="19">
        <v>0.96019477508115625</v>
      </c>
      <c r="H10" s="19"/>
      <c r="I10" s="19"/>
      <c r="J10" s="19"/>
      <c r="K10" s="19"/>
      <c r="L10" s="19"/>
      <c r="M10" s="19"/>
      <c r="N10" s="19"/>
      <c r="O10" s="19">
        <v>0.96535076144439724</v>
      </c>
      <c r="P10" s="23">
        <v>7.0867657606569837E-3</v>
      </c>
    </row>
    <row r="11" spans="1:16" x14ac:dyDescent="0.4">
      <c r="A11" s="9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x14ac:dyDescent="0.4">
      <c r="A12" s="9" t="s">
        <v>23</v>
      </c>
      <c r="B12" s="10">
        <v>0.63138353644911205</v>
      </c>
      <c r="C12" s="10">
        <v>0.49574212566188114</v>
      </c>
      <c r="D12" s="10">
        <v>0.59861476350975962</v>
      </c>
      <c r="E12" s="10">
        <v>0.56957310267857131</v>
      </c>
      <c r="F12" s="10">
        <v>0.45787894266377216</v>
      </c>
      <c r="G12" s="10">
        <v>0.62107160584132293</v>
      </c>
      <c r="H12" s="10">
        <v>0.68305516265912303</v>
      </c>
      <c r="I12" s="10"/>
      <c r="J12" s="10"/>
      <c r="K12" s="10"/>
      <c r="L12" s="10"/>
      <c r="M12" s="10"/>
      <c r="N12" s="10"/>
      <c r="O12" s="10">
        <v>0.5796170342090774</v>
      </c>
      <c r="P12" s="11">
        <v>2.9846694072612995E-2</v>
      </c>
    </row>
    <row r="13" spans="1:16" x14ac:dyDescent="0.4">
      <c r="A13" s="9" t="s">
        <v>24</v>
      </c>
      <c r="B13" s="10">
        <v>0.23089599999999999</v>
      </c>
      <c r="C13" s="10">
        <v>0.36558958508944461</v>
      </c>
      <c r="D13" s="10">
        <v>0.41972949132608056</v>
      </c>
      <c r="E13" s="10">
        <v>0.19443922011159176</v>
      </c>
      <c r="F13" s="10">
        <v>0.14325707438886462</v>
      </c>
      <c r="G13" s="10">
        <v>0.21842538058222402</v>
      </c>
      <c r="H13" s="10">
        <v>0.57412254211126768</v>
      </c>
      <c r="I13" s="10">
        <v>0.461431910657086</v>
      </c>
      <c r="J13" s="10">
        <v>0.41055619382307218</v>
      </c>
      <c r="K13" s="10">
        <v>0.42445566974394699</v>
      </c>
      <c r="L13" s="10">
        <v>0.47876757049757918</v>
      </c>
      <c r="M13" s="10">
        <v>0.30679871296644518</v>
      </c>
      <c r="N13" s="10">
        <v>0.15442243056784008</v>
      </c>
      <c r="O13" s="10">
        <v>0.33714552168195716</v>
      </c>
      <c r="P13" s="11">
        <v>3.8393483439652022E-2</v>
      </c>
    </row>
    <row r="14" spans="1:16" x14ac:dyDescent="0.4">
      <c r="A14" s="9" t="s">
        <v>25</v>
      </c>
      <c r="B14" s="10">
        <v>0.74082155393226456</v>
      </c>
      <c r="C14" s="10">
        <v>0.74289966319417255</v>
      </c>
      <c r="D14" s="10">
        <v>0.72145934809435197</v>
      </c>
      <c r="E14" s="10">
        <v>0.80324798348261095</v>
      </c>
      <c r="F14" s="10">
        <v>0.712453392917614</v>
      </c>
      <c r="G14" s="10">
        <v>0.68193710192477197</v>
      </c>
      <c r="H14" s="10">
        <v>0.74014365324267195</v>
      </c>
      <c r="I14" s="10">
        <v>0.81439058304954204</v>
      </c>
      <c r="J14" s="10"/>
      <c r="K14" s="10"/>
      <c r="L14" s="10"/>
      <c r="M14" s="10"/>
      <c r="N14" s="10"/>
      <c r="O14" s="10">
        <v>0.74466915997975014</v>
      </c>
      <c r="P14" s="11">
        <v>1.5722386748124085E-2</v>
      </c>
    </row>
    <row r="15" spans="1:16" x14ac:dyDescent="0.4">
      <c r="A15" s="22" t="s">
        <v>26</v>
      </c>
      <c r="B15" s="24">
        <v>0.851170195354927</v>
      </c>
      <c r="C15" s="24">
        <v>0.89590271861203619</v>
      </c>
      <c r="D15" s="24">
        <v>0.91288707060732177</v>
      </c>
      <c r="E15" s="24">
        <v>0.94217024041585451</v>
      </c>
      <c r="F15" s="24">
        <v>0.9016659122679509</v>
      </c>
      <c r="G15" s="24">
        <v>0.98788290034897253</v>
      </c>
      <c r="H15" s="24">
        <v>0.9406880189798339</v>
      </c>
      <c r="I15" s="24">
        <v>0.96282116726220868</v>
      </c>
      <c r="J15" s="24"/>
      <c r="K15" s="24"/>
      <c r="L15" s="24"/>
      <c r="M15" s="24"/>
      <c r="N15" s="24"/>
      <c r="O15" s="24">
        <v>0.92439852798113809</v>
      </c>
      <c r="P15" s="25">
        <v>1.5184244267712772E-2</v>
      </c>
    </row>
    <row r="16" spans="1:16" x14ac:dyDescent="0.4">
      <c r="A16" s="20"/>
    </row>
    <row r="18" spans="1:16" x14ac:dyDescent="0.4">
      <c r="A18" s="2" t="s">
        <v>29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6"/>
    </row>
    <row r="19" spans="1:16" x14ac:dyDescent="0.4">
      <c r="A19" s="3" t="s">
        <v>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8"/>
    </row>
    <row r="20" spans="1:16" x14ac:dyDescent="0.4">
      <c r="A20" s="12" t="s">
        <v>15</v>
      </c>
      <c r="B20" s="7" t="s">
        <v>4</v>
      </c>
      <c r="C20" s="7" t="s">
        <v>5</v>
      </c>
      <c r="D20" s="7" t="s">
        <v>6</v>
      </c>
      <c r="E20" s="7" t="s">
        <v>7</v>
      </c>
      <c r="F20" s="7" t="s">
        <v>8</v>
      </c>
      <c r="G20" s="7" t="s">
        <v>9</v>
      </c>
      <c r="H20" s="7" t="s">
        <v>10</v>
      </c>
      <c r="I20" s="7" t="s">
        <v>11</v>
      </c>
      <c r="J20" s="7" t="s">
        <v>12</v>
      </c>
      <c r="K20" s="7" t="s">
        <v>13</v>
      </c>
      <c r="L20" s="7" t="s">
        <v>14</v>
      </c>
      <c r="M20" s="7" t="s">
        <v>27</v>
      </c>
      <c r="N20" s="7" t="s">
        <v>28</v>
      </c>
      <c r="O20" s="13" t="s">
        <v>1</v>
      </c>
      <c r="P20" s="14" t="s">
        <v>2</v>
      </c>
    </row>
    <row r="21" spans="1:16" x14ac:dyDescent="0.4">
      <c r="A21" s="9" t="s">
        <v>19</v>
      </c>
      <c r="B21" s="15">
        <v>1.3589644989191796</v>
      </c>
      <c r="C21" s="15">
        <v>2.9705042050621744</v>
      </c>
      <c r="D21" s="15">
        <v>6.2924047144944151</v>
      </c>
      <c r="E21" s="15">
        <v>10.251576886826651</v>
      </c>
      <c r="F21" s="15">
        <v>4.2549919099989841</v>
      </c>
      <c r="G21" s="15">
        <v>8.920660119618983</v>
      </c>
      <c r="H21" s="15"/>
      <c r="I21" s="15"/>
      <c r="J21" s="15"/>
      <c r="K21" s="15"/>
      <c r="L21" s="15"/>
      <c r="M21" s="15"/>
      <c r="N21" s="15"/>
      <c r="O21" s="15">
        <v>5.6748503891533986</v>
      </c>
      <c r="P21" s="16">
        <v>1.4120840034902926</v>
      </c>
    </row>
    <row r="22" spans="1:16" x14ac:dyDescent="0.4">
      <c r="A22" s="9" t="s">
        <v>21</v>
      </c>
      <c r="B22" s="15">
        <v>-10.374045332042314</v>
      </c>
      <c r="C22" s="15">
        <v>-11.767780401873873</v>
      </c>
      <c r="D22" s="15">
        <v>-9.3634635625304377</v>
      </c>
      <c r="E22" s="15">
        <v>-11.46607595963216</v>
      </c>
      <c r="F22" s="15">
        <v>-9.2210767468499544</v>
      </c>
      <c r="G22" s="15">
        <v>-11.30388057233791</v>
      </c>
      <c r="H22" s="15">
        <v>-0.20485431565855361</v>
      </c>
      <c r="I22" s="15">
        <v>-8.0215540354961377</v>
      </c>
      <c r="J22" s="15">
        <v>-1.6978190616931066</v>
      </c>
      <c r="K22" s="15">
        <v>-0.81969621294473161</v>
      </c>
      <c r="L22" s="15">
        <v>-5.1468891980113618</v>
      </c>
      <c r="M22" s="15"/>
      <c r="N22" s="15"/>
      <c r="O22" s="15">
        <v>-7.2170123090064129</v>
      </c>
      <c r="P22" s="16">
        <v>1.3468721787548052</v>
      </c>
    </row>
    <row r="23" spans="1:16" x14ac:dyDescent="0.4">
      <c r="A23" s="9" t="s">
        <v>20</v>
      </c>
      <c r="B23" s="15">
        <v>3.1327128576353003</v>
      </c>
      <c r="C23" s="15">
        <v>6.5973111942465685</v>
      </c>
      <c r="D23" s="15">
        <v>6.8521267065131504</v>
      </c>
      <c r="E23" s="15">
        <v>4.0198602826939549</v>
      </c>
      <c r="F23" s="15">
        <v>10.114939459877981</v>
      </c>
      <c r="G23" s="15"/>
      <c r="H23" s="15"/>
      <c r="I23" s="15"/>
      <c r="J23" s="15"/>
      <c r="K23" s="15"/>
      <c r="L23" s="15"/>
      <c r="M23" s="15"/>
      <c r="N23" s="15"/>
      <c r="O23" s="15">
        <v>6.1433901001933915</v>
      </c>
      <c r="P23" s="16">
        <v>1.2258693363862543</v>
      </c>
    </row>
    <row r="24" spans="1:16" x14ac:dyDescent="0.4">
      <c r="A24" s="21" t="s">
        <v>22</v>
      </c>
      <c r="B24" s="27">
        <v>-12.741042249662438</v>
      </c>
      <c r="C24" s="27">
        <v>-8.1880458296610836</v>
      </c>
      <c r="D24" s="27">
        <v>-11.307187040793742</v>
      </c>
      <c r="E24" s="27">
        <v>-10.329925650557614</v>
      </c>
      <c r="F24" s="27">
        <v>-5.7316105371025383</v>
      </c>
      <c r="G24" s="27"/>
      <c r="H24" s="27"/>
      <c r="I24" s="27"/>
      <c r="J24" s="27"/>
      <c r="K24" s="27"/>
      <c r="L24" s="15"/>
      <c r="M24" s="15"/>
      <c r="N24" s="15"/>
      <c r="O24" s="15">
        <v>-9.6595622615554824</v>
      </c>
      <c r="P24" s="16">
        <v>1.2299133864330876</v>
      </c>
    </row>
    <row r="25" spans="1:16" x14ac:dyDescent="0.4">
      <c r="A25" s="9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8"/>
    </row>
    <row r="26" spans="1:16" x14ac:dyDescent="0.4">
      <c r="A26" s="9" t="s">
        <v>23</v>
      </c>
      <c r="B26" s="15">
        <v>23.414122027480687</v>
      </c>
      <c r="C26" s="15">
        <v>32.634163135422789</v>
      </c>
      <c r="D26" s="15">
        <v>35.051779368478144</v>
      </c>
      <c r="E26" s="15">
        <v>41.231958421610173</v>
      </c>
      <c r="F26" s="15">
        <v>30.503780297015393</v>
      </c>
      <c r="G26" s="15">
        <v>23.172803864035053</v>
      </c>
      <c r="H26" s="15"/>
      <c r="I26" s="15"/>
      <c r="J26" s="15"/>
      <c r="K26" s="15"/>
      <c r="L26" s="15"/>
      <c r="M26" s="15"/>
      <c r="N26" s="15"/>
      <c r="O26" s="15">
        <v>31.001434519007038</v>
      </c>
      <c r="P26" s="16">
        <v>2.8450960379627497</v>
      </c>
    </row>
    <row r="27" spans="1:16" x14ac:dyDescent="0.4">
      <c r="A27" s="9" t="s">
        <v>24</v>
      </c>
      <c r="B27" s="15">
        <v>10.717423554998629</v>
      </c>
      <c r="C27" s="15">
        <v>17.69555482998274</v>
      </c>
      <c r="D27" s="15">
        <v>18.472483441000907</v>
      </c>
      <c r="E27" s="15">
        <v>17.557602884062749</v>
      </c>
      <c r="F27" s="15">
        <v>15.873333673090507</v>
      </c>
      <c r="G27" s="15">
        <v>8.9611566400168208</v>
      </c>
      <c r="H27" s="15">
        <v>10.282963888457964</v>
      </c>
      <c r="I27" s="15">
        <v>11.691994986453691</v>
      </c>
      <c r="J27" s="15">
        <v>12.166348667378035</v>
      </c>
      <c r="K27" s="15">
        <v>16.594799636882374</v>
      </c>
      <c r="L27" s="15">
        <v>20.087463556851315</v>
      </c>
      <c r="M27" s="15">
        <v>21.562645914396882</v>
      </c>
      <c r="N27" s="15"/>
      <c r="O27" s="15">
        <v>15.138647639464383</v>
      </c>
      <c r="P27" s="16">
        <v>1.2120684576284917</v>
      </c>
    </row>
    <row r="28" spans="1:16" x14ac:dyDescent="0.4">
      <c r="A28" s="9" t="s">
        <v>25</v>
      </c>
      <c r="B28" s="15">
        <v>4.8795209535014923</v>
      </c>
      <c r="C28" s="15">
        <v>9.1402431473671104</v>
      </c>
      <c r="D28" s="15">
        <v>2.9442565149585986</v>
      </c>
      <c r="E28" s="15">
        <v>6.2462042745068729</v>
      </c>
      <c r="F28" s="15">
        <v>7.72</v>
      </c>
      <c r="G28" s="15">
        <v>5.51</v>
      </c>
      <c r="H28" s="15">
        <v>3.71</v>
      </c>
      <c r="I28" s="15"/>
      <c r="J28" s="15"/>
      <c r="K28" s="15"/>
      <c r="L28" s="15"/>
      <c r="M28" s="15"/>
      <c r="N28" s="15"/>
      <c r="O28" s="15">
        <f>AVERAGE(B28:H28)</f>
        <v>5.7357464129048674</v>
      </c>
      <c r="P28" s="16">
        <f>STDEV(B28:H28)/SQRT(7)</f>
        <v>0.82330020274586702</v>
      </c>
    </row>
    <row r="29" spans="1:16" x14ac:dyDescent="0.4">
      <c r="A29" s="22" t="s">
        <v>26</v>
      </c>
      <c r="B29" s="28">
        <v>-10.321197850630949</v>
      </c>
      <c r="C29" s="28">
        <v>-13.737088914089558</v>
      </c>
      <c r="D29" s="28">
        <v>-8.5139887205573537</v>
      </c>
      <c r="E29" s="28">
        <v>-5.1316586366800143</v>
      </c>
      <c r="F29" s="28">
        <v>-3.8861828218866634</v>
      </c>
      <c r="G29" s="28">
        <v>-3.242370482588175</v>
      </c>
      <c r="H29" s="28">
        <v>-5.4132195810690842</v>
      </c>
      <c r="I29" s="28">
        <v>-12.201438848920866</v>
      </c>
      <c r="J29" s="28"/>
      <c r="K29" s="28"/>
      <c r="L29" s="29"/>
      <c r="M29" s="29"/>
      <c r="N29" s="29"/>
      <c r="O29" s="29">
        <v>-7.8058932320528323</v>
      </c>
      <c r="P29" s="30">
        <v>1.4040397550417241</v>
      </c>
    </row>
    <row r="33" spans="1:13" x14ac:dyDescent="0.4">
      <c r="A33" s="2" t="s">
        <v>30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6"/>
    </row>
    <row r="34" spans="1:13" x14ac:dyDescent="0.4">
      <c r="A34" s="3" t="s">
        <v>0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8"/>
    </row>
    <row r="35" spans="1:13" x14ac:dyDescent="0.4">
      <c r="A35" s="18" t="s">
        <v>16</v>
      </c>
      <c r="B35" s="7" t="s">
        <v>4</v>
      </c>
      <c r="C35" s="7" t="s">
        <v>5</v>
      </c>
      <c r="D35" s="7" t="s">
        <v>6</v>
      </c>
      <c r="E35" s="7" t="s">
        <v>7</v>
      </c>
      <c r="F35" s="7" t="s">
        <v>8</v>
      </c>
      <c r="G35" s="7" t="s">
        <v>9</v>
      </c>
      <c r="H35" s="7" t="s">
        <v>10</v>
      </c>
      <c r="I35" s="7" t="s">
        <v>11</v>
      </c>
      <c r="J35" s="7" t="s">
        <v>12</v>
      </c>
      <c r="K35" s="13" t="s">
        <v>1</v>
      </c>
      <c r="L35" s="13" t="s">
        <v>2</v>
      </c>
      <c r="M35" s="14"/>
    </row>
    <row r="36" spans="1:13" x14ac:dyDescent="0.4">
      <c r="A36" s="9" t="s">
        <v>19</v>
      </c>
      <c r="B36" s="26">
        <v>-2.0013000000000001</v>
      </c>
      <c r="C36" s="26">
        <v>-2.1168</v>
      </c>
      <c r="D36" s="26">
        <v>1.9781</v>
      </c>
      <c r="E36" s="26">
        <v>2.5962000000000001</v>
      </c>
      <c r="F36" s="26">
        <v>-1.1029</v>
      </c>
      <c r="G36" s="26"/>
      <c r="H36" s="26"/>
      <c r="I36" s="26"/>
      <c r="J36" s="26"/>
      <c r="K36" s="26">
        <v>-0.12934000000000001</v>
      </c>
      <c r="L36" s="26">
        <v>1.0067751042809909</v>
      </c>
      <c r="M36" s="8"/>
    </row>
    <row r="37" spans="1:13" x14ac:dyDescent="0.4">
      <c r="A37" s="9" t="s">
        <v>21</v>
      </c>
      <c r="B37" s="26">
        <v>22.241</v>
      </c>
      <c r="C37" s="26">
        <v>17.754999999999999</v>
      </c>
      <c r="D37" s="26">
        <v>15.58</v>
      </c>
      <c r="E37" s="26">
        <v>23.14</v>
      </c>
      <c r="F37" s="26">
        <v>20.827000000000002</v>
      </c>
      <c r="G37" s="26">
        <v>14.244999999999999</v>
      </c>
      <c r="H37" s="26">
        <v>16.989000000000001</v>
      </c>
      <c r="I37" s="26"/>
      <c r="J37" s="26"/>
      <c r="K37" s="26">
        <v>18.68242857142857</v>
      </c>
      <c r="L37" s="26">
        <v>1.2926184178440558</v>
      </c>
      <c r="M37" s="8"/>
    </row>
    <row r="38" spans="1:13" x14ac:dyDescent="0.4">
      <c r="A38" s="9" t="s">
        <v>20</v>
      </c>
      <c r="B38" s="26">
        <v>2.1724999999999999</v>
      </c>
      <c r="C38" s="26">
        <v>-3.3914</v>
      </c>
      <c r="D38" s="26">
        <v>0.57110000000000005</v>
      </c>
      <c r="E38" s="26">
        <v>-2.7982999999999998</v>
      </c>
      <c r="F38" s="26">
        <v>1.6492</v>
      </c>
      <c r="G38" s="26"/>
      <c r="H38" s="26"/>
      <c r="I38" s="26"/>
      <c r="J38" s="26"/>
      <c r="K38" s="26">
        <v>-0.35937999999999998</v>
      </c>
      <c r="L38" s="26">
        <v>1.1500451953727731</v>
      </c>
      <c r="M38" s="8"/>
    </row>
    <row r="39" spans="1:13" x14ac:dyDescent="0.4">
      <c r="A39" s="21" t="s">
        <v>22</v>
      </c>
      <c r="B39" s="26">
        <v>20.343</v>
      </c>
      <c r="C39" s="26">
        <v>19.379000000000001</v>
      </c>
      <c r="D39" s="26">
        <v>28.780999999999999</v>
      </c>
      <c r="E39" s="26">
        <v>16.157</v>
      </c>
      <c r="F39" s="26">
        <v>18.03</v>
      </c>
      <c r="G39" s="26">
        <v>13.412000000000001</v>
      </c>
      <c r="H39" s="26"/>
      <c r="I39" s="26"/>
      <c r="J39" s="26"/>
      <c r="K39" s="26">
        <v>19.350333333333335</v>
      </c>
      <c r="L39" s="26">
        <v>2.1379752363184923</v>
      </c>
      <c r="M39" s="8"/>
    </row>
    <row r="40" spans="1:13" x14ac:dyDescent="0.4">
      <c r="A40" s="9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</row>
    <row r="41" spans="1:13" x14ac:dyDescent="0.4">
      <c r="A41" s="9" t="s">
        <v>23</v>
      </c>
      <c r="B41" s="26">
        <v>6.3578000000000001</v>
      </c>
      <c r="C41" s="26">
        <v>9.1957000000000004</v>
      </c>
      <c r="D41" s="26">
        <v>4.7244999999999999</v>
      </c>
      <c r="E41" s="26">
        <v>4.9913999999999996</v>
      </c>
      <c r="F41" s="26">
        <v>6.2899000000000003</v>
      </c>
      <c r="G41" s="26"/>
      <c r="H41" s="26"/>
      <c r="I41" s="26"/>
      <c r="J41" s="26"/>
      <c r="K41" s="26">
        <f>AVERAGE(B41:F41)</f>
        <v>6.3118599999999994</v>
      </c>
      <c r="L41" s="26">
        <f>STDEV(B41:F41)/SQRT(5)</f>
        <v>0.79317249864074502</v>
      </c>
      <c r="M41" s="8"/>
    </row>
    <row r="42" spans="1:13" x14ac:dyDescent="0.4">
      <c r="A42" s="9" t="s">
        <v>24</v>
      </c>
      <c r="B42" s="26">
        <v>17.611000000000001</v>
      </c>
      <c r="C42" s="26">
        <v>18.768000000000001</v>
      </c>
      <c r="D42" s="26">
        <v>20.815000000000001</v>
      </c>
      <c r="E42" s="26">
        <v>21.789000000000001</v>
      </c>
      <c r="F42" s="26">
        <v>20.385000000000002</v>
      </c>
      <c r="G42" s="26">
        <v>15.16</v>
      </c>
      <c r="H42" s="26">
        <v>17.253</v>
      </c>
      <c r="I42" s="26">
        <v>22.388000000000002</v>
      </c>
      <c r="J42" s="26">
        <v>18.802</v>
      </c>
      <c r="K42" s="26">
        <f>AVERAGE(B42:J42)</f>
        <v>19.219000000000001</v>
      </c>
      <c r="L42" s="26">
        <f>STDEV(B42:J42)/SQRT(9)</f>
        <v>0.78047193699994544</v>
      </c>
      <c r="M42" s="8"/>
    </row>
    <row r="43" spans="1:13" x14ac:dyDescent="0.4">
      <c r="A43" s="9" t="s">
        <v>25</v>
      </c>
      <c r="B43" s="26">
        <v>3.8948</v>
      </c>
      <c r="C43" s="26">
        <v>-3.3976999999999999</v>
      </c>
      <c r="D43" s="26">
        <v>1.0410999999999999</v>
      </c>
      <c r="E43" s="26">
        <v>-4.2980999999999998</v>
      </c>
      <c r="F43" s="26">
        <v>2.6913</v>
      </c>
      <c r="G43" s="26"/>
      <c r="H43" s="26"/>
      <c r="I43" s="26"/>
      <c r="J43" s="26"/>
      <c r="K43" s="26">
        <f>AVERAGE(B43:F43)</f>
        <v>-1.372E-2</v>
      </c>
      <c r="L43" s="26">
        <f>STDEV(B43:F43)/SQRT(5)</f>
        <v>1.6357496698456033</v>
      </c>
      <c r="M43" s="8"/>
    </row>
    <row r="44" spans="1:13" x14ac:dyDescent="0.4">
      <c r="A44" s="22" t="s">
        <v>26</v>
      </c>
      <c r="B44" s="31">
        <v>13.179</v>
      </c>
      <c r="C44" s="31">
        <v>15.163</v>
      </c>
      <c r="D44" s="31">
        <v>15.792999999999999</v>
      </c>
      <c r="E44" s="31">
        <v>17.623000000000001</v>
      </c>
      <c r="F44" s="31">
        <v>16.039000000000001</v>
      </c>
      <c r="G44" s="31">
        <v>15.667</v>
      </c>
      <c r="H44" s="31"/>
      <c r="I44" s="31"/>
      <c r="J44" s="31"/>
      <c r="K44" s="31">
        <f>AVERAGE(B44:G44)</f>
        <v>15.577333333333334</v>
      </c>
      <c r="L44" s="31">
        <f>STDEV(B44:G44)/SQRT(6)</f>
        <v>0.58810756763632221</v>
      </c>
      <c r="M44" s="17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Cheon-Gyu Park</dc:creator>
  <cp:lastModifiedBy>Cheon-Gyu Park</cp:lastModifiedBy>
  <dcterms:created xsi:type="dcterms:W3CDTF">2021-04-21T14:29:46Z</dcterms:created>
  <dcterms:modified xsi:type="dcterms:W3CDTF">2021-12-03T01:46:27Z</dcterms:modified>
</cp:coreProperties>
</file>