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om/Documents/Articles/Articles 2021/qnrD et SOS/eLife/eLife_review/Pour soumission finale review/edited files pour review/Sources data files_ MS/"/>
    </mc:Choice>
  </mc:AlternateContent>
  <xr:revisionPtr revIDLastSave="0" documentId="13_ncr:1_{70BEDF09-C499-8A46-BC13-FAC80FF5A9FC}" xr6:coauthVersionLast="46" xr6:coauthVersionMax="46" xr10:uidLastSave="{00000000-0000-0000-0000-000000000000}"/>
  <bookViews>
    <workbookView xWindow="0" yWindow="500" windowWidth="25260" windowHeight="13760" firstSheet="4" activeTab="8" xr2:uid="{00000000-000D-0000-FFFF-FFFF00000000}"/>
  </bookViews>
  <sheets>
    <sheet name="WT_pDIJ_TOB vs LB" sheetId="30" r:id="rId1"/>
    <sheet name="WT_pDIJ_MMC vs LB" sheetId="31" r:id="rId2"/>
    <sheet name="WT_pDIJ_CIP vs LB" sheetId="32" r:id="rId3"/>
    <sheet name="DrecA_pDIJ_TOB vs LB" sheetId="33" r:id="rId4"/>
    <sheet name="DrecA_pDIJ_CIP vs LB" sheetId="35" r:id="rId5"/>
    <sheet name="DrecA_pDIJ_MMC vs LB" sheetId="34" r:id="rId6"/>
    <sheet name="recA_pDIJ-pRecA_TOB vs LB" sheetId="42" r:id="rId7"/>
    <sheet name="recA_pDIJ_pRecA CIP vs LB" sheetId="43" r:id="rId8"/>
    <sheet name="recA_pDIJ_pRecA MMC vs LB" sheetId="44" r:id="rId9"/>
    <sheet name="lexAind_pDIJ_TOB vs LB" sheetId="36" r:id="rId10"/>
    <sheet name="lexAind_pDIJ_MMC vs LB" sheetId="37" r:id="rId11"/>
    <sheet name="lexAind_pDIJ_CIP vs LB" sheetId="38" r:id="rId12"/>
    <sheet name="WT_pDIJ_LexA_box_TOB vs LB" sheetId="39" r:id="rId13"/>
    <sheet name="WT_pDIJ_LexA_box_MMC vs LB" sheetId="40" r:id="rId14"/>
    <sheet name="WT_pDIJ_LexA_box_CIP vs LB" sheetId="41" r:id="rId1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9" i="44" l="1"/>
  <c r="C19" i="44"/>
  <c r="E19" i="44"/>
  <c r="D15" i="44"/>
  <c r="C15" i="44"/>
  <c r="E15" i="44"/>
  <c r="D10" i="44"/>
  <c r="C10" i="44"/>
  <c r="E10" i="44"/>
  <c r="F10" i="44"/>
  <c r="D6" i="44"/>
  <c r="C6" i="44"/>
  <c r="E6" i="44"/>
  <c r="F6" i="44"/>
  <c r="D19" i="43"/>
  <c r="C19" i="43"/>
  <c r="E19" i="43"/>
  <c r="D15" i="43"/>
  <c r="C15" i="43"/>
  <c r="E15" i="43"/>
  <c r="D10" i="43"/>
  <c r="C10" i="43"/>
  <c r="E10" i="43"/>
  <c r="F10" i="43"/>
  <c r="D6" i="43"/>
  <c r="C6" i="43"/>
  <c r="E6" i="43"/>
  <c r="F6" i="43"/>
  <c r="D19" i="42"/>
  <c r="C19" i="42"/>
  <c r="E19" i="42"/>
  <c r="D15" i="42"/>
  <c r="C15" i="42"/>
  <c r="E15" i="42"/>
  <c r="D10" i="42"/>
  <c r="C10" i="42"/>
  <c r="E10" i="42"/>
  <c r="F10" i="42"/>
  <c r="D6" i="42"/>
  <c r="C6" i="42"/>
  <c r="E6" i="42"/>
  <c r="F6" i="42"/>
  <c r="I15" i="44"/>
  <c r="J15" i="44"/>
  <c r="F15" i="44"/>
  <c r="I19" i="44"/>
  <c r="J19" i="44"/>
  <c r="F19" i="44"/>
  <c r="F15" i="43"/>
  <c r="I15" i="43"/>
  <c r="J15" i="43"/>
  <c r="I19" i="43"/>
  <c r="J19" i="43"/>
  <c r="F19" i="43"/>
  <c r="F15" i="42"/>
  <c r="I15" i="42"/>
  <c r="J15" i="42"/>
  <c r="I19" i="42"/>
  <c r="J19" i="42"/>
  <c r="F19" i="42"/>
  <c r="D47" i="40"/>
  <c r="C47" i="40"/>
  <c r="D43" i="40"/>
  <c r="C43" i="40"/>
  <c r="D39" i="40"/>
  <c r="C39" i="40"/>
  <c r="D35" i="40"/>
  <c r="C35" i="40"/>
  <c r="E35" i="40"/>
  <c r="D31" i="40"/>
  <c r="C31" i="40"/>
  <c r="D26" i="41"/>
  <c r="C26" i="41"/>
  <c r="D22" i="41"/>
  <c r="C22" i="41"/>
  <c r="D18" i="41"/>
  <c r="C18" i="41"/>
  <c r="E18" i="41"/>
  <c r="F18" i="41"/>
  <c r="D14" i="41"/>
  <c r="C14" i="41"/>
  <c r="D10" i="41"/>
  <c r="C10" i="41"/>
  <c r="D6" i="41"/>
  <c r="C6" i="41"/>
  <c r="E6" i="41"/>
  <c r="D26" i="40"/>
  <c r="C26" i="40"/>
  <c r="E26" i="40"/>
  <c r="F26" i="40"/>
  <c r="D22" i="40"/>
  <c r="C22" i="40"/>
  <c r="D18" i="40"/>
  <c r="C18" i="40"/>
  <c r="D14" i="40"/>
  <c r="C14" i="40"/>
  <c r="D10" i="40"/>
  <c r="C10" i="40"/>
  <c r="E10" i="40"/>
  <c r="F10" i="40"/>
  <c r="D6" i="40"/>
  <c r="C6" i="40"/>
  <c r="D47" i="41"/>
  <c r="C47" i="41"/>
  <c r="D43" i="41"/>
  <c r="C43" i="41"/>
  <c r="E43" i="41"/>
  <c r="F43" i="41"/>
  <c r="D39" i="41"/>
  <c r="C39" i="41"/>
  <c r="E39" i="41"/>
  <c r="D35" i="41"/>
  <c r="C35" i="41"/>
  <c r="D31" i="41"/>
  <c r="C31" i="41"/>
  <c r="D47" i="39"/>
  <c r="C47" i="39"/>
  <c r="E47" i="39"/>
  <c r="F47" i="39"/>
  <c r="D43" i="39"/>
  <c r="C43" i="39"/>
  <c r="E43" i="39"/>
  <c r="D39" i="39"/>
  <c r="C39" i="39"/>
  <c r="D35" i="39"/>
  <c r="C35" i="39"/>
  <c r="D31" i="39"/>
  <c r="C31" i="39"/>
  <c r="E31" i="39"/>
  <c r="D18" i="39"/>
  <c r="C18" i="39"/>
  <c r="E18" i="39"/>
  <c r="F18" i="39"/>
  <c r="D14" i="39"/>
  <c r="C14" i="39"/>
  <c r="D10" i="39"/>
  <c r="C10" i="39"/>
  <c r="D6" i="39"/>
  <c r="C6" i="39"/>
  <c r="E6" i="39"/>
  <c r="F6" i="39"/>
  <c r="C51" i="41"/>
  <c r="D51" i="41"/>
  <c r="E26" i="41"/>
  <c r="E47" i="41"/>
  <c r="F47" i="41"/>
  <c r="E22" i="41"/>
  <c r="I47" i="41"/>
  <c r="J47" i="41"/>
  <c r="E14" i="41"/>
  <c r="E35" i="41"/>
  <c r="F35" i="41"/>
  <c r="E10" i="41"/>
  <c r="F10" i="41"/>
  <c r="I35" i="41"/>
  <c r="J35" i="41"/>
  <c r="E31" i="41"/>
  <c r="F31" i="41"/>
  <c r="F26" i="41"/>
  <c r="F22" i="41"/>
  <c r="F14" i="41"/>
  <c r="C51" i="40"/>
  <c r="D51" i="40"/>
  <c r="E51" i="40"/>
  <c r="E47" i="40"/>
  <c r="E22" i="40"/>
  <c r="I47" i="40"/>
  <c r="J47" i="40"/>
  <c r="F47" i="40"/>
  <c r="E43" i="40"/>
  <c r="E18" i="40"/>
  <c r="I43" i="40"/>
  <c r="J43" i="40"/>
  <c r="F43" i="40"/>
  <c r="E39" i="40"/>
  <c r="F39" i="40"/>
  <c r="E14" i="40"/>
  <c r="F14" i="40"/>
  <c r="I39" i="40"/>
  <c r="J39" i="40"/>
  <c r="F35" i="40"/>
  <c r="E31" i="40"/>
  <c r="E6" i="40"/>
  <c r="F22" i="40"/>
  <c r="F18" i="40"/>
  <c r="F6" i="40"/>
  <c r="C51" i="39"/>
  <c r="D51" i="39"/>
  <c r="E51" i="39"/>
  <c r="C26" i="39"/>
  <c r="D26" i="39"/>
  <c r="E26" i="39"/>
  <c r="F26" i="39"/>
  <c r="C22" i="39"/>
  <c r="D22" i="39"/>
  <c r="E22" i="39"/>
  <c r="F22" i="39"/>
  <c r="I47" i="39"/>
  <c r="J47" i="39"/>
  <c r="E39" i="39"/>
  <c r="E14" i="39"/>
  <c r="E35" i="39"/>
  <c r="F35" i="39"/>
  <c r="E10" i="39"/>
  <c r="F10" i="39"/>
  <c r="I35" i="39"/>
  <c r="J35" i="39"/>
  <c r="F14" i="39"/>
  <c r="D43" i="38"/>
  <c r="C43" i="38"/>
  <c r="D39" i="38"/>
  <c r="C39" i="38"/>
  <c r="E39" i="38"/>
  <c r="D35" i="38"/>
  <c r="C35" i="38"/>
  <c r="D31" i="38"/>
  <c r="C31" i="38"/>
  <c r="C51" i="38"/>
  <c r="D51" i="38"/>
  <c r="E51" i="38"/>
  <c r="C26" i="38"/>
  <c r="D26" i="38"/>
  <c r="E26" i="38"/>
  <c r="F26" i="38"/>
  <c r="C47" i="38"/>
  <c r="D47" i="38"/>
  <c r="E47" i="38"/>
  <c r="C22" i="38"/>
  <c r="D22" i="38"/>
  <c r="E22" i="38"/>
  <c r="F22" i="38"/>
  <c r="E43" i="38"/>
  <c r="C18" i="38"/>
  <c r="D18" i="38"/>
  <c r="E18" i="38"/>
  <c r="F18" i="38"/>
  <c r="C14" i="38"/>
  <c r="D14" i="38"/>
  <c r="E14" i="38"/>
  <c r="F14" i="38"/>
  <c r="E35" i="38"/>
  <c r="C10" i="38"/>
  <c r="D10" i="38"/>
  <c r="E10" i="38"/>
  <c r="F10" i="38"/>
  <c r="E31" i="38"/>
  <c r="C6" i="38"/>
  <c r="D6" i="38"/>
  <c r="E6" i="38"/>
  <c r="I31" i="38"/>
  <c r="J31" i="38"/>
  <c r="F31" i="38"/>
  <c r="F6" i="38"/>
  <c r="D43" i="37"/>
  <c r="C43" i="37"/>
  <c r="E43" i="37"/>
  <c r="F43" i="37"/>
  <c r="D39" i="37"/>
  <c r="C39" i="37"/>
  <c r="D35" i="37"/>
  <c r="C35" i="37"/>
  <c r="E35" i="37"/>
  <c r="D31" i="37"/>
  <c r="C31" i="37"/>
  <c r="E31" i="37"/>
  <c r="C51" i="37"/>
  <c r="D51" i="37"/>
  <c r="E51" i="37"/>
  <c r="F51" i="37"/>
  <c r="C26" i="37"/>
  <c r="D26" i="37"/>
  <c r="E26" i="37"/>
  <c r="C47" i="37"/>
  <c r="D47" i="37"/>
  <c r="E47" i="37"/>
  <c r="F47" i="37"/>
  <c r="C22" i="37"/>
  <c r="D22" i="37"/>
  <c r="E22" i="37"/>
  <c r="C18" i="37"/>
  <c r="D18" i="37"/>
  <c r="E18" i="37"/>
  <c r="F18" i="37"/>
  <c r="E39" i="37"/>
  <c r="C14" i="37"/>
  <c r="D14" i="37"/>
  <c r="E14" i="37"/>
  <c r="F14" i="37"/>
  <c r="I39" i="37"/>
  <c r="J39" i="37"/>
  <c r="F39" i="37"/>
  <c r="C10" i="37"/>
  <c r="D10" i="37"/>
  <c r="E10" i="37"/>
  <c r="F10" i="37"/>
  <c r="F35" i="37"/>
  <c r="C6" i="37"/>
  <c r="D6" i="37"/>
  <c r="E6" i="37"/>
  <c r="F6" i="37"/>
  <c r="F26" i="37"/>
  <c r="F22" i="37"/>
  <c r="D43" i="36"/>
  <c r="C43" i="36"/>
  <c r="D39" i="36"/>
  <c r="C39" i="36"/>
  <c r="E39" i="36"/>
  <c r="F39" i="36"/>
  <c r="D35" i="36"/>
  <c r="C35" i="36"/>
  <c r="E35" i="36"/>
  <c r="D31" i="36"/>
  <c r="C31" i="36"/>
  <c r="D18" i="36"/>
  <c r="C18" i="36"/>
  <c r="D14" i="36"/>
  <c r="C14" i="36"/>
  <c r="E14" i="36"/>
  <c r="F14" i="36"/>
  <c r="D10" i="36"/>
  <c r="C10" i="36"/>
  <c r="D6" i="36"/>
  <c r="C6" i="36"/>
  <c r="C51" i="36"/>
  <c r="D51" i="36"/>
  <c r="E51" i="36"/>
  <c r="C26" i="36"/>
  <c r="D26" i="36"/>
  <c r="E26" i="36"/>
  <c r="F26" i="36"/>
  <c r="C47" i="36"/>
  <c r="D47" i="36"/>
  <c r="E47" i="36"/>
  <c r="C22" i="36"/>
  <c r="D22" i="36"/>
  <c r="E22" i="36"/>
  <c r="F22" i="36"/>
  <c r="E43" i="36"/>
  <c r="E18" i="36"/>
  <c r="F18" i="36"/>
  <c r="E10" i="36"/>
  <c r="E31" i="36"/>
  <c r="F31" i="36"/>
  <c r="E6" i="36"/>
  <c r="F6" i="36"/>
  <c r="I31" i="36"/>
  <c r="J31" i="36"/>
  <c r="F10" i="36"/>
  <c r="D47" i="35"/>
  <c r="C47" i="35"/>
  <c r="E47" i="35"/>
  <c r="F47" i="35"/>
  <c r="D43" i="35"/>
  <c r="C43" i="35"/>
  <c r="D39" i="35"/>
  <c r="C39" i="35"/>
  <c r="E39" i="35"/>
  <c r="C14" i="35"/>
  <c r="D14" i="35"/>
  <c r="E14" i="35"/>
  <c r="I39" i="35"/>
  <c r="J39" i="35"/>
  <c r="D35" i="35"/>
  <c r="C35" i="35"/>
  <c r="E35" i="35"/>
  <c r="F35" i="35"/>
  <c r="D31" i="35"/>
  <c r="C31" i="35"/>
  <c r="C51" i="35"/>
  <c r="D51" i="35"/>
  <c r="E51" i="35"/>
  <c r="C26" i="35"/>
  <c r="D26" i="35"/>
  <c r="E26" i="35"/>
  <c r="I51" i="35"/>
  <c r="J51" i="35"/>
  <c r="C22" i="35"/>
  <c r="D22" i="35"/>
  <c r="E22" i="35"/>
  <c r="F22" i="35"/>
  <c r="I47" i="35"/>
  <c r="J47" i="35"/>
  <c r="E43" i="35"/>
  <c r="F43" i="35"/>
  <c r="C18" i="35"/>
  <c r="D18" i="35"/>
  <c r="E18" i="35"/>
  <c r="F18" i="35"/>
  <c r="I43" i="35"/>
  <c r="J43" i="35"/>
  <c r="F14" i="35"/>
  <c r="C10" i="35"/>
  <c r="D10" i="35"/>
  <c r="E10" i="35"/>
  <c r="F10" i="35"/>
  <c r="E31" i="35"/>
  <c r="C6" i="35"/>
  <c r="D6" i="35"/>
  <c r="E6" i="35"/>
  <c r="F6" i="35"/>
  <c r="G3" i="35"/>
  <c r="F26" i="35"/>
  <c r="D39" i="34"/>
  <c r="C39" i="34"/>
  <c r="E39" i="34"/>
  <c r="F39" i="34"/>
  <c r="D51" i="34"/>
  <c r="D47" i="34"/>
  <c r="C47" i="34"/>
  <c r="E47" i="34"/>
  <c r="F47" i="34"/>
  <c r="D43" i="34"/>
  <c r="C43" i="34"/>
  <c r="D35" i="34"/>
  <c r="C35" i="34"/>
  <c r="D31" i="34"/>
  <c r="C31" i="34"/>
  <c r="D26" i="34"/>
  <c r="C26" i="34"/>
  <c r="E26" i="34"/>
  <c r="F26" i="34"/>
  <c r="D22" i="34"/>
  <c r="C22" i="34"/>
  <c r="D18" i="34"/>
  <c r="C18" i="34"/>
  <c r="E18" i="34"/>
  <c r="F18" i="34"/>
  <c r="D14" i="34"/>
  <c r="C14" i="34"/>
  <c r="D10" i="34"/>
  <c r="C10" i="34"/>
  <c r="E10" i="34"/>
  <c r="F10" i="34"/>
  <c r="D6" i="34"/>
  <c r="C6" i="34"/>
  <c r="E6" i="34"/>
  <c r="F6" i="34"/>
  <c r="E14" i="34"/>
  <c r="F14" i="34"/>
  <c r="G3" i="34"/>
  <c r="C51" i="34"/>
  <c r="E51" i="34"/>
  <c r="I39" i="34"/>
  <c r="J39" i="34"/>
  <c r="E35" i="34"/>
  <c r="I35" i="34"/>
  <c r="J35" i="34"/>
  <c r="F35" i="34"/>
  <c r="E31" i="34"/>
  <c r="D47" i="33"/>
  <c r="C47" i="33"/>
  <c r="D43" i="33"/>
  <c r="C43" i="33"/>
  <c r="E43" i="33"/>
  <c r="F43" i="33"/>
  <c r="D39" i="33"/>
  <c r="C39" i="33"/>
  <c r="E39" i="33"/>
  <c r="D35" i="33"/>
  <c r="C35" i="33"/>
  <c r="D31" i="33"/>
  <c r="C31" i="33"/>
  <c r="D22" i="33"/>
  <c r="C22" i="33"/>
  <c r="E22" i="33"/>
  <c r="F22" i="33"/>
  <c r="D18" i="33"/>
  <c r="C18" i="33"/>
  <c r="E18" i="33"/>
  <c r="F18" i="33"/>
  <c r="D14" i="33"/>
  <c r="C14" i="33"/>
  <c r="E14" i="33"/>
  <c r="F14" i="33"/>
  <c r="D10" i="33"/>
  <c r="C10" i="33"/>
  <c r="D6" i="33"/>
  <c r="C6" i="33"/>
  <c r="E6" i="33"/>
  <c r="C51" i="33"/>
  <c r="D51" i="33"/>
  <c r="C26" i="33"/>
  <c r="D26" i="33"/>
  <c r="E26" i="33"/>
  <c r="F26" i="33"/>
  <c r="E47" i="33"/>
  <c r="E35" i="33"/>
  <c r="E10" i="33"/>
  <c r="F10" i="33"/>
  <c r="E31" i="33"/>
  <c r="F31" i="33"/>
  <c r="D43" i="32"/>
  <c r="C43" i="32"/>
  <c r="E43" i="32"/>
  <c r="C18" i="32"/>
  <c r="D18" i="32"/>
  <c r="E18" i="32"/>
  <c r="I43" i="32"/>
  <c r="D39" i="32"/>
  <c r="C39" i="32"/>
  <c r="E39" i="32"/>
  <c r="F39" i="32"/>
  <c r="D35" i="32"/>
  <c r="C35" i="32"/>
  <c r="D31" i="32"/>
  <c r="C31" i="32"/>
  <c r="C51" i="32"/>
  <c r="D51" i="32"/>
  <c r="E51" i="32"/>
  <c r="C26" i="32"/>
  <c r="D26" i="32"/>
  <c r="E26" i="32"/>
  <c r="I51" i="32"/>
  <c r="J51" i="32"/>
  <c r="C47" i="32"/>
  <c r="D47" i="32"/>
  <c r="E47" i="32"/>
  <c r="F47" i="32"/>
  <c r="C22" i="32"/>
  <c r="D22" i="32"/>
  <c r="E22" i="32"/>
  <c r="J43" i="32"/>
  <c r="C14" i="32"/>
  <c r="D14" i="32"/>
  <c r="E14" i="32"/>
  <c r="F14" i="32"/>
  <c r="E35" i="32"/>
  <c r="C10" i="32"/>
  <c r="D10" i="32"/>
  <c r="E10" i="32"/>
  <c r="F10" i="32"/>
  <c r="E31" i="32"/>
  <c r="C6" i="32"/>
  <c r="D6" i="32"/>
  <c r="E6" i="32"/>
  <c r="F6" i="32"/>
  <c r="F26" i="32"/>
  <c r="F22" i="32"/>
  <c r="F18" i="32"/>
  <c r="D43" i="31"/>
  <c r="C43" i="31"/>
  <c r="D39" i="31"/>
  <c r="C39" i="31"/>
  <c r="D35" i="31"/>
  <c r="C35" i="31"/>
  <c r="D31" i="31"/>
  <c r="C31" i="31"/>
  <c r="E31" i="31"/>
  <c r="F31" i="31"/>
  <c r="C51" i="31"/>
  <c r="D51" i="31"/>
  <c r="C26" i="31"/>
  <c r="D26" i="31"/>
  <c r="E26" i="31"/>
  <c r="F26" i="31"/>
  <c r="C47" i="31"/>
  <c r="D47" i="31"/>
  <c r="E47" i="31"/>
  <c r="C22" i="31"/>
  <c r="D22" i="31"/>
  <c r="E22" i="31"/>
  <c r="F22" i="31"/>
  <c r="E43" i="31"/>
  <c r="C18" i="31"/>
  <c r="D18" i="31"/>
  <c r="E18" i="31"/>
  <c r="F18" i="31"/>
  <c r="E39" i="31"/>
  <c r="C14" i="31"/>
  <c r="D14" i="31"/>
  <c r="E14" i="31"/>
  <c r="I39" i="31"/>
  <c r="J39" i="31"/>
  <c r="E35" i="31"/>
  <c r="C10" i="31"/>
  <c r="D10" i="31"/>
  <c r="E10" i="31"/>
  <c r="F10" i="31"/>
  <c r="C6" i="31"/>
  <c r="D6" i="31"/>
  <c r="E6" i="31"/>
  <c r="F6" i="31"/>
  <c r="F14" i="31"/>
  <c r="D47" i="30"/>
  <c r="C47" i="30"/>
  <c r="C51" i="30"/>
  <c r="D51" i="30"/>
  <c r="E51" i="30"/>
  <c r="E47" i="30"/>
  <c r="D43" i="30"/>
  <c r="F51" i="30"/>
  <c r="C22" i="30"/>
  <c r="D22" i="30"/>
  <c r="E22" i="30"/>
  <c r="F22" i="30"/>
  <c r="C43" i="30"/>
  <c r="E43" i="30"/>
  <c r="F43" i="30"/>
  <c r="C39" i="30"/>
  <c r="D39" i="30"/>
  <c r="E39" i="30"/>
  <c r="C35" i="30"/>
  <c r="D35" i="30"/>
  <c r="E35" i="30"/>
  <c r="C31" i="30"/>
  <c r="D31" i="30"/>
  <c r="E31" i="30"/>
  <c r="C6" i="30"/>
  <c r="D6" i="30"/>
  <c r="E6" i="30"/>
  <c r="I31" i="30"/>
  <c r="J31" i="30"/>
  <c r="F31" i="30"/>
  <c r="C26" i="30"/>
  <c r="D26" i="30"/>
  <c r="E26" i="30"/>
  <c r="F26" i="30"/>
  <c r="C18" i="30"/>
  <c r="D18" i="30"/>
  <c r="E18" i="30"/>
  <c r="F18" i="30"/>
  <c r="C14" i="30"/>
  <c r="D14" i="30"/>
  <c r="E14" i="30"/>
  <c r="F14" i="30"/>
  <c r="C10" i="30"/>
  <c r="D10" i="30"/>
  <c r="E10" i="30"/>
  <c r="F10" i="30"/>
  <c r="F6" i="30"/>
  <c r="G3" i="30"/>
  <c r="I39" i="41"/>
  <c r="J39" i="41"/>
  <c r="F39" i="41"/>
  <c r="I31" i="37"/>
  <c r="J31" i="37"/>
  <c r="F31" i="37"/>
  <c r="F35" i="30"/>
  <c r="I35" i="30"/>
  <c r="J35" i="30"/>
  <c r="G3" i="31"/>
  <c r="I31" i="32"/>
  <c r="J31" i="32"/>
  <c r="F31" i="32"/>
  <c r="I31" i="33"/>
  <c r="J31" i="33"/>
  <c r="F6" i="33"/>
  <c r="G3" i="33"/>
  <c r="I43" i="39"/>
  <c r="J43" i="39"/>
  <c r="I35" i="40"/>
  <c r="J35" i="40"/>
  <c r="I43" i="33"/>
  <c r="J43" i="33"/>
  <c r="I47" i="30"/>
  <c r="J47" i="30"/>
  <c r="F47" i="30"/>
  <c r="E51" i="31"/>
  <c r="I47" i="33"/>
  <c r="J47" i="33"/>
  <c r="F47" i="33"/>
  <c r="I43" i="30"/>
  <c r="J43" i="30"/>
  <c r="F51" i="32"/>
  <c r="I51" i="38"/>
  <c r="J51" i="38"/>
  <c r="F51" i="38"/>
  <c r="I31" i="31"/>
  <c r="J31" i="31"/>
  <c r="F35" i="36"/>
  <c r="I35" i="36"/>
  <c r="J35" i="36"/>
  <c r="F47" i="36"/>
  <c r="I47" i="36"/>
  <c r="J47" i="36"/>
  <c r="I43" i="37"/>
  <c r="J43" i="37"/>
  <c r="I39" i="38"/>
  <c r="J39" i="38"/>
  <c r="F39" i="38"/>
  <c r="I43" i="41"/>
  <c r="J43" i="41"/>
  <c r="I51" i="30"/>
  <c r="J51" i="30"/>
  <c r="I35" i="31"/>
  <c r="J35" i="31"/>
  <c r="F35" i="32"/>
  <c r="I35" i="32"/>
  <c r="J35" i="32"/>
  <c r="F31" i="35"/>
  <c r="I31" i="35"/>
  <c r="J31" i="35"/>
  <c r="I43" i="38"/>
  <c r="J43" i="38"/>
  <c r="F43" i="38"/>
  <c r="I47" i="31"/>
  <c r="J47" i="31"/>
  <c r="F47" i="31"/>
  <c r="I47" i="32"/>
  <c r="J47" i="32"/>
  <c r="I51" i="37"/>
  <c r="J51" i="37"/>
  <c r="I35" i="37"/>
  <c r="J35" i="37"/>
  <c r="I51" i="40"/>
  <c r="J51" i="40"/>
  <c r="F51" i="40"/>
  <c r="I31" i="41"/>
  <c r="J31" i="41"/>
  <c r="F6" i="41"/>
  <c r="F39" i="33"/>
  <c r="I39" i="33"/>
  <c r="J39" i="33"/>
  <c r="I51" i="34"/>
  <c r="J51" i="34"/>
  <c r="F51" i="34"/>
  <c r="I35" i="35"/>
  <c r="J35" i="35"/>
  <c r="I39" i="36"/>
  <c r="J39" i="36"/>
  <c r="I47" i="37"/>
  <c r="J47" i="37"/>
  <c r="I35" i="38"/>
  <c r="J35" i="38"/>
  <c r="F47" i="38"/>
  <c r="I47" i="38"/>
  <c r="J47" i="38"/>
  <c r="I39" i="39"/>
  <c r="J39" i="39"/>
  <c r="F39" i="39"/>
  <c r="I43" i="31"/>
  <c r="J43" i="31"/>
  <c r="F43" i="31"/>
  <c r="E51" i="41"/>
  <c r="F31" i="39"/>
  <c r="I31" i="39"/>
  <c r="J31" i="39"/>
  <c r="F39" i="30"/>
  <c r="I39" i="30"/>
  <c r="J39" i="30"/>
  <c r="G3" i="32"/>
  <c r="F43" i="32"/>
  <c r="I39" i="32"/>
  <c r="J39" i="32"/>
  <c r="I35" i="33"/>
  <c r="J35" i="33"/>
  <c r="F35" i="33"/>
  <c r="E51" i="33"/>
  <c r="I31" i="34"/>
  <c r="J31" i="34"/>
  <c r="F31" i="34"/>
  <c r="E22" i="34"/>
  <c r="F22" i="34"/>
  <c r="E43" i="34"/>
  <c r="F39" i="35"/>
  <c r="I43" i="36"/>
  <c r="J43" i="36"/>
  <c r="F43" i="36"/>
  <c r="F51" i="36"/>
  <c r="I51" i="36"/>
  <c r="J51" i="36"/>
  <c r="F43" i="39"/>
  <c r="I51" i="39"/>
  <c r="J51" i="39"/>
  <c r="I31" i="40"/>
  <c r="J31" i="40"/>
  <c r="F31" i="40"/>
  <c r="F39" i="31"/>
  <c r="F35" i="31"/>
  <c r="F51" i="35"/>
  <c r="F35" i="38"/>
  <c r="F51" i="39"/>
  <c r="I47" i="34"/>
  <c r="J47" i="34"/>
  <c r="F43" i="34"/>
  <c r="I43" i="34"/>
  <c r="J43" i="34"/>
  <c r="I51" i="33"/>
  <c r="J51" i="33"/>
  <c r="F51" i="33"/>
  <c r="I51" i="41"/>
  <c r="J51" i="41"/>
  <c r="F51" i="41"/>
  <c r="I51" i="31"/>
  <c r="J51" i="31"/>
  <c r="F51" i="31"/>
</calcChain>
</file>

<file path=xl/sharedStrings.xml><?xml version="1.0" encoding="utf-8"?>
<sst xmlns="http://schemas.openxmlformats.org/spreadsheetml/2006/main" count="820" uniqueCount="327">
  <si>
    <t>Target gene</t>
  </si>
  <si>
    <t>HKG</t>
  </si>
  <si>
    <t>ΔCt</t>
  </si>
  <si>
    <t>ΔΔCt</t>
  </si>
  <si>
    <t>dxs</t>
  </si>
  <si>
    <t>Calibrator</t>
  </si>
  <si>
    <t>qnrD</t>
  </si>
  <si>
    <t>Test 1</t>
  </si>
  <si>
    <t>WT/pDIJ_LB 1</t>
  </si>
  <si>
    <t>WT/pDIJ_LB 2</t>
  </si>
  <si>
    <t>WT/pDIJ_LB 3</t>
  </si>
  <si>
    <t>WT/pDIJ_TOB 1</t>
  </si>
  <si>
    <t>WT/pDIJ_TOB 2</t>
  </si>
  <si>
    <t>WT/pDIJ_TOB 3</t>
  </si>
  <si>
    <t>WT/pDIJ_CIP 1</t>
  </si>
  <si>
    <t>WT/pDIJ_CIP 2</t>
  </si>
  <si>
    <t>WT/pDIJ_CIP 3</t>
  </si>
  <si>
    <t>WT/pDIJ_MMC 1</t>
  </si>
  <si>
    <t>WT/pDIJ_MMC 2</t>
  </si>
  <si>
    <t>WT/pDIJ_MMC 3</t>
  </si>
  <si>
    <t>WT/pDIJ_LB 4</t>
  </si>
  <si>
    <t>WT/pDIJ_LB 5</t>
  </si>
  <si>
    <t>WT/pDIJ_LB 6</t>
  </si>
  <si>
    <t>WT/pDIJ_LB 7</t>
  </si>
  <si>
    <t>WT/pDIJ_LB 8</t>
  </si>
  <si>
    <t>WT/pDIJ_LB 9</t>
  </si>
  <si>
    <t>WT/pDIJ_TOB 4</t>
  </si>
  <si>
    <t>WT/pDIJ_TOB 5</t>
  </si>
  <si>
    <t>WT/pDIJ_TOB 6</t>
  </si>
  <si>
    <t>WT/pDIJ_TOB 7</t>
  </si>
  <si>
    <t>WT/pDIJ_TOB 8</t>
  </si>
  <si>
    <t>WT/pDIJ_TOB 9</t>
  </si>
  <si>
    <t>WT/pDIJ_MMC 4</t>
  </si>
  <si>
    <t>WT/pDIJ_MMC 5</t>
  </si>
  <si>
    <t>WT/pDIJ_MMC 6</t>
  </si>
  <si>
    <t>WT/pDIJ_MMC 7</t>
  </si>
  <si>
    <t>WT/pDIJ_MMC 8</t>
  </si>
  <si>
    <t>WT/pDIJ_MMC 9</t>
  </si>
  <si>
    <t>WT/pDIJ_CIP 4</t>
  </si>
  <si>
    <t>WT/pDIJ_CIP 5</t>
  </si>
  <si>
    <t>WT/pDIJ_CIP 6</t>
  </si>
  <si>
    <t>WT/pDIJ_CIP 7</t>
  </si>
  <si>
    <t>WT/pDIJ_CIP 8</t>
  </si>
  <si>
    <t>WT/pDIJ_CIP 9</t>
  </si>
  <si>
    <t>replicat bio 1</t>
  </si>
  <si>
    <t>replicat bio 2</t>
  </si>
  <si>
    <t>replicat bio 3</t>
  </si>
  <si>
    <t>2^-ΔCt</t>
  </si>
  <si>
    <t>2^-ΔCt moy</t>
  </si>
  <si>
    <t>SD 2^-ΔCt</t>
  </si>
  <si>
    <t>Fold change</t>
  </si>
  <si>
    <t>MIN 2^-ΔΔCt</t>
  </si>
  <si>
    <t>replicat bio 4</t>
  </si>
  <si>
    <t>replicat bio 5</t>
  </si>
  <si>
    <t>replicat bio 6</t>
  </si>
  <si>
    <t>WT/pDIJ_CIP 10</t>
  </si>
  <si>
    <t>WT/pDIJ_CIP 11</t>
  </si>
  <si>
    <t>WT/pDIJ_CIP 12</t>
  </si>
  <si>
    <t>WT/pDIJ_LB 10</t>
  </si>
  <si>
    <t>WT/pDIJ_LB 11</t>
  </si>
  <si>
    <t>WT/pDIJ_LB 12</t>
  </si>
  <si>
    <t>WT/pDIJ_MMC 10</t>
  </si>
  <si>
    <t>WT/pDIJ_MMC 11</t>
  </si>
  <si>
    <t>WT/pDIJ_MMC 12</t>
  </si>
  <si>
    <t>ΔrecA/pDIJ_LB 1</t>
  </si>
  <si>
    <t>ΔrecA/pDIJ_LB 2</t>
  </si>
  <si>
    <t>ΔrecA/pDIJ_LB 3</t>
  </si>
  <si>
    <t>ΔrecA/pDIJ_LB 4</t>
  </si>
  <si>
    <t>ΔrecA/pDIJ_LB 5</t>
  </si>
  <si>
    <t>ΔrecA/pDIJ_LB 6</t>
  </si>
  <si>
    <t>ΔrecA/pDIJ_LB 7</t>
  </si>
  <si>
    <t>ΔrecA/pDIJ_LB 8</t>
  </si>
  <si>
    <t>ΔrecA/pDIJ_LB 9</t>
  </si>
  <si>
    <t>ΔrecA/pDIJ_TOB 1</t>
  </si>
  <si>
    <t>ΔrecA/pDIJ_TOB 2</t>
  </si>
  <si>
    <t>ΔrecA/pDIJ_TOB 3</t>
  </si>
  <si>
    <t>ΔrecA/pDIJ_TOB 4</t>
  </si>
  <si>
    <t>ΔrecA/pDIJ_TOB 5</t>
  </si>
  <si>
    <t>ΔrecA/pDIJ_TOB 6</t>
  </si>
  <si>
    <t>ΔrecA/pDIJ_TOB 7</t>
  </si>
  <si>
    <t>ΔrecA/pDIJ_TOB 8</t>
  </si>
  <si>
    <t>ΔrecA/pDIJ_TOB 9</t>
  </si>
  <si>
    <t>ΔrecA/pDIJ_MMC 1</t>
  </si>
  <si>
    <t>ΔrecA/pDIJ_MMC 2</t>
  </si>
  <si>
    <t>ΔrecA/pDIJ_MMC 3</t>
  </si>
  <si>
    <t>ΔrecA/pDIJ_MMC 4</t>
  </si>
  <si>
    <t>ΔrecA/pDIJ_MMC 5</t>
  </si>
  <si>
    <t>ΔrecA/pDIJ_MMC 6</t>
  </si>
  <si>
    <t>ΔrecA/pDIJ_MMC 7</t>
  </si>
  <si>
    <t>ΔrecA/pDIJ_MMC 8</t>
  </si>
  <si>
    <t>ΔrecA/pDIJ_MMC 9</t>
  </si>
  <si>
    <t>ΔrecA/pDIJ_CIP 1</t>
  </si>
  <si>
    <t>ΔrecA/pDIJ_CIP 2</t>
  </si>
  <si>
    <t>ΔrecA/pDIJ_CIP 3</t>
  </si>
  <si>
    <t>ΔrecA/pDIJ_CIP 4</t>
  </si>
  <si>
    <t>ΔrecA/pDIJ_CIP 5</t>
  </si>
  <si>
    <t>ΔrecA/pDIJ_CIP 6</t>
  </si>
  <si>
    <t>ΔrecA/pDIJ_CIP 7</t>
  </si>
  <si>
    <t>ΔrecA/pDIJ_CIP 8</t>
  </si>
  <si>
    <t>ΔrecA/pDIJ_CIP 9</t>
  </si>
  <si>
    <t>lexAind/pDIJ_LB 1</t>
  </si>
  <si>
    <t>lexAind/pDIJ_LB 2</t>
  </si>
  <si>
    <t>lexAind/pDIJ_LB 3</t>
  </si>
  <si>
    <t>lexAind/pDIJ_LB 4</t>
  </si>
  <si>
    <t>lexAind/pDIJ_LB 5</t>
  </si>
  <si>
    <t>lexAind/pDIJ_LB 6</t>
  </si>
  <si>
    <t>lexAind/pDIJ_LB 7</t>
  </si>
  <si>
    <t>lexAind/pDIJ_LB 8</t>
  </si>
  <si>
    <t>lexAind/pDIJ_LB 9</t>
  </si>
  <si>
    <t>lexAind/pDIJ_TOB 1</t>
  </si>
  <si>
    <t>lexAind/pDIJ_TOB 2</t>
  </si>
  <si>
    <t>lexAind/pDIJ_TOB 3</t>
  </si>
  <si>
    <t>lexAind/pDIJ_TOB 4</t>
  </si>
  <si>
    <t>lexAind/pDIJ_TOB 5</t>
  </si>
  <si>
    <t>lexAind/pDIJ_TOB 6</t>
  </si>
  <si>
    <t>lexAind/pDIJ_TOB 7</t>
  </si>
  <si>
    <t>lexAind/pDIJ_TOB 8</t>
  </si>
  <si>
    <t>lexAind/pDIJ_TOB 9</t>
  </si>
  <si>
    <t>lexAind/pDIJ_MMC 1</t>
  </si>
  <si>
    <t>lexAind/pDIJ_MMC 2</t>
  </si>
  <si>
    <t>lexAind/pDIJ_MMC 3</t>
  </si>
  <si>
    <t>lexAind/pDIJ_MMC 4</t>
  </si>
  <si>
    <t>lexAind/pDIJ_MMC 5</t>
  </si>
  <si>
    <t>lexAind/pDIJ_MMC 6</t>
  </si>
  <si>
    <t>lexAind/pDIJ_MMC 7</t>
  </si>
  <si>
    <t>lexAind/pDIJ_MMC 8</t>
  </si>
  <si>
    <t>lexAind/pDIJ_MMC 9</t>
  </si>
  <si>
    <t>lexAind/pDIJ_CIP 1</t>
  </si>
  <si>
    <t>lexAind/pDIJ_CIP 2</t>
  </si>
  <si>
    <t>lexAind/pDIJ_CIP 3</t>
  </si>
  <si>
    <t>lexAind/pDIJ_CIP 4</t>
  </si>
  <si>
    <t>lexAind/pDIJ_CIP 5</t>
  </si>
  <si>
    <t>lexAind/pDIJ_CIP 6</t>
  </si>
  <si>
    <t>lexAind/pDIJ_CIP 7</t>
  </si>
  <si>
    <t>lexAind/pDIJ_CIP 8</t>
  </si>
  <si>
    <t>lexAind/pDIJ_CIP 9</t>
  </si>
  <si>
    <t>ΔrecA/pDIJ_LB 10</t>
  </si>
  <si>
    <t>ΔrecA/pDIJ_LB 11</t>
  </si>
  <si>
    <t>ΔrecA/pDIJ_LB 12</t>
  </si>
  <si>
    <t>ΔrecA/pDIJ_LB 13</t>
  </si>
  <si>
    <t>ΔrecA/pDIJ_LB 14</t>
  </si>
  <si>
    <t>ΔrecA/pDIJ_LB 15</t>
  </si>
  <si>
    <t>lexAind/pDIJ_LB 10</t>
  </si>
  <si>
    <t>lexAind/pDIJ_LB 11</t>
  </si>
  <si>
    <t>lexAind/pDIJ_LB 12</t>
  </si>
  <si>
    <t>lexAind/pDIJ_CIP 10</t>
  </si>
  <si>
    <t>lexAind/pDIJ_CIP 11</t>
  </si>
  <si>
    <t>lexAind/pDIJ_CIP 12</t>
  </si>
  <si>
    <t>lexAind/pDIJ_MMC 10</t>
  </si>
  <si>
    <t>lexAind/pDIJ_MMC 11</t>
  </si>
  <si>
    <t>lexAind/pDIJ_MMC 12</t>
  </si>
  <si>
    <t>WT/pDIJ_LB 13</t>
  </si>
  <si>
    <t>WT/pDIJ_LB 14</t>
  </si>
  <si>
    <t>WT/pDIJ_LB 15</t>
  </si>
  <si>
    <t>WT/pDIJ_LB 16</t>
  </si>
  <si>
    <t>WT/pDIJ_LB 17</t>
  </si>
  <si>
    <t>WT/pDIJ_LB 18</t>
  </si>
  <si>
    <t>WT/pDIJ_TOB 10</t>
  </si>
  <si>
    <t>WT/pDIJ_TOB 11</t>
  </si>
  <si>
    <t>WT/pDIJ_TOB 12</t>
  </si>
  <si>
    <t>WT/pDIJ_TOB 13</t>
  </si>
  <si>
    <t>WT/pDIJ_TOB 14</t>
  </si>
  <si>
    <t>WT/pDIJ_TOB 15</t>
  </si>
  <si>
    <t>WT/pDIJ_TOB 16</t>
  </si>
  <si>
    <t>WT/pDIJ_TOB 17</t>
  </si>
  <si>
    <t>WT/pDIJ_TOB 18</t>
  </si>
  <si>
    <t>WT/pDIJ_MMC 13</t>
  </si>
  <si>
    <t>WT/pDIJ_MMC 14</t>
  </si>
  <si>
    <t>WT/pDIJ_MMC 15</t>
  </si>
  <si>
    <t>WT/pDIJ_MMC 16</t>
  </si>
  <si>
    <t>WT/pDIJ_MMC 17</t>
  </si>
  <si>
    <t>WT/pDIJ_MMC 18</t>
  </si>
  <si>
    <t>WT/pDIJ_CIP 13</t>
  </si>
  <si>
    <t>WT/pDIJ_CIP 14</t>
  </si>
  <si>
    <t>WT/pDIJ_CIP 15</t>
  </si>
  <si>
    <t>WT/pDIJ_CIP 16</t>
  </si>
  <si>
    <t>WT/pDIJ_CIP 17</t>
  </si>
  <si>
    <t>WT/pDIJ_CIP 18</t>
  </si>
  <si>
    <t>ΔrecA/pDIJ_LB 16</t>
  </si>
  <si>
    <t>ΔrecA/pDIJ_LB 17</t>
  </si>
  <si>
    <t>ΔrecA/pDIJ_LB 18</t>
  </si>
  <si>
    <t>ΔrecA/pDIJ_TOB 10</t>
  </si>
  <si>
    <t>ΔrecA/pDIJ_TOB 11</t>
  </si>
  <si>
    <t>ΔrecA/pDIJ_TOB 12</t>
  </si>
  <si>
    <t>ΔrecA/pDIJ_TOB 13</t>
  </si>
  <si>
    <t>ΔrecA/pDIJ_TOB 14</t>
  </si>
  <si>
    <t>ΔrecA/pDIJ_TOB 15</t>
  </si>
  <si>
    <t>ΔrecA/pDIJ_TOB 16</t>
  </si>
  <si>
    <t>ΔrecA/pDIJ_TOB 17</t>
  </si>
  <si>
    <t>ΔrecA/pDIJ_TOB 18</t>
  </si>
  <si>
    <t>ΔrecA/pDIJ_MMC 10</t>
  </si>
  <si>
    <t>ΔrecA/pDIJ_MMC 11</t>
  </si>
  <si>
    <t>ΔrecA/pDIJ_MMC 12</t>
  </si>
  <si>
    <t>ΔrecA/pDIJ_MMC 13</t>
  </si>
  <si>
    <t>ΔrecA/pDIJ_MMC 14</t>
  </si>
  <si>
    <t>ΔrecA/pDIJ_MMC 15</t>
  </si>
  <si>
    <t>ΔrecA/pDIJ_MMC 16</t>
  </si>
  <si>
    <t>ΔrecA/pDIJ_MMC 17</t>
  </si>
  <si>
    <t>ΔrecA/pDIJ_MMC 18</t>
  </si>
  <si>
    <t>ΔrecA/pDIJ_CIP 10</t>
  </si>
  <si>
    <t>ΔrecA/pDIJ_CIP 11</t>
  </si>
  <si>
    <t>ΔrecA/pDIJ_CIP 12</t>
  </si>
  <si>
    <t>ΔrecA/pDIJ_CIP 13</t>
  </si>
  <si>
    <t>ΔrecA/pDIJ_CIP 14</t>
  </si>
  <si>
    <t>ΔrecA/pDIJ_CIP 15</t>
  </si>
  <si>
    <t>ΔrecA/pDIJ_CIP 16</t>
  </si>
  <si>
    <t>ΔrecA/pDIJ_CIP 17</t>
  </si>
  <si>
    <t>ΔrecA/pDIJ_CIP 18</t>
  </si>
  <si>
    <t>lexAind/pDIJ_LB 13</t>
  </si>
  <si>
    <t>lexAind/pDIJ_LB 14</t>
  </si>
  <si>
    <t>lexAind/pDIJ_LB 15</t>
  </si>
  <si>
    <t>lexAind/pDIJ_LB 16</t>
  </si>
  <si>
    <t>lexAind/pDIJ_LB 17</t>
  </si>
  <si>
    <t>lexAind/pDIJ_LB 18</t>
  </si>
  <si>
    <t>lexAind/pDIJ_TOB 10</t>
  </si>
  <si>
    <t>lexAind/pDIJ_TOB 11</t>
  </si>
  <si>
    <t>lexAind/pDIJ_TOB 12</t>
  </si>
  <si>
    <t>lexAind/pDIJ_TOB 13</t>
  </si>
  <si>
    <t>lexAind/pDIJ_TOB 14</t>
  </si>
  <si>
    <t>lexAind/pDIJ_TOB 15</t>
  </si>
  <si>
    <t>lexAind/pDIJ_TOB 16</t>
  </si>
  <si>
    <t>lexAind/pDIJ_TOB 17</t>
  </si>
  <si>
    <t>lexAind/pDIJ_TOB 18</t>
  </si>
  <si>
    <t>lexAind/pDIJ_MMC 13</t>
  </si>
  <si>
    <t>lexAind/pDIJ_MMC 14</t>
  </si>
  <si>
    <t>lexAind/pDIJ_MMC 15</t>
  </si>
  <si>
    <t>lexAind/pDIJ_MMC 16</t>
  </si>
  <si>
    <t>lexAind/pDIJ_MMC 17</t>
  </si>
  <si>
    <t>lexAind/pDIJ_MMC 18</t>
  </si>
  <si>
    <t>lexAind/pDIJ_CIP 13</t>
  </si>
  <si>
    <t>lexAind/pDIJ_CIP 14</t>
  </si>
  <si>
    <t>lexAind/pDIJ_CIP 15</t>
  </si>
  <si>
    <t>lexAind/pDIJ_CIP 16</t>
  </si>
  <si>
    <t>lexAind/pDIJ_CIP 17</t>
  </si>
  <si>
    <t>lexAind/pDIJ_CIP 18</t>
  </si>
  <si>
    <t>WT/pDIJ/lexA*_LB 1</t>
  </si>
  <si>
    <t>WT/pDIJ/lexA*_LB 2</t>
  </si>
  <si>
    <t>WT/pDIJ/lexA*_LB 3</t>
  </si>
  <si>
    <t>WT/pDIJ/lexA*_LB 4</t>
  </si>
  <si>
    <t>WT/pDIJ/lexA*_LB 5</t>
  </si>
  <si>
    <t>WT/pDIJ/lexA*_LB 6</t>
  </si>
  <si>
    <t>WT/pDIJ/lexA*_LB 7</t>
  </si>
  <si>
    <t>WT/pDIJ/lexA*_LB 8</t>
  </si>
  <si>
    <t>WT/pDIJ/lexA*_LB 9</t>
  </si>
  <si>
    <t>WT/pDIJ/lexA*_LB 10</t>
  </si>
  <si>
    <t>WT/pDIJ/lexA*_LB 11</t>
  </si>
  <si>
    <t>WT/pDIJ/lexA*_LB 12</t>
  </si>
  <si>
    <t>WT/pDIJ/lexA*_TOB 1</t>
  </si>
  <si>
    <t>WT/pDIJ/lexA*_TOB 2</t>
  </si>
  <si>
    <t>WT/pDIJ/lexA*_TOB 3</t>
  </si>
  <si>
    <t>WT/pDIJ/lexA*_TOB 4</t>
  </si>
  <si>
    <t>WT/pDIJ/lexA*_TOB 5</t>
  </si>
  <si>
    <t>WT/pDIJ/lexA*_TOB 6</t>
  </si>
  <si>
    <t>WT/pDIJ/lexA*_TOB 7</t>
  </si>
  <si>
    <t>WT/pDIJ/lexA*_TOB 8</t>
  </si>
  <si>
    <t>WT/pDIJ/lexA*_TOB 9</t>
  </si>
  <si>
    <t>WT/pDIJ/lexA*_TOB 13</t>
  </si>
  <si>
    <t>WT/pDIJ/lexA*_TOB 14</t>
  </si>
  <si>
    <t>WT/pDIJ/lexA*_TOB 15</t>
  </si>
  <si>
    <t>WT/pDIJ/lexA*_MMC 1</t>
  </si>
  <si>
    <t>WT/pDIJ/lexA*_MMC 2</t>
  </si>
  <si>
    <t>WT/pDIJ/lexA*_MMC 3</t>
  </si>
  <si>
    <t>WT/pDIJ/lexA*_MMC 4</t>
  </si>
  <si>
    <t>WT/pDIJ/lexA*_MMC 5</t>
  </si>
  <si>
    <t>WT/pDIJ/lexA*_MMC 6</t>
  </si>
  <si>
    <t>WT/pDIJ/lexA*_MMC 7</t>
  </si>
  <si>
    <t>WT/pDIJ/lexA*_MMC 8</t>
  </si>
  <si>
    <t>WT/pDIJ/lexA*_MMC 9</t>
  </si>
  <si>
    <t>WT/pDIJ/lexA*_MMC 10</t>
  </si>
  <si>
    <t>WT/pDIJ/lexA*_MMC 11</t>
  </si>
  <si>
    <t>WT/pDIJ/lexA*_MMC 12</t>
  </si>
  <si>
    <t>WT/pDIJ/lexA*_MMC 13</t>
  </si>
  <si>
    <t>WT/pDIJ/lexA*_MMC 14</t>
  </si>
  <si>
    <t>WT/pDIJ/lexA*_MMC 15</t>
  </si>
  <si>
    <t>WT/pDIJ/lexA*_CIP 1</t>
  </si>
  <si>
    <t>WT/pDIJ/lexA*_CIP 2</t>
  </si>
  <si>
    <t>WT/pDIJ/lexA*_CIP 3</t>
  </si>
  <si>
    <t>WT/pDIJ/lexA*_CIP 4</t>
  </si>
  <si>
    <t>WT/pDIJ/lexA*_CIP 5</t>
  </si>
  <si>
    <t>WT/pDIJ/lexA*_CIP 6</t>
  </si>
  <si>
    <t>WT/pDIJ/lexA*_CIP 7</t>
  </si>
  <si>
    <t>WT/pDIJ/lexA*_CIP 8</t>
  </si>
  <si>
    <t>WT/pDIJ/lexA*_CIP 9</t>
  </si>
  <si>
    <t>WT/pDIJ/lexA*_CIP 10</t>
  </si>
  <si>
    <t>WT/pDIJ/lexA*_CIP 11</t>
  </si>
  <si>
    <t>WT/pDIJ/lexA*_CIP 12</t>
  </si>
  <si>
    <t>WT/pDIJ/lexA*_CIP 13</t>
  </si>
  <si>
    <t>WT/pDIJ/lexA*_CIP 14</t>
  </si>
  <si>
    <t>WT/pDIJ/lexA*_CIP 15</t>
  </si>
  <si>
    <t>WT/pDIJ/lexA*_TOB 16</t>
  </si>
  <si>
    <t>WT/pDIJ/lexA*_TOB 17</t>
  </si>
  <si>
    <t>WT/pDIJ/lexA*_TOB 18</t>
  </si>
  <si>
    <t>WT/pDIJ/lexA*_MMC 16</t>
  </si>
  <si>
    <t>WT/pDIJ/lexA*_MMC 17</t>
  </si>
  <si>
    <t>WT/pDIJ/lexA*_MMC 18</t>
  </si>
  <si>
    <t>WT/pDIJ/lexA*_LB 13</t>
  </si>
  <si>
    <t>WT/pDIJ/lexA*_LB 14</t>
  </si>
  <si>
    <t>WT/pDIJ/lexA*_LB 15</t>
  </si>
  <si>
    <t>WT/pDIJ/lexA*_LB 16</t>
  </si>
  <si>
    <t>WT/pDIJ/lexA*_LB 17</t>
  </si>
  <si>
    <t>WT/pDIJ/lexA*_LB 18</t>
  </si>
  <si>
    <t>ΔrecA/pDIJ/pRecA_LB 1_1</t>
  </si>
  <si>
    <t>ΔrecA/pDIJ/pRecA_LB 1_2</t>
  </si>
  <si>
    <t>ΔrecA/pDIJ/pRecA_LB 1_3</t>
  </si>
  <si>
    <t>ΔrecA/pDIJ/pRecA_LB 2_1</t>
  </si>
  <si>
    <t>ΔrecA/pDIJ/pRecA_LB 2_2</t>
  </si>
  <si>
    <t>ΔrecA/pDIJ/pRecA_LB 2_3</t>
  </si>
  <si>
    <t>ΔrecA/pDIJ/pRecA_TOB 1_1</t>
  </si>
  <si>
    <t>ΔrecA/pDIJ/pRecA_TOB 1_2</t>
  </si>
  <si>
    <t>ΔrecA/pDIJ/pRecA_TOB 1_3</t>
  </si>
  <si>
    <t>ΔrecA/pDIJ/pRecA_TOB 2_1</t>
  </si>
  <si>
    <t>ΔrecA/pDIJ/pRecA_TOB 2_2</t>
  </si>
  <si>
    <t>ΔrecA/pDIJ/pRecA_TOB 2_3</t>
  </si>
  <si>
    <t>ΔrecA/pDIJ/pRecA_CIP 1_1</t>
  </si>
  <si>
    <t>ΔrecA/pDIJ/pRecA_CIP 1_2</t>
  </si>
  <si>
    <t>ΔrecA/pDIJ/pRecA_CIP 1_3</t>
  </si>
  <si>
    <t>ΔrecA/pDIJ/pRecA_CIP 2_1</t>
  </si>
  <si>
    <t>ΔrecA/pDIJ/pRecA_CIP 2_2</t>
  </si>
  <si>
    <t>ΔrecA/pDIJ/pRecA_CIP 2_3</t>
  </si>
  <si>
    <t>ΔrecA/pDIJ/pRecA_MMC 1_1</t>
  </si>
  <si>
    <t>ΔrecA/pDIJ/pRecA_MMC 1_2</t>
  </si>
  <si>
    <t>ΔrecA/pDIJ/pRecA_MMC 1_3</t>
  </si>
  <si>
    <t>ΔrecA/pDIJ/pRecA_MMC 2_1</t>
  </si>
  <si>
    <t>ΔrecA/pDIJ/pRecA_MMC 2_2</t>
  </si>
  <si>
    <t>ΔrecA/pDIJ/pRecA_MMC 2_3</t>
  </si>
  <si>
    <t xml:space="preserve">2^-ΔΔCt </t>
  </si>
  <si>
    <t>2^-ΔΔCt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</si>
</sst>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3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3" fillId="0" borderId="0" xfId="0" applyFont="1"/>
  </cellXfs>
  <cellStyles count="53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7" builtinId="8" hidden="1"/>
    <cellStyle name="Lien hypertexte" xfId="389" builtinId="8" hidden="1"/>
    <cellStyle name="Lien hypertexte" xfId="391" builtinId="8" hidden="1"/>
    <cellStyle name="Lien hypertexte" xfId="393" builtinId="8" hidden="1"/>
    <cellStyle name="Lien hypertexte" xfId="395" builtinId="8" hidden="1"/>
    <cellStyle name="Lien hypertexte" xfId="397" builtinId="8" hidden="1"/>
    <cellStyle name="Lien hypertexte" xfId="399" builtinId="8" hidden="1"/>
    <cellStyle name="Lien hypertexte" xfId="401" builtinId="8" hidden="1"/>
    <cellStyle name="Lien hypertexte" xfId="403" builtinId="8" hidden="1"/>
    <cellStyle name="Lien hypertexte" xfId="405" builtinId="8" hidden="1"/>
    <cellStyle name="Lien hypertexte" xfId="407" builtinId="8" hidden="1"/>
    <cellStyle name="Lien hypertexte" xfId="409" builtinId="8" hidden="1"/>
    <cellStyle name="Lien hypertexte" xfId="411" builtinId="8" hidden="1"/>
    <cellStyle name="Lien hypertexte" xfId="413" builtinId="8" hidden="1"/>
    <cellStyle name="Lien hypertexte" xfId="415" builtinId="8" hidden="1"/>
    <cellStyle name="Lien hypertexte" xfId="417" builtinId="8" hidden="1"/>
    <cellStyle name="Lien hypertexte" xfId="419" builtinId="8" hidden="1"/>
    <cellStyle name="Lien hypertexte" xfId="421" builtinId="8" hidden="1"/>
    <cellStyle name="Lien hypertexte" xfId="423" builtinId="8" hidden="1"/>
    <cellStyle name="Lien hypertexte" xfId="425" builtinId="8" hidden="1"/>
    <cellStyle name="Lien hypertexte" xfId="427" builtinId="8" hidden="1"/>
    <cellStyle name="Lien hypertexte" xfId="429" builtinId="8" hidden="1"/>
    <cellStyle name="Lien hypertexte" xfId="431" builtinId="8" hidden="1"/>
    <cellStyle name="Lien hypertexte" xfId="433" builtinId="8" hidden="1"/>
    <cellStyle name="Lien hypertexte" xfId="435" builtinId="8" hidden="1"/>
    <cellStyle name="Lien hypertexte" xfId="437" builtinId="8" hidden="1"/>
    <cellStyle name="Lien hypertexte" xfId="439" builtinId="8" hidden="1"/>
    <cellStyle name="Lien hypertexte" xfId="441" builtinId="8" hidden="1"/>
    <cellStyle name="Lien hypertexte" xfId="443" builtinId="8" hidden="1"/>
    <cellStyle name="Lien hypertexte" xfId="445" builtinId="8" hidden="1"/>
    <cellStyle name="Lien hypertexte" xfId="447" builtinId="8" hidden="1"/>
    <cellStyle name="Lien hypertexte" xfId="449" builtinId="8" hidden="1"/>
    <cellStyle name="Lien hypertexte" xfId="451" builtinId="8" hidden="1"/>
    <cellStyle name="Lien hypertexte" xfId="453" builtinId="8" hidden="1"/>
    <cellStyle name="Lien hypertexte" xfId="455" builtinId="8" hidden="1"/>
    <cellStyle name="Lien hypertexte" xfId="457" builtinId="8" hidden="1"/>
    <cellStyle name="Lien hypertexte" xfId="459" builtinId="8" hidden="1"/>
    <cellStyle name="Lien hypertexte" xfId="461" builtinId="8" hidden="1"/>
    <cellStyle name="Lien hypertexte" xfId="463" builtinId="8" hidden="1"/>
    <cellStyle name="Lien hypertexte" xfId="465" builtinId="8" hidden="1"/>
    <cellStyle name="Lien hypertexte" xfId="467" builtinId="8" hidden="1"/>
    <cellStyle name="Lien hypertexte" xfId="469" builtinId="8" hidden="1"/>
    <cellStyle name="Lien hypertexte" xfId="471" builtinId="8" hidden="1"/>
    <cellStyle name="Lien hypertexte" xfId="473" builtinId="8" hidden="1"/>
    <cellStyle name="Lien hypertexte" xfId="475" builtinId="8" hidden="1"/>
    <cellStyle name="Lien hypertexte" xfId="477" builtinId="8" hidden="1"/>
    <cellStyle name="Lien hypertexte" xfId="479" builtinId="8" hidden="1"/>
    <cellStyle name="Lien hypertexte" xfId="481" builtinId="8" hidden="1"/>
    <cellStyle name="Lien hypertexte" xfId="483" builtinId="8" hidden="1"/>
    <cellStyle name="Lien hypertexte" xfId="485" builtinId="8" hidden="1"/>
    <cellStyle name="Lien hypertexte" xfId="487" builtinId="8" hidden="1"/>
    <cellStyle name="Lien hypertexte" xfId="489" builtinId="8" hidden="1"/>
    <cellStyle name="Lien hypertexte" xfId="491" builtinId="8" hidden="1"/>
    <cellStyle name="Lien hypertexte" xfId="493" builtinId="8" hidden="1"/>
    <cellStyle name="Lien hypertexte" xfId="495" builtinId="8" hidden="1"/>
    <cellStyle name="Lien hypertexte" xfId="497" builtinId="8" hidden="1"/>
    <cellStyle name="Lien hypertexte" xfId="499" builtinId="8" hidden="1"/>
    <cellStyle name="Lien hypertexte" xfId="501" builtinId="8" hidden="1"/>
    <cellStyle name="Lien hypertexte" xfId="503" builtinId="8" hidden="1"/>
    <cellStyle name="Lien hypertexte" xfId="505" builtinId="8" hidden="1"/>
    <cellStyle name="Lien hypertexte" xfId="507" builtinId="8" hidden="1"/>
    <cellStyle name="Lien hypertexte" xfId="509" builtinId="8" hidden="1"/>
    <cellStyle name="Lien hypertexte" xfId="511" builtinId="8" hidden="1"/>
    <cellStyle name="Lien hypertexte" xfId="513" builtinId="8" hidden="1"/>
    <cellStyle name="Lien hypertexte" xfId="515" builtinId="8" hidden="1"/>
    <cellStyle name="Lien hypertexte" xfId="517" builtinId="8" hidden="1"/>
    <cellStyle name="Lien hypertexte" xfId="519" builtinId="8" hidden="1"/>
    <cellStyle name="Lien hypertexte" xfId="521" builtinId="8" hidden="1"/>
    <cellStyle name="Lien hypertexte" xfId="523" builtinId="8" hidden="1"/>
    <cellStyle name="Lien hypertexte" xfId="525" builtinId="8" hidden="1"/>
    <cellStyle name="Lien hypertexte" xfId="527" builtinId="8" hidden="1"/>
    <cellStyle name="Lien hypertexte" xfId="529" builtinId="8" hidden="1"/>
    <cellStyle name="Lien hypertexte" xfId="531" builtinId="8" hidden="1"/>
    <cellStyle name="Lien hypertexte" xfId="533" builtinId="8" hidden="1"/>
    <cellStyle name="Lien hypertexte" xfId="53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8" builtinId="9" hidden="1"/>
    <cellStyle name="Lien hypertexte visité" xfId="390" builtinId="9" hidden="1"/>
    <cellStyle name="Lien hypertexte visité" xfId="392" builtinId="9" hidden="1"/>
    <cellStyle name="Lien hypertexte visité" xfId="394" builtinId="9" hidden="1"/>
    <cellStyle name="Lien hypertexte visité" xfId="396" builtinId="9" hidden="1"/>
    <cellStyle name="Lien hypertexte visité" xfId="398" builtinId="9" hidden="1"/>
    <cellStyle name="Lien hypertexte visité" xfId="400" builtinId="9" hidden="1"/>
    <cellStyle name="Lien hypertexte visité" xfId="402" builtinId="9" hidden="1"/>
    <cellStyle name="Lien hypertexte visité" xfId="404" builtinId="9" hidden="1"/>
    <cellStyle name="Lien hypertexte visité" xfId="406" builtinId="9" hidden="1"/>
    <cellStyle name="Lien hypertexte visité" xfId="408" builtinId="9" hidden="1"/>
    <cellStyle name="Lien hypertexte visité" xfId="410" builtinId="9" hidden="1"/>
    <cellStyle name="Lien hypertexte visité" xfId="412" builtinId="9" hidden="1"/>
    <cellStyle name="Lien hypertexte visité" xfId="414" builtinId="9" hidden="1"/>
    <cellStyle name="Lien hypertexte visité" xfId="416" builtinId="9" hidden="1"/>
    <cellStyle name="Lien hypertexte visité" xfId="418" builtinId="9" hidden="1"/>
    <cellStyle name="Lien hypertexte visité" xfId="420" builtinId="9" hidden="1"/>
    <cellStyle name="Lien hypertexte visité" xfId="422" builtinId="9" hidden="1"/>
    <cellStyle name="Lien hypertexte visité" xfId="424" builtinId="9" hidden="1"/>
    <cellStyle name="Lien hypertexte visité" xfId="426" builtinId="9" hidden="1"/>
    <cellStyle name="Lien hypertexte visité" xfId="428" builtinId="9" hidden="1"/>
    <cellStyle name="Lien hypertexte visité" xfId="430" builtinId="9" hidden="1"/>
    <cellStyle name="Lien hypertexte visité" xfId="432" builtinId="9" hidden="1"/>
    <cellStyle name="Lien hypertexte visité" xfId="434" builtinId="9" hidden="1"/>
    <cellStyle name="Lien hypertexte visité" xfId="436" builtinId="9" hidden="1"/>
    <cellStyle name="Lien hypertexte visité" xfId="438" builtinId="9" hidden="1"/>
    <cellStyle name="Lien hypertexte visité" xfId="440" builtinId="9" hidden="1"/>
    <cellStyle name="Lien hypertexte visité" xfId="442" builtinId="9" hidden="1"/>
    <cellStyle name="Lien hypertexte visité" xfId="444" builtinId="9" hidden="1"/>
    <cellStyle name="Lien hypertexte visité" xfId="446" builtinId="9" hidden="1"/>
    <cellStyle name="Lien hypertexte visité" xfId="448" builtinId="9" hidden="1"/>
    <cellStyle name="Lien hypertexte visité" xfId="450" builtinId="9" hidden="1"/>
    <cellStyle name="Lien hypertexte visité" xfId="452" builtinId="9" hidden="1"/>
    <cellStyle name="Lien hypertexte visité" xfId="454" builtinId="9" hidden="1"/>
    <cellStyle name="Lien hypertexte visité" xfId="456" builtinId="9" hidden="1"/>
    <cellStyle name="Lien hypertexte visité" xfId="458" builtinId="9" hidden="1"/>
    <cellStyle name="Lien hypertexte visité" xfId="460" builtinId="9" hidden="1"/>
    <cellStyle name="Lien hypertexte visité" xfId="462" builtinId="9" hidden="1"/>
    <cellStyle name="Lien hypertexte visité" xfId="464" builtinId="9" hidden="1"/>
    <cellStyle name="Lien hypertexte visité" xfId="466" builtinId="9" hidden="1"/>
    <cellStyle name="Lien hypertexte visité" xfId="468" builtinId="9" hidden="1"/>
    <cellStyle name="Lien hypertexte visité" xfId="470" builtinId="9" hidden="1"/>
    <cellStyle name="Lien hypertexte visité" xfId="472" builtinId="9" hidden="1"/>
    <cellStyle name="Lien hypertexte visité" xfId="474" builtinId="9" hidden="1"/>
    <cellStyle name="Lien hypertexte visité" xfId="476" builtinId="9" hidden="1"/>
    <cellStyle name="Lien hypertexte visité" xfId="478" builtinId="9" hidden="1"/>
    <cellStyle name="Lien hypertexte visité" xfId="480" builtinId="9" hidden="1"/>
    <cellStyle name="Lien hypertexte visité" xfId="482" builtinId="9" hidden="1"/>
    <cellStyle name="Lien hypertexte visité" xfId="484" builtinId="9" hidden="1"/>
    <cellStyle name="Lien hypertexte visité" xfId="486" builtinId="9" hidden="1"/>
    <cellStyle name="Lien hypertexte visité" xfId="488" builtinId="9" hidden="1"/>
    <cellStyle name="Lien hypertexte visité" xfId="490" builtinId="9" hidden="1"/>
    <cellStyle name="Lien hypertexte visité" xfId="492" builtinId="9" hidden="1"/>
    <cellStyle name="Lien hypertexte visité" xfId="494" builtinId="9" hidden="1"/>
    <cellStyle name="Lien hypertexte visité" xfId="496" builtinId="9" hidden="1"/>
    <cellStyle name="Lien hypertexte visité" xfId="498" builtinId="9" hidden="1"/>
    <cellStyle name="Lien hypertexte visité" xfId="500" builtinId="9" hidden="1"/>
    <cellStyle name="Lien hypertexte visité" xfId="502" builtinId="9" hidden="1"/>
    <cellStyle name="Lien hypertexte visité" xfId="504" builtinId="9" hidden="1"/>
    <cellStyle name="Lien hypertexte visité" xfId="506" builtinId="9" hidden="1"/>
    <cellStyle name="Lien hypertexte visité" xfId="508" builtinId="9" hidden="1"/>
    <cellStyle name="Lien hypertexte visité" xfId="510" builtinId="9" hidden="1"/>
    <cellStyle name="Lien hypertexte visité" xfId="512" builtinId="9" hidden="1"/>
    <cellStyle name="Lien hypertexte visité" xfId="514" builtinId="9" hidden="1"/>
    <cellStyle name="Lien hypertexte visité" xfId="516" builtinId="9" hidden="1"/>
    <cellStyle name="Lien hypertexte visité" xfId="518" builtinId="9" hidden="1"/>
    <cellStyle name="Lien hypertexte visité" xfId="520" builtinId="9" hidden="1"/>
    <cellStyle name="Lien hypertexte visité" xfId="522" builtinId="9" hidden="1"/>
    <cellStyle name="Lien hypertexte visité" xfId="524" builtinId="9" hidden="1"/>
    <cellStyle name="Lien hypertexte visité" xfId="526" builtinId="9" hidden="1"/>
    <cellStyle name="Lien hypertexte visité" xfId="528" builtinId="9" hidden="1"/>
    <cellStyle name="Lien hypertexte visité" xfId="530" builtinId="9" hidden="1"/>
    <cellStyle name="Lien hypertexte visité" xfId="532" builtinId="9" hidden="1"/>
    <cellStyle name="Lien hypertexte visité" xfId="534" builtinId="9" hidden="1"/>
    <cellStyle name="Lien hypertexte visité" xfId="53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D9AED-0C9A-4F23-BC3A-4241F73F93C6}">
  <dimension ref="A1:K52"/>
  <sheetViews>
    <sheetView workbookViewId="0">
      <selection activeCell="J3" sqref="J3"/>
    </sheetView>
  </sheetViews>
  <sheetFormatPr baseColWidth="10" defaultRowHeight="15" x14ac:dyDescent="0.2"/>
  <cols>
    <col min="2" max="2" width="18.33203125" customWidth="1"/>
  </cols>
  <sheetData>
    <row r="1" spans="1:11" x14ac:dyDescent="0.2">
      <c r="C1" t="s">
        <v>0</v>
      </c>
      <c r="D1" t="s">
        <v>1</v>
      </c>
      <c r="E1" t="s">
        <v>2</v>
      </c>
      <c r="F1" t="s">
        <v>47</v>
      </c>
      <c r="G1" t="s">
        <v>48</v>
      </c>
      <c r="H1" t="s">
        <v>49</v>
      </c>
      <c r="I1" t="s">
        <v>3</v>
      </c>
      <c r="J1" t="s">
        <v>50</v>
      </c>
      <c r="K1" t="s">
        <v>51</v>
      </c>
    </row>
    <row r="2" spans="1:11" x14ac:dyDescent="0.2">
      <c r="C2" t="s">
        <v>6</v>
      </c>
      <c r="D2" t="s">
        <v>4</v>
      </c>
      <c r="J2" t="s">
        <v>326</v>
      </c>
    </row>
    <row r="3" spans="1:11" x14ac:dyDescent="0.2">
      <c r="A3" t="s">
        <v>5</v>
      </c>
      <c r="B3" t="s">
        <v>8</v>
      </c>
      <c r="C3">
        <v>28.91</v>
      </c>
      <c r="D3">
        <v>21.01</v>
      </c>
      <c r="G3">
        <f>AVERAGE(F6,F10,F14)</f>
        <v>3.1063485010673856E-3</v>
      </c>
    </row>
    <row r="4" spans="1:11" x14ac:dyDescent="0.2">
      <c r="B4" t="s">
        <v>9</v>
      </c>
      <c r="C4">
        <v>28.42</v>
      </c>
      <c r="D4">
        <v>21.2</v>
      </c>
    </row>
    <row r="5" spans="1:11" x14ac:dyDescent="0.2">
      <c r="B5" t="s">
        <v>10</v>
      </c>
      <c r="C5">
        <v>29.4</v>
      </c>
      <c r="D5">
        <v>20.82</v>
      </c>
    </row>
    <row r="6" spans="1:11" x14ac:dyDescent="0.2">
      <c r="B6" s="1" t="s">
        <v>44</v>
      </c>
      <c r="C6" s="1">
        <f>AVERAGE(C3:C5)</f>
        <v>28.909999999999997</v>
      </c>
      <c r="D6" s="1">
        <f>AVERAGE(D3:D5)</f>
        <v>21.01</v>
      </c>
      <c r="E6" s="1">
        <f>C6-D6</f>
        <v>7.899999999999995</v>
      </c>
      <c r="F6" s="1">
        <f>2^(-E6)</f>
        <v>4.1866150880324107E-3</v>
      </c>
    </row>
    <row r="7" spans="1:11" x14ac:dyDescent="0.2">
      <c r="B7" t="s">
        <v>20</v>
      </c>
      <c r="C7">
        <v>29.67</v>
      </c>
      <c r="D7">
        <v>20.09</v>
      </c>
    </row>
    <row r="8" spans="1:11" x14ac:dyDescent="0.2">
      <c r="B8" t="s">
        <v>21</v>
      </c>
      <c r="C8">
        <v>29.91</v>
      </c>
      <c r="D8">
        <v>20.149999999999999</v>
      </c>
    </row>
    <row r="9" spans="1:11" x14ac:dyDescent="0.2">
      <c r="B9" t="s">
        <v>22</v>
      </c>
      <c r="C9">
        <v>29.43</v>
      </c>
      <c r="D9">
        <v>20.03</v>
      </c>
    </row>
    <row r="10" spans="1:11" x14ac:dyDescent="0.2">
      <c r="B10" s="1" t="s">
        <v>45</v>
      </c>
      <c r="C10" s="1">
        <f>AVERAGE(C7:C9)</f>
        <v>29.669999999999998</v>
      </c>
      <c r="D10" s="1">
        <f>AVERAGE(D7:D9)</f>
        <v>20.09</v>
      </c>
      <c r="E10" s="1">
        <f>C10-D10</f>
        <v>9.5799999999999983</v>
      </c>
      <c r="F10" s="1">
        <f>2^(-E10)</f>
        <v>1.3065698777208145E-3</v>
      </c>
    </row>
    <row r="11" spans="1:11" x14ac:dyDescent="0.2">
      <c r="B11" t="s">
        <v>23</v>
      </c>
      <c r="C11">
        <v>29.02</v>
      </c>
      <c r="D11">
        <v>20.99</v>
      </c>
    </row>
    <row r="12" spans="1:11" x14ac:dyDescent="0.2">
      <c r="B12" t="s">
        <v>24</v>
      </c>
      <c r="C12">
        <v>29.73</v>
      </c>
      <c r="D12">
        <v>20.54</v>
      </c>
    </row>
    <row r="13" spans="1:11" x14ac:dyDescent="0.2">
      <c r="B13" t="s">
        <v>25</v>
      </c>
      <c r="C13">
        <v>28.31</v>
      </c>
      <c r="D13">
        <v>21.44</v>
      </c>
    </row>
    <row r="14" spans="1:11" x14ac:dyDescent="0.2">
      <c r="B14" s="1" t="s">
        <v>46</v>
      </c>
      <c r="C14" s="1">
        <f>AVERAGE(C11:C13)</f>
        <v>29.02</v>
      </c>
      <c r="D14" s="1">
        <f>AVERAGE(D11:D13)</f>
        <v>20.99</v>
      </c>
      <c r="E14" s="1">
        <f>C14-D14</f>
        <v>8.0300000000000011</v>
      </c>
      <c r="F14" s="1">
        <f>2^(-E14)</f>
        <v>3.8258605374489312E-3</v>
      </c>
    </row>
    <row r="15" spans="1:11" x14ac:dyDescent="0.2">
      <c r="B15" t="s">
        <v>58</v>
      </c>
      <c r="C15">
        <v>29.12</v>
      </c>
      <c r="D15">
        <v>21.19</v>
      </c>
    </row>
    <row r="16" spans="1:11" x14ac:dyDescent="0.2">
      <c r="B16" t="s">
        <v>59</v>
      </c>
      <c r="C16">
        <v>29.83</v>
      </c>
      <c r="D16">
        <v>20.440000000000001</v>
      </c>
    </row>
    <row r="17" spans="1:10" x14ac:dyDescent="0.2">
      <c r="B17" t="s">
        <v>60</v>
      </c>
      <c r="C17">
        <v>28.21</v>
      </c>
      <c r="D17">
        <v>21.34</v>
      </c>
    </row>
    <row r="18" spans="1:10" x14ac:dyDescent="0.2">
      <c r="B18" s="1" t="s">
        <v>52</v>
      </c>
      <c r="C18" s="1">
        <f>AVERAGE(C15:C17)</f>
        <v>29.053333333333331</v>
      </c>
      <c r="D18" s="1">
        <f>AVERAGE(D15:D17)</f>
        <v>20.99</v>
      </c>
      <c r="E18" s="1">
        <f>C18-D18</f>
        <v>8.0633333333333326</v>
      </c>
      <c r="F18" s="1">
        <f>2^(-E18)</f>
        <v>3.7384777620074285E-3</v>
      </c>
      <c r="G18" s="1"/>
    </row>
    <row r="19" spans="1:10" x14ac:dyDescent="0.2">
      <c r="B19" t="s">
        <v>151</v>
      </c>
      <c r="C19">
        <v>29.12</v>
      </c>
      <c r="D19">
        <v>20.87</v>
      </c>
    </row>
    <row r="20" spans="1:10" x14ac:dyDescent="0.2">
      <c r="B20" t="s">
        <v>152</v>
      </c>
      <c r="C20">
        <v>29.23</v>
      </c>
      <c r="D20">
        <v>21.08</v>
      </c>
    </row>
    <row r="21" spans="1:10" x14ac:dyDescent="0.2">
      <c r="B21" t="s">
        <v>153</v>
      </c>
      <c r="C21">
        <v>29.14</v>
      </c>
      <c r="D21">
        <v>20.36</v>
      </c>
    </row>
    <row r="22" spans="1:10" x14ac:dyDescent="0.2">
      <c r="B22" s="1" t="s">
        <v>53</v>
      </c>
      <c r="C22" s="1">
        <f>AVERAGE(C19:C21)</f>
        <v>29.163333333333338</v>
      </c>
      <c r="D22" s="1">
        <f>AVERAGE(D19:D21)</f>
        <v>20.77</v>
      </c>
      <c r="E22" s="1">
        <f>C22-D22</f>
        <v>8.393333333333338</v>
      </c>
      <c r="F22" s="1">
        <f>2^(-E22)</f>
        <v>2.9740954533833373E-3</v>
      </c>
    </row>
    <row r="23" spans="1:10" x14ac:dyDescent="0.2">
      <c r="B23" t="s">
        <v>154</v>
      </c>
      <c r="C23">
        <v>29.02</v>
      </c>
      <c r="D23">
        <v>20.72</v>
      </c>
    </row>
    <row r="24" spans="1:10" x14ac:dyDescent="0.2">
      <c r="B24" t="s">
        <v>155</v>
      </c>
      <c r="C24">
        <v>29.19</v>
      </c>
      <c r="D24">
        <v>20.73</v>
      </c>
    </row>
    <row r="25" spans="1:10" x14ac:dyDescent="0.2">
      <c r="B25" t="s">
        <v>156</v>
      </c>
      <c r="C25">
        <v>29.28</v>
      </c>
      <c r="D25">
        <v>20.83</v>
      </c>
    </row>
    <row r="26" spans="1:10" x14ac:dyDescent="0.2">
      <c r="B26" s="1" t="s">
        <v>54</v>
      </c>
      <c r="C26" s="1">
        <f>AVERAGE(C23:C25)</f>
        <v>29.163333333333338</v>
      </c>
      <c r="D26" s="1">
        <f>AVERAGE(D23:D25)</f>
        <v>20.76</v>
      </c>
      <c r="E26" s="1">
        <f>C26-D26</f>
        <v>8.403333333333336</v>
      </c>
      <c r="F26" s="1">
        <f>2^(-E26)</f>
        <v>2.9535518754684057E-3</v>
      </c>
    </row>
    <row r="28" spans="1:10" x14ac:dyDescent="0.2">
      <c r="A28" t="s">
        <v>7</v>
      </c>
      <c r="B28" t="s">
        <v>11</v>
      </c>
      <c r="C28">
        <v>28.4</v>
      </c>
      <c r="D28">
        <v>21.99</v>
      </c>
    </row>
    <row r="29" spans="1:10" x14ac:dyDescent="0.2">
      <c r="B29" t="s">
        <v>12</v>
      </c>
      <c r="C29">
        <v>28.8</v>
      </c>
      <c r="D29">
        <v>22.03</v>
      </c>
    </row>
    <row r="30" spans="1:10" x14ac:dyDescent="0.2">
      <c r="B30" t="s">
        <v>13</v>
      </c>
      <c r="C30">
        <v>28.02</v>
      </c>
      <c r="D30">
        <v>21.95</v>
      </c>
    </row>
    <row r="31" spans="1:10" x14ac:dyDescent="0.2">
      <c r="B31" s="1" t="s">
        <v>44</v>
      </c>
      <c r="C31" s="1">
        <f>AVERAGE(C28:C30)</f>
        <v>28.406666666666666</v>
      </c>
      <c r="D31" s="1">
        <f>AVERAGE(D28:D30)</f>
        <v>21.99</v>
      </c>
      <c r="E31" s="1">
        <f>C31-D31</f>
        <v>6.4166666666666679</v>
      </c>
      <c r="F31" s="1">
        <f>2^(-E31)</f>
        <v>1.1705524038099071E-2</v>
      </c>
      <c r="G31" s="1"/>
      <c r="H31" s="1"/>
      <c r="I31" s="1">
        <f>E31-E6</f>
        <v>-1.4833333333333272</v>
      </c>
      <c r="J31" s="1">
        <f>2^(-I31)</f>
        <v>2.7959398683580265</v>
      </c>
    </row>
    <row r="32" spans="1:10" x14ac:dyDescent="0.2">
      <c r="B32" t="s">
        <v>26</v>
      </c>
      <c r="C32">
        <v>28.76</v>
      </c>
      <c r="D32">
        <v>20.89</v>
      </c>
    </row>
    <row r="33" spans="2:10" x14ac:dyDescent="0.2">
      <c r="B33" t="s">
        <v>27</v>
      </c>
      <c r="C33">
        <v>28.42</v>
      </c>
      <c r="D33">
        <v>20.61</v>
      </c>
    </row>
    <row r="34" spans="2:10" x14ac:dyDescent="0.2">
      <c r="B34" t="s">
        <v>28</v>
      </c>
      <c r="C34">
        <v>27.92</v>
      </c>
      <c r="D34">
        <v>20.170000000000002</v>
      </c>
    </row>
    <row r="35" spans="2:10" x14ac:dyDescent="0.2">
      <c r="B35" s="1" t="s">
        <v>45</v>
      </c>
      <c r="C35" s="1">
        <f>AVERAGE(C32:C34)</f>
        <v>28.366666666666671</v>
      </c>
      <c r="D35" s="1">
        <f>AVERAGE(D32:D34)</f>
        <v>20.556666666666668</v>
      </c>
      <c r="E35" s="1">
        <f>C35-D35</f>
        <v>7.8100000000000023</v>
      </c>
      <c r="F35" s="1">
        <f>2^(-E35)</f>
        <v>4.4561082651110254E-3</v>
      </c>
      <c r="G35" s="1"/>
      <c r="H35" s="1"/>
      <c r="I35" s="1">
        <f>E35-E10</f>
        <v>-1.769999999999996</v>
      </c>
      <c r="J35" s="1">
        <f>2^(-I35)</f>
        <v>3.410539567071817</v>
      </c>
    </row>
    <row r="36" spans="2:10" x14ac:dyDescent="0.2">
      <c r="B36" t="s">
        <v>29</v>
      </c>
      <c r="C36">
        <v>28.94</v>
      </c>
      <c r="D36">
        <v>22.04</v>
      </c>
    </row>
    <row r="37" spans="2:10" x14ac:dyDescent="0.2">
      <c r="B37" t="s">
        <v>30</v>
      </c>
      <c r="C37">
        <v>28.62</v>
      </c>
      <c r="D37">
        <v>21.46</v>
      </c>
    </row>
    <row r="38" spans="2:10" x14ac:dyDescent="0.2">
      <c r="B38" t="s">
        <v>31</v>
      </c>
      <c r="C38">
        <v>28.84</v>
      </c>
      <c r="D38">
        <v>21.93</v>
      </c>
    </row>
    <row r="39" spans="2:10" x14ac:dyDescent="0.2">
      <c r="B39" s="1" t="s">
        <v>46</v>
      </c>
      <c r="C39" s="1">
        <f>AVERAGE(C36:C38)</f>
        <v>28.8</v>
      </c>
      <c r="D39" s="1">
        <f>AVERAGE(D36:D38)</f>
        <v>21.810000000000002</v>
      </c>
      <c r="E39" s="1">
        <f>C39-D39</f>
        <v>6.9899999999999984</v>
      </c>
      <c r="F39" s="1">
        <f>2^(-E39)</f>
        <v>7.8668402348181267E-3</v>
      </c>
      <c r="G39" s="1"/>
      <c r="H39" s="1"/>
      <c r="I39" s="1">
        <f>E39-E14</f>
        <v>-1.0400000000000027</v>
      </c>
      <c r="J39" s="1">
        <f>2^(-I39)</f>
        <v>2.0562276533121366</v>
      </c>
    </row>
    <row r="40" spans="2:10" x14ac:dyDescent="0.2">
      <c r="B40" t="s">
        <v>157</v>
      </c>
      <c r="C40">
        <v>27.94</v>
      </c>
      <c r="D40">
        <v>21.19</v>
      </c>
    </row>
    <row r="41" spans="2:10" x14ac:dyDescent="0.2">
      <c r="B41" t="s">
        <v>158</v>
      </c>
      <c r="C41">
        <v>27.75</v>
      </c>
      <c r="D41">
        <v>21.46</v>
      </c>
    </row>
    <row r="42" spans="2:10" x14ac:dyDescent="0.2">
      <c r="B42" t="s">
        <v>159</v>
      </c>
      <c r="C42">
        <v>27.13</v>
      </c>
      <c r="D42">
        <v>20.93</v>
      </c>
    </row>
    <row r="43" spans="2:10" x14ac:dyDescent="0.2">
      <c r="B43" s="1" t="s">
        <v>52</v>
      </c>
      <c r="C43" s="1">
        <f>AVERAGE(C40:C42)</f>
        <v>27.606666666666666</v>
      </c>
      <c r="D43" s="1">
        <f>AVERAGE(D40:D42)</f>
        <v>21.193333333333335</v>
      </c>
      <c r="E43" s="1">
        <f>C43-D43</f>
        <v>6.4133333333333304</v>
      </c>
      <c r="F43" s="1">
        <f>2^(-E43)</f>
        <v>1.1732600809646665E-2</v>
      </c>
      <c r="G43" s="1"/>
      <c r="H43" s="1"/>
      <c r="I43" s="1">
        <f>E43-E18</f>
        <v>-1.6500000000000021</v>
      </c>
      <c r="J43" s="1">
        <f>2^(-I43)</f>
        <v>3.1383363915870075</v>
      </c>
    </row>
    <row r="44" spans="2:10" x14ac:dyDescent="0.2">
      <c r="B44" t="s">
        <v>160</v>
      </c>
      <c r="C44">
        <v>27.98</v>
      </c>
      <c r="D44">
        <v>21.37</v>
      </c>
    </row>
    <row r="45" spans="2:10" x14ac:dyDescent="0.2">
      <c r="B45" t="s">
        <v>161</v>
      </c>
      <c r="C45">
        <v>28.34</v>
      </c>
      <c r="D45">
        <v>21.42</v>
      </c>
    </row>
    <row r="46" spans="2:10" x14ac:dyDescent="0.2">
      <c r="B46" t="s">
        <v>162</v>
      </c>
      <c r="C46">
        <v>28.52</v>
      </c>
      <c r="D46">
        <v>21.34</v>
      </c>
    </row>
    <row r="47" spans="2:10" x14ac:dyDescent="0.2">
      <c r="B47" s="1" t="s">
        <v>53</v>
      </c>
      <c r="C47" s="1">
        <f>AVERAGE(C44:C46)</f>
        <v>28.28</v>
      </c>
      <c r="D47" s="1">
        <f>AVERAGE(D44:D46)</f>
        <v>21.376666666666669</v>
      </c>
      <c r="E47" s="1">
        <f>C47-D47</f>
        <v>6.9033333333333324</v>
      </c>
      <c r="F47" s="1">
        <f>2^(-E47)</f>
        <v>8.3539062389198348E-3</v>
      </c>
      <c r="G47" s="1"/>
      <c r="H47" s="1"/>
      <c r="I47" s="1">
        <f>E47-E22</f>
        <v>-1.4900000000000055</v>
      </c>
      <c r="J47" s="1">
        <f>2^(-I47)</f>
        <v>2.8088897514760052</v>
      </c>
    </row>
    <row r="48" spans="2:10" x14ac:dyDescent="0.2">
      <c r="B48" t="s">
        <v>163</v>
      </c>
      <c r="C48">
        <v>28.3</v>
      </c>
      <c r="D48">
        <v>21.28</v>
      </c>
    </row>
    <row r="49" spans="2:10" x14ac:dyDescent="0.2">
      <c r="B49" t="s">
        <v>164</v>
      </c>
      <c r="C49">
        <v>28.27</v>
      </c>
      <c r="D49">
        <v>21.36</v>
      </c>
    </row>
    <row r="50" spans="2:10" x14ac:dyDescent="0.2">
      <c r="B50" t="s">
        <v>165</v>
      </c>
      <c r="C50">
        <v>28.24</v>
      </c>
      <c r="D50">
        <v>21.42</v>
      </c>
    </row>
    <row r="51" spans="2:10" x14ac:dyDescent="0.2">
      <c r="B51" s="1" t="s">
        <v>54</v>
      </c>
      <c r="C51" s="1">
        <f>AVERAGE(C48:C50)</f>
        <v>28.27</v>
      </c>
      <c r="D51" s="1">
        <f>AVERAGE(D48:D50)</f>
        <v>21.353333333333335</v>
      </c>
      <c r="E51" s="1">
        <f>C51-D51</f>
        <v>6.9166666666666643</v>
      </c>
      <c r="F51" s="1">
        <f>2^(-E51)</f>
        <v>8.277055424682012E-3</v>
      </c>
      <c r="G51" s="1"/>
      <c r="H51" s="1"/>
      <c r="I51" s="1">
        <f>E51-E26</f>
        <v>-1.4866666666666717</v>
      </c>
      <c r="J51" s="1">
        <f>2^(-I51)</f>
        <v>2.8024073297745438</v>
      </c>
    </row>
    <row r="52" spans="2:10" x14ac:dyDescent="0.2">
      <c r="B52" s="1"/>
      <c r="C52" s="1"/>
      <c r="D52" s="1"/>
      <c r="E52" s="1"/>
      <c r="F52" s="1"/>
      <c r="G52" s="1"/>
      <c r="H52" s="1"/>
      <c r="I52" s="1"/>
      <c r="J52" s="1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9A2B8-23C5-4C13-8FF7-5647CF872FC9}">
  <dimension ref="A1:J51"/>
  <sheetViews>
    <sheetView workbookViewId="0">
      <selection activeCell="J3" sqref="J3"/>
    </sheetView>
  </sheetViews>
  <sheetFormatPr baseColWidth="10" defaultRowHeight="15" x14ac:dyDescent="0.2"/>
  <cols>
    <col min="2" max="2" width="36.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47</v>
      </c>
      <c r="G1" t="s">
        <v>48</v>
      </c>
      <c r="H1" t="s">
        <v>49</v>
      </c>
      <c r="I1" t="s">
        <v>3</v>
      </c>
      <c r="J1" t="s">
        <v>50</v>
      </c>
    </row>
    <row r="2" spans="1:10" x14ac:dyDescent="0.2">
      <c r="C2" t="s">
        <v>6</v>
      </c>
      <c r="D2" t="s">
        <v>4</v>
      </c>
      <c r="J2" t="s">
        <v>326</v>
      </c>
    </row>
    <row r="3" spans="1:10" x14ac:dyDescent="0.2">
      <c r="A3" t="s">
        <v>5</v>
      </c>
      <c r="B3" t="s">
        <v>100</v>
      </c>
      <c r="C3">
        <v>15.24</v>
      </c>
      <c r="D3">
        <v>22.14</v>
      </c>
    </row>
    <row r="4" spans="1:10" x14ac:dyDescent="0.2">
      <c r="B4" t="s">
        <v>101</v>
      </c>
      <c r="C4">
        <v>15.34</v>
      </c>
      <c r="D4">
        <v>21.85</v>
      </c>
    </row>
    <row r="5" spans="1:10" x14ac:dyDescent="0.2">
      <c r="B5" t="s">
        <v>102</v>
      </c>
      <c r="C5">
        <v>15.28</v>
      </c>
      <c r="D5">
        <v>22.43</v>
      </c>
    </row>
    <row r="6" spans="1:10" x14ac:dyDescent="0.2">
      <c r="B6" s="1" t="s">
        <v>44</v>
      </c>
      <c r="C6" s="1">
        <f>AVERAGE(C3:C5)</f>
        <v>15.286666666666667</v>
      </c>
      <c r="D6" s="1">
        <f>AVERAGE(D3:D5)</f>
        <v>22.14</v>
      </c>
      <c r="E6" s="1">
        <f>C6-D6</f>
        <v>-6.8533333333333335</v>
      </c>
      <c r="F6" s="1">
        <f>2^(-E6)</f>
        <v>115.62690570127133</v>
      </c>
    </row>
    <row r="7" spans="1:10" x14ac:dyDescent="0.2">
      <c r="B7" t="s">
        <v>103</v>
      </c>
      <c r="C7">
        <v>13.787000000000001</v>
      </c>
      <c r="D7">
        <v>21.17</v>
      </c>
    </row>
    <row r="8" spans="1:10" x14ac:dyDescent="0.2">
      <c r="B8" t="s">
        <v>104</v>
      </c>
      <c r="C8">
        <v>14.12</v>
      </c>
      <c r="D8">
        <v>20.8</v>
      </c>
    </row>
    <row r="9" spans="1:10" x14ac:dyDescent="0.2">
      <c r="B9" t="s">
        <v>105</v>
      </c>
      <c r="C9">
        <v>13.45</v>
      </c>
      <c r="D9">
        <v>21.54</v>
      </c>
    </row>
    <row r="10" spans="1:10" x14ac:dyDescent="0.2">
      <c r="B10" s="1" t="s">
        <v>45</v>
      </c>
      <c r="C10" s="1">
        <f>AVERAGE(C7:C9)</f>
        <v>13.785666666666666</v>
      </c>
      <c r="D10" s="1">
        <f>AVERAGE(D7:D9)</f>
        <v>21.169999999999998</v>
      </c>
      <c r="E10" s="1">
        <f>C10-D10</f>
        <v>-7.3843333333333323</v>
      </c>
      <c r="F10" s="1">
        <f>2^(-E10)</f>
        <v>167.07283086560383</v>
      </c>
    </row>
    <row r="11" spans="1:10" x14ac:dyDescent="0.2">
      <c r="B11" t="s">
        <v>106</v>
      </c>
      <c r="C11">
        <v>14.45</v>
      </c>
      <c r="D11">
        <v>22.29</v>
      </c>
    </row>
    <row r="12" spans="1:10" x14ac:dyDescent="0.2">
      <c r="B12" t="s">
        <v>107</v>
      </c>
      <c r="C12">
        <v>14.64</v>
      </c>
      <c r="D12">
        <v>22.07</v>
      </c>
    </row>
    <row r="13" spans="1:10" x14ac:dyDescent="0.2">
      <c r="B13" t="s">
        <v>108</v>
      </c>
      <c r="C13">
        <v>14.26</v>
      </c>
      <c r="D13">
        <v>22.51</v>
      </c>
    </row>
    <row r="14" spans="1:10" x14ac:dyDescent="0.2">
      <c r="B14" s="1" t="s">
        <v>46</v>
      </c>
      <c r="C14" s="1">
        <f>AVERAGE(C11:C13)</f>
        <v>14.450000000000001</v>
      </c>
      <c r="D14" s="1">
        <f>AVERAGE(D11:D13)</f>
        <v>22.290000000000003</v>
      </c>
      <c r="E14" s="1">
        <f>C14-D14</f>
        <v>-7.8400000000000016</v>
      </c>
      <c r="F14" s="1">
        <f>2^(-E14)</f>
        <v>229.12641815756115</v>
      </c>
      <c r="G14" s="1"/>
    </row>
    <row r="15" spans="1:10" x14ac:dyDescent="0.2">
      <c r="B15" t="s">
        <v>142</v>
      </c>
      <c r="C15">
        <v>14.86</v>
      </c>
      <c r="D15">
        <v>22.14</v>
      </c>
    </row>
    <row r="16" spans="1:10" x14ac:dyDescent="0.2">
      <c r="B16" t="s">
        <v>143</v>
      </c>
      <c r="C16">
        <v>14.24</v>
      </c>
      <c r="D16">
        <v>21.17</v>
      </c>
    </row>
    <row r="17" spans="1:10" x14ac:dyDescent="0.2">
      <c r="B17" t="s">
        <v>144</v>
      </c>
      <c r="C17">
        <v>14.45</v>
      </c>
      <c r="D17">
        <v>22.29</v>
      </c>
    </row>
    <row r="18" spans="1:10" x14ac:dyDescent="0.2">
      <c r="B18" s="1" t="s">
        <v>52</v>
      </c>
      <c r="C18" s="1">
        <f>AVERAGE(C15:C17)</f>
        <v>14.516666666666666</v>
      </c>
      <c r="D18" s="1">
        <f>AVERAGE(D15:D17)</f>
        <v>21.866666666666664</v>
      </c>
      <c r="E18" s="1">
        <f>C18-D18</f>
        <v>-7.3499999999999979</v>
      </c>
      <c r="F18" s="1">
        <f>2^(-E18)</f>
        <v>163.14376029686531</v>
      </c>
    </row>
    <row r="19" spans="1:10" x14ac:dyDescent="0.2">
      <c r="B19" t="s">
        <v>208</v>
      </c>
      <c r="C19">
        <v>14.56</v>
      </c>
      <c r="D19">
        <v>21.74</v>
      </c>
    </row>
    <row r="20" spans="1:10" x14ac:dyDescent="0.2">
      <c r="B20" t="s">
        <v>209</v>
      </c>
      <c r="C20">
        <v>14.53</v>
      </c>
      <c r="D20">
        <v>21.92</v>
      </c>
    </row>
    <row r="21" spans="1:10" x14ac:dyDescent="0.2">
      <c r="B21" t="s">
        <v>210</v>
      </c>
      <c r="C21">
        <v>14.42</v>
      </c>
      <c r="D21">
        <v>21.92</v>
      </c>
    </row>
    <row r="22" spans="1:10" x14ac:dyDescent="0.2">
      <c r="B22" s="1" t="s">
        <v>53</v>
      </c>
      <c r="C22" s="1">
        <f>AVERAGE(C19:C21)</f>
        <v>14.503333333333332</v>
      </c>
      <c r="D22" s="1">
        <f>AVERAGE(D19:D21)</f>
        <v>21.86</v>
      </c>
      <c r="E22" s="1">
        <f>C22-D22</f>
        <v>-7.3566666666666674</v>
      </c>
      <c r="F22" s="1">
        <f>2^(-E22)</f>
        <v>163.89938907528744</v>
      </c>
    </row>
    <row r="23" spans="1:10" x14ac:dyDescent="0.2">
      <c r="B23" t="s">
        <v>211</v>
      </c>
      <c r="C23">
        <v>14.99</v>
      </c>
      <c r="D23">
        <v>22.37</v>
      </c>
    </row>
    <row r="24" spans="1:10" x14ac:dyDescent="0.2">
      <c r="B24" t="s">
        <v>212</v>
      </c>
      <c r="C24">
        <v>14.91</v>
      </c>
      <c r="D24">
        <v>22.37</v>
      </c>
    </row>
    <row r="25" spans="1:10" x14ac:dyDescent="0.2">
      <c r="B25" t="s">
        <v>213</v>
      </c>
      <c r="C25">
        <v>14.15</v>
      </c>
      <c r="D25">
        <v>21.67</v>
      </c>
    </row>
    <row r="26" spans="1:10" x14ac:dyDescent="0.2">
      <c r="B26" s="1" t="s">
        <v>54</v>
      </c>
      <c r="C26" s="1">
        <f>AVERAGE(C23:C25)</f>
        <v>14.683333333333332</v>
      </c>
      <c r="D26" s="1">
        <f>AVERAGE(D23:D25)</f>
        <v>22.136666666666667</v>
      </c>
      <c r="E26" s="1">
        <f>C26-D26</f>
        <v>-7.4533333333333349</v>
      </c>
      <c r="F26" s="1">
        <f>2^(-E26)</f>
        <v>175.25761650575271</v>
      </c>
    </row>
    <row r="28" spans="1:10" x14ac:dyDescent="0.2">
      <c r="A28" t="s">
        <v>7</v>
      </c>
      <c r="B28" t="s">
        <v>109</v>
      </c>
      <c r="C28">
        <v>14.65</v>
      </c>
      <c r="D28">
        <v>21.88</v>
      </c>
    </row>
    <row r="29" spans="1:10" x14ac:dyDescent="0.2">
      <c r="B29" t="s">
        <v>110</v>
      </c>
      <c r="C29">
        <v>14.55</v>
      </c>
      <c r="D29">
        <v>21.74</v>
      </c>
    </row>
    <row r="30" spans="1:10" x14ac:dyDescent="0.2">
      <c r="B30" t="s">
        <v>111</v>
      </c>
      <c r="C30">
        <v>14.75</v>
      </c>
      <c r="D30">
        <v>21.62</v>
      </c>
    </row>
    <row r="31" spans="1:10" x14ac:dyDescent="0.2">
      <c r="B31" s="1" t="s">
        <v>44</v>
      </c>
      <c r="C31" s="1">
        <f>AVERAGE(C28:C30)</f>
        <v>14.65</v>
      </c>
      <c r="D31" s="1">
        <f>AVERAGE(D28:D30)</f>
        <v>21.746666666666666</v>
      </c>
      <c r="E31" s="1">
        <f>C31-D31</f>
        <v>-7.0966666666666658</v>
      </c>
      <c r="F31" s="1">
        <f>2^(-E31)</f>
        <v>136.87039981846237</v>
      </c>
      <c r="G31" s="1"/>
      <c r="H31" s="1"/>
      <c r="I31" s="1">
        <f>E31-E6</f>
        <v>-0.24333333333333229</v>
      </c>
      <c r="J31" s="1">
        <f>2^(-I31)</f>
        <v>1.1837244885898344</v>
      </c>
    </row>
    <row r="32" spans="1:10" x14ac:dyDescent="0.2">
      <c r="B32" t="s">
        <v>112</v>
      </c>
      <c r="C32">
        <v>14.95</v>
      </c>
      <c r="D32">
        <v>21.89</v>
      </c>
    </row>
    <row r="33" spans="2:10" x14ac:dyDescent="0.2">
      <c r="B33" t="s">
        <v>113</v>
      </c>
      <c r="C33">
        <v>14.97</v>
      </c>
      <c r="D33">
        <v>21.91</v>
      </c>
    </row>
    <row r="34" spans="2:10" x14ac:dyDescent="0.2">
      <c r="B34" t="s">
        <v>114</v>
      </c>
      <c r="C34">
        <v>14.93</v>
      </c>
      <c r="D34">
        <v>21.87</v>
      </c>
    </row>
    <row r="35" spans="2:10" x14ac:dyDescent="0.2">
      <c r="B35" s="1" t="s">
        <v>45</v>
      </c>
      <c r="C35" s="1">
        <f>AVERAGE(C32:C34)</f>
        <v>14.950000000000001</v>
      </c>
      <c r="D35" s="1">
        <f>AVERAGE(D32:D34)</f>
        <v>21.89</v>
      </c>
      <c r="E35" s="1">
        <f>C35-D35</f>
        <v>-6.9399999999999995</v>
      </c>
      <c r="F35" s="1">
        <f>2^(-E35)</f>
        <v>122.78580727363384</v>
      </c>
      <c r="G35" s="1"/>
      <c r="H35" s="1"/>
      <c r="I35" s="1">
        <f>E35-E10</f>
        <v>0.4443333333333328</v>
      </c>
      <c r="J35" s="1">
        <f>2^(-I35)</f>
        <v>0.73492384511282238</v>
      </c>
    </row>
    <row r="36" spans="2:10" x14ac:dyDescent="0.2">
      <c r="B36" t="s">
        <v>115</v>
      </c>
      <c r="C36">
        <v>15.52</v>
      </c>
      <c r="D36">
        <v>22.72</v>
      </c>
    </row>
    <row r="37" spans="2:10" x14ac:dyDescent="0.2">
      <c r="B37" t="s">
        <v>116</v>
      </c>
      <c r="C37">
        <v>15.3</v>
      </c>
      <c r="D37">
        <v>22.46</v>
      </c>
    </row>
    <row r="38" spans="2:10" x14ac:dyDescent="0.2">
      <c r="B38" t="s">
        <v>117</v>
      </c>
      <c r="C38">
        <v>15.74</v>
      </c>
      <c r="D38">
        <v>22.98</v>
      </c>
    </row>
    <row r="39" spans="2:10" x14ac:dyDescent="0.2">
      <c r="B39" s="1" t="s">
        <v>46</v>
      </c>
      <c r="C39" s="1">
        <f>AVERAGE(C36:C38)</f>
        <v>15.520000000000001</v>
      </c>
      <c r="D39" s="1">
        <f>AVERAGE(D36:D38)</f>
        <v>22.72</v>
      </c>
      <c r="E39" s="1">
        <f>C39-D39</f>
        <v>-7.1999999999999975</v>
      </c>
      <c r="F39" s="1">
        <f>2^(-E39)</f>
        <v>147.03338943962018</v>
      </c>
      <c r="G39" s="1"/>
      <c r="H39" s="1"/>
      <c r="I39" s="1">
        <f>E39-E14</f>
        <v>0.64000000000000412</v>
      </c>
      <c r="J39" s="1">
        <f>2^(-I39)</f>
        <v>0.64171294878145024</v>
      </c>
    </row>
    <row r="40" spans="2:10" x14ac:dyDescent="0.2">
      <c r="B40" t="s">
        <v>214</v>
      </c>
      <c r="C40">
        <v>14.32</v>
      </c>
      <c r="D40">
        <v>22.22</v>
      </c>
    </row>
    <row r="41" spans="2:10" x14ac:dyDescent="0.2">
      <c r="B41" t="s">
        <v>215</v>
      </c>
      <c r="C41">
        <v>14.95</v>
      </c>
      <c r="D41">
        <v>22.03</v>
      </c>
    </row>
    <row r="42" spans="2:10" x14ac:dyDescent="0.2">
      <c r="B42" t="s">
        <v>216</v>
      </c>
      <c r="C42">
        <v>14.52</v>
      </c>
      <c r="D42">
        <v>22.41</v>
      </c>
    </row>
    <row r="43" spans="2:10" x14ac:dyDescent="0.2">
      <c r="B43" s="1" t="s">
        <v>52</v>
      </c>
      <c r="C43" s="1">
        <f>AVERAGE(C40:C42)</f>
        <v>14.596666666666666</v>
      </c>
      <c r="D43" s="1">
        <f>AVERAGE(D40:D42)</f>
        <v>22.22</v>
      </c>
      <c r="E43" s="1">
        <f>C43-D43</f>
        <v>-7.6233333333333331</v>
      </c>
      <c r="F43" s="1">
        <f>2^(-E43)</f>
        <v>197.17506845613428</v>
      </c>
      <c r="G43" s="1"/>
      <c r="H43" s="1"/>
      <c r="I43" s="1">
        <f>E43-E18</f>
        <v>-0.2733333333333352</v>
      </c>
      <c r="J43" s="1">
        <f>2^(-I43)</f>
        <v>1.2085970563467696</v>
      </c>
    </row>
    <row r="44" spans="2:10" x14ac:dyDescent="0.2">
      <c r="B44" t="s">
        <v>217</v>
      </c>
      <c r="C44">
        <v>15.03</v>
      </c>
      <c r="D44">
        <v>22.32</v>
      </c>
    </row>
    <row r="45" spans="2:10" x14ac:dyDescent="0.2">
      <c r="B45" t="s">
        <v>218</v>
      </c>
      <c r="C45">
        <v>14.87</v>
      </c>
      <c r="D45">
        <v>22.17</v>
      </c>
    </row>
    <row r="46" spans="2:10" x14ac:dyDescent="0.2">
      <c r="B46" t="s">
        <v>219</v>
      </c>
      <c r="C46">
        <v>15.06</v>
      </c>
      <c r="D46">
        <v>22.13</v>
      </c>
    </row>
    <row r="47" spans="2:10" x14ac:dyDescent="0.2">
      <c r="B47" s="1" t="s">
        <v>53</v>
      </c>
      <c r="C47" s="1">
        <f>AVERAGE(C44:C46)</f>
        <v>14.986666666666666</v>
      </c>
      <c r="D47" s="1">
        <f>AVERAGE(D44:D46)</f>
        <v>22.206666666666667</v>
      </c>
      <c r="E47" s="1">
        <f>C47-D47</f>
        <v>-7.2200000000000006</v>
      </c>
      <c r="F47" s="1">
        <f>2^(-E47)</f>
        <v>149.0858990679624</v>
      </c>
      <c r="G47" s="1"/>
      <c r="H47" s="1"/>
      <c r="I47" s="1">
        <f>E47-E22</f>
        <v>0.13666666666666671</v>
      </c>
      <c r="J47" s="1">
        <f>2^(-I47)</f>
        <v>0.90961839399828137</v>
      </c>
    </row>
    <row r="48" spans="2:10" x14ac:dyDescent="0.2">
      <c r="B48" t="s">
        <v>220</v>
      </c>
      <c r="C48">
        <v>14.78</v>
      </c>
      <c r="D48">
        <v>22.28</v>
      </c>
    </row>
    <row r="49" spans="2:10" x14ac:dyDescent="0.2">
      <c r="B49" t="s">
        <v>221</v>
      </c>
      <c r="C49">
        <v>14.87</v>
      </c>
      <c r="D49">
        <v>22.23</v>
      </c>
    </row>
    <row r="50" spans="2:10" x14ac:dyDescent="0.2">
      <c r="B50" t="s">
        <v>222</v>
      </c>
      <c r="C50">
        <v>14.98</v>
      </c>
      <c r="D50">
        <v>22.04</v>
      </c>
    </row>
    <row r="51" spans="2:10" x14ac:dyDescent="0.2">
      <c r="B51" s="1" t="s">
        <v>54</v>
      </c>
      <c r="C51" s="1">
        <f>AVERAGE(C48:C50)</f>
        <v>14.876666666666665</v>
      </c>
      <c r="D51" s="1">
        <f>AVERAGE(D48:D50)</f>
        <v>22.183333333333337</v>
      </c>
      <c r="E51" s="1">
        <f>C51-D51</f>
        <v>-7.306666666666672</v>
      </c>
      <c r="F51" s="1">
        <f>2^(-E51)</f>
        <v>158.31637419640859</v>
      </c>
      <c r="G51" s="1"/>
      <c r="H51" s="1"/>
      <c r="I51" s="1">
        <f>E51-E26</f>
        <v>0.14666666666666295</v>
      </c>
      <c r="J51" s="1">
        <f>2^(-I51)</f>
        <v>0.90333520079118457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7E3A-04F4-41E2-AA1E-DC4ED632C31F}">
  <dimension ref="A1:J51"/>
  <sheetViews>
    <sheetView workbookViewId="0">
      <selection activeCell="J3" sqref="J3"/>
    </sheetView>
  </sheetViews>
  <sheetFormatPr baseColWidth="10" defaultRowHeight="15" x14ac:dyDescent="0.2"/>
  <cols>
    <col min="2" max="2" width="27.8320312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47</v>
      </c>
      <c r="G1" t="s">
        <v>48</v>
      </c>
      <c r="H1" t="s">
        <v>49</v>
      </c>
      <c r="I1" t="s">
        <v>3</v>
      </c>
      <c r="J1" t="s">
        <v>50</v>
      </c>
    </row>
    <row r="2" spans="1:10" x14ac:dyDescent="0.2">
      <c r="C2" t="s">
        <v>6</v>
      </c>
      <c r="D2" t="s">
        <v>4</v>
      </c>
      <c r="J2" t="s">
        <v>326</v>
      </c>
    </row>
    <row r="3" spans="1:10" x14ac:dyDescent="0.2">
      <c r="A3" t="s">
        <v>5</v>
      </c>
      <c r="B3" t="s">
        <v>100</v>
      </c>
      <c r="C3">
        <v>15.24</v>
      </c>
      <c r="D3">
        <v>22.14</v>
      </c>
    </row>
    <row r="4" spans="1:10" x14ac:dyDescent="0.2">
      <c r="B4" t="s">
        <v>101</v>
      </c>
      <c r="C4">
        <v>15.34</v>
      </c>
      <c r="D4">
        <v>21.85</v>
      </c>
    </row>
    <row r="5" spans="1:10" x14ac:dyDescent="0.2">
      <c r="B5" t="s">
        <v>102</v>
      </c>
      <c r="C5">
        <v>15.28</v>
      </c>
      <c r="D5">
        <v>22.43</v>
      </c>
    </row>
    <row r="6" spans="1:10" x14ac:dyDescent="0.2">
      <c r="B6" s="1" t="s">
        <v>44</v>
      </c>
      <c r="C6" s="1">
        <f>AVERAGE(C3:C5)</f>
        <v>15.286666666666667</v>
      </c>
      <c r="D6" s="1">
        <f>AVERAGE(D3:D5)</f>
        <v>22.14</v>
      </c>
      <c r="E6" s="1">
        <f>C6-D6</f>
        <v>-6.8533333333333335</v>
      </c>
      <c r="F6" s="1">
        <f>2^(-E6)</f>
        <v>115.62690570127133</v>
      </c>
    </row>
    <row r="7" spans="1:10" x14ac:dyDescent="0.2">
      <c r="B7" t="s">
        <v>103</v>
      </c>
      <c r="C7">
        <v>13.787000000000001</v>
      </c>
      <c r="D7">
        <v>21.17</v>
      </c>
    </row>
    <row r="8" spans="1:10" x14ac:dyDescent="0.2">
      <c r="B8" t="s">
        <v>104</v>
      </c>
      <c r="C8">
        <v>14.12</v>
      </c>
      <c r="D8">
        <v>20.8</v>
      </c>
    </row>
    <row r="9" spans="1:10" x14ac:dyDescent="0.2">
      <c r="B9" t="s">
        <v>105</v>
      </c>
      <c r="C9">
        <v>13.45</v>
      </c>
      <c r="D9">
        <v>21.54</v>
      </c>
    </row>
    <row r="10" spans="1:10" x14ac:dyDescent="0.2">
      <c r="B10" s="1" t="s">
        <v>45</v>
      </c>
      <c r="C10" s="1">
        <f>AVERAGE(C7:C9)</f>
        <v>13.785666666666666</v>
      </c>
      <c r="D10" s="1">
        <f>AVERAGE(D7:D9)</f>
        <v>21.169999999999998</v>
      </c>
      <c r="E10" s="1">
        <f>C10-D10</f>
        <v>-7.3843333333333323</v>
      </c>
      <c r="F10" s="1">
        <f>2^(-E10)</f>
        <v>167.07283086560383</v>
      </c>
    </row>
    <row r="11" spans="1:10" x14ac:dyDescent="0.2">
      <c r="B11" t="s">
        <v>106</v>
      </c>
      <c r="C11">
        <v>14.45</v>
      </c>
      <c r="D11">
        <v>22.29</v>
      </c>
    </row>
    <row r="12" spans="1:10" x14ac:dyDescent="0.2">
      <c r="B12" t="s">
        <v>107</v>
      </c>
      <c r="C12">
        <v>14.64</v>
      </c>
      <c r="D12">
        <v>22.07</v>
      </c>
    </row>
    <row r="13" spans="1:10" x14ac:dyDescent="0.2">
      <c r="B13" t="s">
        <v>108</v>
      </c>
      <c r="C13">
        <v>14.26</v>
      </c>
      <c r="D13">
        <v>22.51</v>
      </c>
    </row>
    <row r="14" spans="1:10" x14ac:dyDescent="0.2">
      <c r="B14" s="1" t="s">
        <v>46</v>
      </c>
      <c r="C14" s="1">
        <f>AVERAGE(C11:C13)</f>
        <v>14.450000000000001</v>
      </c>
      <c r="D14" s="1">
        <f>AVERAGE(D11:D13)</f>
        <v>22.290000000000003</v>
      </c>
      <c r="E14" s="1">
        <f>C14-D14</f>
        <v>-7.8400000000000016</v>
      </c>
      <c r="F14" s="1">
        <f>2^(-E14)</f>
        <v>229.12641815756115</v>
      </c>
    </row>
    <row r="15" spans="1:10" x14ac:dyDescent="0.2">
      <c r="B15" t="s">
        <v>142</v>
      </c>
      <c r="C15">
        <v>14.86</v>
      </c>
      <c r="D15">
        <v>22.14</v>
      </c>
    </row>
    <row r="16" spans="1:10" x14ac:dyDescent="0.2">
      <c r="B16" t="s">
        <v>143</v>
      </c>
      <c r="C16">
        <v>14.24</v>
      </c>
      <c r="D16">
        <v>21.17</v>
      </c>
    </row>
    <row r="17" spans="1:10" x14ac:dyDescent="0.2">
      <c r="B17" t="s">
        <v>144</v>
      </c>
      <c r="C17">
        <v>14.45</v>
      </c>
      <c r="D17">
        <v>22.29</v>
      </c>
    </row>
    <row r="18" spans="1:10" x14ac:dyDescent="0.2">
      <c r="B18" s="1" t="s">
        <v>52</v>
      </c>
      <c r="C18" s="1">
        <f>AVERAGE(C15:C17)</f>
        <v>14.516666666666666</v>
      </c>
      <c r="D18" s="1">
        <f>AVERAGE(D15:D17)</f>
        <v>21.866666666666664</v>
      </c>
      <c r="E18" s="1">
        <f>C18-D18</f>
        <v>-7.3499999999999979</v>
      </c>
      <c r="F18" s="1">
        <f>2^(-E18)</f>
        <v>163.14376029686531</v>
      </c>
    </row>
    <row r="19" spans="1:10" x14ac:dyDescent="0.2">
      <c r="B19" t="s">
        <v>208</v>
      </c>
      <c r="C19">
        <v>14.56</v>
      </c>
      <c r="D19">
        <v>21.74</v>
      </c>
    </row>
    <row r="20" spans="1:10" x14ac:dyDescent="0.2">
      <c r="B20" t="s">
        <v>209</v>
      </c>
      <c r="C20">
        <v>14.53</v>
      </c>
      <c r="D20">
        <v>21.92</v>
      </c>
    </row>
    <row r="21" spans="1:10" x14ac:dyDescent="0.2">
      <c r="B21" t="s">
        <v>210</v>
      </c>
      <c r="C21">
        <v>14.42</v>
      </c>
      <c r="D21">
        <v>21.92</v>
      </c>
    </row>
    <row r="22" spans="1:10" x14ac:dyDescent="0.2">
      <c r="B22" s="1" t="s">
        <v>53</v>
      </c>
      <c r="C22" s="1">
        <f>AVERAGE(C19:C21)</f>
        <v>14.503333333333332</v>
      </c>
      <c r="D22" s="1">
        <f>AVERAGE(D19:D21)</f>
        <v>21.86</v>
      </c>
      <c r="E22" s="1">
        <f>C22-D22</f>
        <v>-7.3566666666666674</v>
      </c>
      <c r="F22" s="1">
        <f>2^(-E22)</f>
        <v>163.89938907528744</v>
      </c>
    </row>
    <row r="23" spans="1:10" x14ac:dyDescent="0.2">
      <c r="B23" t="s">
        <v>211</v>
      </c>
      <c r="C23">
        <v>14.99</v>
      </c>
      <c r="D23">
        <v>22.37</v>
      </c>
    </row>
    <row r="24" spans="1:10" x14ac:dyDescent="0.2">
      <c r="B24" t="s">
        <v>212</v>
      </c>
      <c r="C24">
        <v>14.91</v>
      </c>
      <c r="D24">
        <v>22.37</v>
      </c>
    </row>
    <row r="25" spans="1:10" x14ac:dyDescent="0.2">
      <c r="B25" t="s">
        <v>213</v>
      </c>
      <c r="C25">
        <v>14.15</v>
      </c>
      <c r="D25">
        <v>21.67</v>
      </c>
    </row>
    <row r="26" spans="1:10" x14ac:dyDescent="0.2">
      <c r="B26" s="1" t="s">
        <v>54</v>
      </c>
      <c r="C26" s="1">
        <f>AVERAGE(C23:C25)</f>
        <v>14.683333333333332</v>
      </c>
      <c r="D26" s="1">
        <f>AVERAGE(D23:D25)</f>
        <v>22.136666666666667</v>
      </c>
      <c r="E26" s="1">
        <f>C26-D26</f>
        <v>-7.4533333333333349</v>
      </c>
      <c r="F26" s="1">
        <f>2^(-E26)</f>
        <v>175.25761650575271</v>
      </c>
    </row>
    <row r="28" spans="1:10" x14ac:dyDescent="0.2">
      <c r="A28" t="s">
        <v>7</v>
      </c>
      <c r="B28" t="s">
        <v>118</v>
      </c>
      <c r="C28">
        <v>16.16</v>
      </c>
      <c r="D28">
        <v>22.56</v>
      </c>
    </row>
    <row r="29" spans="1:10" x14ac:dyDescent="0.2">
      <c r="B29" t="s">
        <v>119</v>
      </c>
      <c r="C29">
        <v>16.52</v>
      </c>
      <c r="D29">
        <v>22.11</v>
      </c>
    </row>
    <row r="30" spans="1:10" x14ac:dyDescent="0.2">
      <c r="B30" t="s">
        <v>120</v>
      </c>
      <c r="C30">
        <v>16.8</v>
      </c>
      <c r="D30">
        <v>23.01</v>
      </c>
    </row>
    <row r="31" spans="1:10" x14ac:dyDescent="0.2">
      <c r="B31" s="1" t="s">
        <v>44</v>
      </c>
      <c r="C31" s="1">
        <f>AVERAGE(C28:C30)</f>
        <v>16.493333333333336</v>
      </c>
      <c r="D31" s="1">
        <f>AVERAGE(D28:D30)</f>
        <v>22.560000000000002</v>
      </c>
      <c r="E31" s="1">
        <f>C31-D31</f>
        <v>-6.0666666666666664</v>
      </c>
      <c r="F31" s="1">
        <f>2^(-E31)</f>
        <v>67.026823860520111</v>
      </c>
      <c r="G31" s="1"/>
      <c r="H31" s="1"/>
      <c r="I31" s="1">
        <f>E31-E6</f>
        <v>0.78666666666666707</v>
      </c>
      <c r="J31" s="1">
        <f>2^(-I31)</f>
        <v>0.57968189543779458</v>
      </c>
    </row>
    <row r="32" spans="1:10" x14ac:dyDescent="0.2">
      <c r="B32" t="s">
        <v>121</v>
      </c>
      <c r="C32">
        <v>15.84</v>
      </c>
      <c r="D32">
        <v>21.72</v>
      </c>
    </row>
    <row r="33" spans="2:10" x14ac:dyDescent="0.2">
      <c r="B33" t="s">
        <v>122</v>
      </c>
      <c r="C33">
        <v>15.42</v>
      </c>
      <c r="D33">
        <v>21.92</v>
      </c>
    </row>
    <row r="34" spans="2:10" x14ac:dyDescent="0.2">
      <c r="B34" t="s">
        <v>123</v>
      </c>
      <c r="C34">
        <v>15.26</v>
      </c>
      <c r="D34">
        <v>21.52</v>
      </c>
    </row>
    <row r="35" spans="2:10" x14ac:dyDescent="0.2">
      <c r="B35" s="1" t="s">
        <v>45</v>
      </c>
      <c r="C35" s="1">
        <f>AVERAGE(C32:C34)</f>
        <v>15.506666666666666</v>
      </c>
      <c r="D35" s="1">
        <f>AVERAGE(D32:D34)</f>
        <v>21.72</v>
      </c>
      <c r="E35" s="1">
        <f>C35-D35</f>
        <v>-6.2133333333333329</v>
      </c>
      <c r="F35" s="1">
        <f>2^(-E35)</f>
        <v>74.199282616037692</v>
      </c>
      <c r="G35" s="1"/>
      <c r="H35" s="1"/>
      <c r="I35" s="1">
        <f>E35-E10</f>
        <v>1.1709999999999994</v>
      </c>
      <c r="J35" s="1">
        <f>2^(-I35)</f>
        <v>0.44411339792120269</v>
      </c>
    </row>
    <row r="36" spans="2:10" x14ac:dyDescent="0.2">
      <c r="B36" t="s">
        <v>124</v>
      </c>
      <c r="C36">
        <v>14.16</v>
      </c>
      <c r="D36">
        <v>22.56</v>
      </c>
    </row>
    <row r="37" spans="2:10" x14ac:dyDescent="0.2">
      <c r="B37" t="s">
        <v>125</v>
      </c>
      <c r="C37">
        <v>16.84</v>
      </c>
      <c r="D37">
        <v>21.72</v>
      </c>
    </row>
    <row r="38" spans="2:10" x14ac:dyDescent="0.2">
      <c r="B38" t="s">
        <v>126</v>
      </c>
      <c r="C38">
        <v>14.16</v>
      </c>
      <c r="D38">
        <v>22.335000000000001</v>
      </c>
    </row>
    <row r="39" spans="2:10" x14ac:dyDescent="0.2">
      <c r="B39" s="1" t="s">
        <v>46</v>
      </c>
      <c r="C39" s="1">
        <f>AVERAGE(C36:C38)</f>
        <v>15.053333333333333</v>
      </c>
      <c r="D39" s="1">
        <f>AVERAGE(D36:D38)</f>
        <v>22.205000000000002</v>
      </c>
      <c r="E39" s="1">
        <f>C39-D39</f>
        <v>-7.1516666666666691</v>
      </c>
      <c r="F39" s="1">
        <f>2^(-E39)</f>
        <v>142.18906082340104</v>
      </c>
      <c r="G39" s="1"/>
      <c r="H39" s="1"/>
      <c r="I39" s="1">
        <f>E39-E14</f>
        <v>0.68833333333333258</v>
      </c>
      <c r="J39" s="1">
        <f>2^(-I39)</f>
        <v>0.6205703470021654</v>
      </c>
    </row>
    <row r="40" spans="2:10" x14ac:dyDescent="0.2">
      <c r="B40" t="s">
        <v>148</v>
      </c>
      <c r="C40">
        <v>15.22</v>
      </c>
      <c r="D40">
        <v>21.08</v>
      </c>
    </row>
    <row r="41" spans="2:10" x14ac:dyDescent="0.2">
      <c r="B41" t="s">
        <v>149</v>
      </c>
      <c r="C41">
        <v>15.08</v>
      </c>
      <c r="D41">
        <v>21.02</v>
      </c>
    </row>
    <row r="42" spans="2:10" x14ac:dyDescent="0.2">
      <c r="B42" t="s">
        <v>150</v>
      </c>
      <c r="C42">
        <v>15.14</v>
      </c>
      <c r="D42">
        <v>21.02</v>
      </c>
    </row>
    <row r="43" spans="2:10" x14ac:dyDescent="0.2">
      <c r="B43" s="1" t="s">
        <v>52</v>
      </c>
      <c r="C43" s="1">
        <f>AVERAGE(C40:C42)</f>
        <v>15.146666666666667</v>
      </c>
      <c r="D43" s="1">
        <f>AVERAGE(D40:D42)</f>
        <v>21.039999999999996</v>
      </c>
      <c r="E43" s="1">
        <f>C43-D43</f>
        <v>-5.8933333333333291</v>
      </c>
      <c r="F43" s="1">
        <f>2^(-E43)</f>
        <v>59.4388102424669</v>
      </c>
      <c r="G43" s="1"/>
      <c r="H43" s="1"/>
      <c r="I43" s="1">
        <f>E43-E18</f>
        <v>1.4566666666666688</v>
      </c>
      <c r="J43" s="1">
        <f>2^(-I43)</f>
        <v>0.36433394776673539</v>
      </c>
    </row>
    <row r="44" spans="2:10" x14ac:dyDescent="0.2">
      <c r="B44" t="s">
        <v>223</v>
      </c>
      <c r="C44">
        <v>15.63</v>
      </c>
      <c r="D44">
        <v>21.86</v>
      </c>
    </row>
    <row r="45" spans="2:10" x14ac:dyDescent="0.2">
      <c r="B45" t="s">
        <v>224</v>
      </c>
      <c r="C45">
        <v>15.39</v>
      </c>
      <c r="D45">
        <v>21.93</v>
      </c>
    </row>
    <row r="46" spans="2:10" x14ac:dyDescent="0.2">
      <c r="B46" t="s">
        <v>225</v>
      </c>
      <c r="C46">
        <v>15.63</v>
      </c>
      <c r="D46">
        <v>21.87</v>
      </c>
    </row>
    <row r="47" spans="2:10" x14ac:dyDescent="0.2">
      <c r="B47" s="1" t="s">
        <v>53</v>
      </c>
      <c r="C47" s="1">
        <f>AVERAGE(C44:C46)</f>
        <v>15.550000000000002</v>
      </c>
      <c r="D47" s="1">
        <f>AVERAGE(D44:D46)</f>
        <v>21.886666666666667</v>
      </c>
      <c r="E47" s="1">
        <f>C47-D47</f>
        <v>-6.3366666666666642</v>
      </c>
      <c r="F47" s="1">
        <f>2^(-E47)</f>
        <v>80.821468876264845</v>
      </c>
      <c r="G47" s="1"/>
      <c r="H47" s="1"/>
      <c r="I47" s="1">
        <f>E47-E22</f>
        <v>1.0200000000000031</v>
      </c>
      <c r="J47" s="1">
        <f>2^(-I47)</f>
        <v>0.49311635224667855</v>
      </c>
    </row>
    <row r="48" spans="2:10" x14ac:dyDescent="0.2">
      <c r="B48" t="s">
        <v>226</v>
      </c>
      <c r="C48">
        <v>15.76</v>
      </c>
      <c r="D48">
        <v>22.12</v>
      </c>
    </row>
    <row r="49" spans="2:10" x14ac:dyDescent="0.2">
      <c r="B49" t="s">
        <v>227</v>
      </c>
      <c r="C49">
        <v>15.24</v>
      </c>
      <c r="D49">
        <v>21.95</v>
      </c>
    </row>
    <row r="50" spans="2:10" x14ac:dyDescent="0.2">
      <c r="B50" t="s">
        <v>228</v>
      </c>
      <c r="C50">
        <v>15.67</v>
      </c>
      <c r="D50">
        <v>21.92</v>
      </c>
    </row>
    <row r="51" spans="2:10" x14ac:dyDescent="0.2">
      <c r="B51" s="1" t="s">
        <v>54</v>
      </c>
      <c r="C51" s="1">
        <f>AVERAGE(C48:C50)</f>
        <v>15.556666666666667</v>
      </c>
      <c r="D51" s="1">
        <f>AVERAGE(D48:D50)</f>
        <v>21.99666666666667</v>
      </c>
      <c r="E51" s="1">
        <f>C51-D51</f>
        <v>-6.4400000000000031</v>
      </c>
      <c r="F51" s="1">
        <f>2^(-E51)</f>
        <v>86.822676956651136</v>
      </c>
      <c r="G51" s="1"/>
      <c r="H51" s="1"/>
      <c r="I51" s="1">
        <f>E51-E26</f>
        <v>1.0133333333333319</v>
      </c>
      <c r="J51" s="1">
        <f>2^(-I51)</f>
        <v>0.49540030663261519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44B6D-2508-4102-89B2-DE7712F653EB}">
  <dimension ref="A1:J51"/>
  <sheetViews>
    <sheetView workbookViewId="0">
      <selection activeCell="J3" sqref="J3"/>
    </sheetView>
  </sheetViews>
  <sheetFormatPr baseColWidth="10" defaultRowHeight="15" x14ac:dyDescent="0.2"/>
  <cols>
    <col min="2" max="2" width="25.664062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47</v>
      </c>
      <c r="G1" t="s">
        <v>48</v>
      </c>
      <c r="H1" t="s">
        <v>49</v>
      </c>
      <c r="I1" t="s">
        <v>3</v>
      </c>
      <c r="J1" t="s">
        <v>50</v>
      </c>
    </row>
    <row r="2" spans="1:10" x14ac:dyDescent="0.2">
      <c r="C2" t="s">
        <v>6</v>
      </c>
      <c r="D2" t="s">
        <v>4</v>
      </c>
      <c r="J2" t="s">
        <v>325</v>
      </c>
    </row>
    <row r="3" spans="1:10" x14ac:dyDescent="0.2">
      <c r="A3" t="s">
        <v>5</v>
      </c>
      <c r="B3" t="s">
        <v>100</v>
      </c>
      <c r="C3">
        <v>15.24</v>
      </c>
      <c r="D3">
        <v>22.14</v>
      </c>
    </row>
    <row r="4" spans="1:10" x14ac:dyDescent="0.2">
      <c r="B4" t="s">
        <v>101</v>
      </c>
      <c r="C4">
        <v>15.34</v>
      </c>
      <c r="D4">
        <v>21.85</v>
      </c>
    </row>
    <row r="5" spans="1:10" x14ac:dyDescent="0.2">
      <c r="B5" t="s">
        <v>102</v>
      </c>
      <c r="C5">
        <v>15.28</v>
      </c>
      <c r="D5">
        <v>22.43</v>
      </c>
    </row>
    <row r="6" spans="1:10" x14ac:dyDescent="0.2">
      <c r="B6" s="1" t="s">
        <v>44</v>
      </c>
      <c r="C6" s="1">
        <f>AVERAGE(C3:C5)</f>
        <v>15.286666666666667</v>
      </c>
      <c r="D6" s="1">
        <f>AVERAGE(D3:D5)</f>
        <v>22.14</v>
      </c>
      <c r="E6" s="1">
        <f>C6-D6</f>
        <v>-6.8533333333333335</v>
      </c>
      <c r="F6" s="1">
        <f>2^(-E6)</f>
        <v>115.62690570127133</v>
      </c>
    </row>
    <row r="7" spans="1:10" x14ac:dyDescent="0.2">
      <c r="B7" t="s">
        <v>103</v>
      </c>
      <c r="C7">
        <v>13.787000000000001</v>
      </c>
      <c r="D7">
        <v>21.17</v>
      </c>
    </row>
    <row r="8" spans="1:10" x14ac:dyDescent="0.2">
      <c r="B8" t="s">
        <v>104</v>
      </c>
      <c r="C8">
        <v>14.12</v>
      </c>
      <c r="D8">
        <v>20.8</v>
      </c>
    </row>
    <row r="9" spans="1:10" x14ac:dyDescent="0.2">
      <c r="B9" t="s">
        <v>105</v>
      </c>
      <c r="C9">
        <v>13.45</v>
      </c>
      <c r="D9">
        <v>21.54</v>
      </c>
    </row>
    <row r="10" spans="1:10" x14ac:dyDescent="0.2">
      <c r="B10" s="1" t="s">
        <v>45</v>
      </c>
      <c r="C10" s="1">
        <f>AVERAGE(C7:C9)</f>
        <v>13.785666666666666</v>
      </c>
      <c r="D10" s="1">
        <f>AVERAGE(D7:D9)</f>
        <v>21.169999999999998</v>
      </c>
      <c r="E10" s="1">
        <f>C10-D10</f>
        <v>-7.3843333333333323</v>
      </c>
      <c r="F10" s="1">
        <f>2^(-E10)</f>
        <v>167.07283086560383</v>
      </c>
    </row>
    <row r="11" spans="1:10" x14ac:dyDescent="0.2">
      <c r="B11" t="s">
        <v>106</v>
      </c>
      <c r="C11">
        <v>14.45</v>
      </c>
      <c r="D11">
        <v>22.29</v>
      </c>
    </row>
    <row r="12" spans="1:10" x14ac:dyDescent="0.2">
      <c r="B12" t="s">
        <v>107</v>
      </c>
      <c r="C12">
        <v>14.64</v>
      </c>
      <c r="D12">
        <v>22.07</v>
      </c>
    </row>
    <row r="13" spans="1:10" x14ac:dyDescent="0.2">
      <c r="B13" t="s">
        <v>108</v>
      </c>
      <c r="C13">
        <v>14.26</v>
      </c>
      <c r="D13">
        <v>22.51</v>
      </c>
    </row>
    <row r="14" spans="1:10" x14ac:dyDescent="0.2">
      <c r="B14" s="1" t="s">
        <v>46</v>
      </c>
      <c r="C14" s="1">
        <f>AVERAGE(C11:C13)</f>
        <v>14.450000000000001</v>
      </c>
      <c r="D14" s="1">
        <f>AVERAGE(D11:D13)</f>
        <v>22.290000000000003</v>
      </c>
      <c r="E14" s="1">
        <f>C14-D14</f>
        <v>-7.8400000000000016</v>
      </c>
      <c r="F14" s="1">
        <f>2^(-E14)</f>
        <v>229.12641815756115</v>
      </c>
    </row>
    <row r="15" spans="1:10" x14ac:dyDescent="0.2">
      <c r="B15" t="s">
        <v>142</v>
      </c>
      <c r="C15">
        <v>14.86</v>
      </c>
      <c r="D15">
        <v>22.14</v>
      </c>
    </row>
    <row r="16" spans="1:10" x14ac:dyDescent="0.2">
      <c r="B16" t="s">
        <v>143</v>
      </c>
      <c r="C16">
        <v>14.24</v>
      </c>
      <c r="D16">
        <v>21.17</v>
      </c>
    </row>
    <row r="17" spans="1:10" x14ac:dyDescent="0.2">
      <c r="B17" t="s">
        <v>144</v>
      </c>
      <c r="C17">
        <v>14.45</v>
      </c>
      <c r="D17">
        <v>22.29</v>
      </c>
    </row>
    <row r="18" spans="1:10" x14ac:dyDescent="0.2">
      <c r="B18" s="1" t="s">
        <v>52</v>
      </c>
      <c r="C18" s="1">
        <f>AVERAGE(C15:C17)</f>
        <v>14.516666666666666</v>
      </c>
      <c r="D18" s="1">
        <f>AVERAGE(D15:D17)</f>
        <v>21.866666666666664</v>
      </c>
      <c r="E18" s="1">
        <f>C18-D18</f>
        <v>-7.3499999999999979</v>
      </c>
      <c r="F18" s="1">
        <f>2^(-E18)</f>
        <v>163.14376029686531</v>
      </c>
    </row>
    <row r="19" spans="1:10" x14ac:dyDescent="0.2">
      <c r="B19" t="s">
        <v>208</v>
      </c>
      <c r="C19">
        <v>14.56</v>
      </c>
      <c r="D19">
        <v>21.74</v>
      </c>
    </row>
    <row r="20" spans="1:10" x14ac:dyDescent="0.2">
      <c r="B20" t="s">
        <v>209</v>
      </c>
      <c r="C20">
        <v>14.53</v>
      </c>
      <c r="D20">
        <v>21.92</v>
      </c>
    </row>
    <row r="21" spans="1:10" x14ac:dyDescent="0.2">
      <c r="B21" t="s">
        <v>210</v>
      </c>
      <c r="C21">
        <v>14.42</v>
      </c>
      <c r="D21">
        <v>21.92</v>
      </c>
    </row>
    <row r="22" spans="1:10" x14ac:dyDescent="0.2">
      <c r="B22" s="1" t="s">
        <v>53</v>
      </c>
      <c r="C22" s="1">
        <f>AVERAGE(C19:C21)</f>
        <v>14.503333333333332</v>
      </c>
      <c r="D22" s="1">
        <f>AVERAGE(D19:D21)</f>
        <v>21.86</v>
      </c>
      <c r="E22" s="1">
        <f>C22-D22</f>
        <v>-7.3566666666666674</v>
      </c>
      <c r="F22" s="1">
        <f>2^(-E22)</f>
        <v>163.89938907528744</v>
      </c>
    </row>
    <row r="23" spans="1:10" x14ac:dyDescent="0.2">
      <c r="B23" t="s">
        <v>211</v>
      </c>
      <c r="C23">
        <v>14.99</v>
      </c>
      <c r="D23">
        <v>22.37</v>
      </c>
    </row>
    <row r="24" spans="1:10" x14ac:dyDescent="0.2">
      <c r="B24" t="s">
        <v>212</v>
      </c>
      <c r="C24">
        <v>14.91</v>
      </c>
      <c r="D24">
        <v>22.37</v>
      </c>
    </row>
    <row r="25" spans="1:10" x14ac:dyDescent="0.2">
      <c r="B25" t="s">
        <v>213</v>
      </c>
      <c r="C25">
        <v>14.15</v>
      </c>
      <c r="D25">
        <v>21.67</v>
      </c>
    </row>
    <row r="26" spans="1:10" x14ac:dyDescent="0.2">
      <c r="B26" s="1" t="s">
        <v>54</v>
      </c>
      <c r="C26" s="1">
        <f>AVERAGE(C23:C25)</f>
        <v>14.683333333333332</v>
      </c>
      <c r="D26" s="1">
        <f>AVERAGE(D23:D25)</f>
        <v>22.136666666666667</v>
      </c>
      <c r="E26" s="1">
        <f>C26-D26</f>
        <v>-7.4533333333333349</v>
      </c>
      <c r="F26" s="1">
        <f>2^(-E26)</f>
        <v>175.25761650575271</v>
      </c>
    </row>
    <row r="28" spans="1:10" x14ac:dyDescent="0.2">
      <c r="A28" t="s">
        <v>7</v>
      </c>
      <c r="B28" t="s">
        <v>127</v>
      </c>
      <c r="C28">
        <v>15.77</v>
      </c>
      <c r="D28">
        <v>22.11</v>
      </c>
    </row>
    <row r="29" spans="1:10" x14ac:dyDescent="0.2">
      <c r="B29" t="s">
        <v>128</v>
      </c>
      <c r="C29">
        <v>15.67</v>
      </c>
      <c r="D29">
        <v>22.13</v>
      </c>
    </row>
    <row r="30" spans="1:10" x14ac:dyDescent="0.2">
      <c r="B30" t="s">
        <v>129</v>
      </c>
      <c r="C30">
        <v>15.87</v>
      </c>
      <c r="D30">
        <v>22.09</v>
      </c>
    </row>
    <row r="31" spans="1:10" x14ac:dyDescent="0.2">
      <c r="B31" s="1" t="s">
        <v>44</v>
      </c>
      <c r="C31" s="1">
        <f>AVERAGE(C28:C30)</f>
        <v>15.769999999999998</v>
      </c>
      <c r="D31" s="1">
        <f>AVERAGE(D28:D30)</f>
        <v>22.11</v>
      </c>
      <c r="E31" s="1">
        <f>C31-D31</f>
        <v>-6.3400000000000016</v>
      </c>
      <c r="F31" s="1">
        <f>2^(-E31)</f>
        <v>81.008422014097974</v>
      </c>
      <c r="G31" s="1"/>
      <c r="H31" s="1"/>
      <c r="I31" s="1">
        <f>E31-E6</f>
        <v>0.51333333333333186</v>
      </c>
      <c r="J31" s="1">
        <f>2^(-I31)</f>
        <v>0.70060183244363428</v>
      </c>
    </row>
    <row r="32" spans="1:10" x14ac:dyDescent="0.2">
      <c r="B32" t="s">
        <v>130</v>
      </c>
      <c r="C32">
        <v>15.46</v>
      </c>
      <c r="D32">
        <v>22.29</v>
      </c>
    </row>
    <row r="33" spans="2:10" x14ac:dyDescent="0.2">
      <c r="B33" t="s">
        <v>131</v>
      </c>
      <c r="C33">
        <v>15.28</v>
      </c>
      <c r="D33">
        <v>22.04</v>
      </c>
    </row>
    <row r="34" spans="2:10" x14ac:dyDescent="0.2">
      <c r="B34" t="s">
        <v>132</v>
      </c>
      <c r="C34">
        <v>15.64</v>
      </c>
      <c r="D34">
        <v>22.54</v>
      </c>
    </row>
    <row r="35" spans="2:10" x14ac:dyDescent="0.2">
      <c r="B35" s="1" t="s">
        <v>45</v>
      </c>
      <c r="C35" s="1">
        <f>AVERAGE(C32:C34)</f>
        <v>15.46</v>
      </c>
      <c r="D35" s="1">
        <f>AVERAGE(D32:D34)</f>
        <v>22.290000000000003</v>
      </c>
      <c r="E35" s="1">
        <f>C35-D35</f>
        <v>-6.8300000000000018</v>
      </c>
      <c r="F35" s="1">
        <f>2^(-E35)</f>
        <v>113.77186318932114</v>
      </c>
      <c r="G35" s="1"/>
      <c r="H35" s="1"/>
      <c r="I35" s="1">
        <f>E35-E10</f>
        <v>0.55433333333333046</v>
      </c>
      <c r="J35" s="1">
        <f>2^(-I35)</f>
        <v>0.68097166128011033</v>
      </c>
    </row>
    <row r="36" spans="2:10" x14ac:dyDescent="0.2">
      <c r="B36" t="s">
        <v>133</v>
      </c>
      <c r="C36">
        <v>15.145</v>
      </c>
      <c r="D36">
        <v>22.785</v>
      </c>
    </row>
    <row r="37" spans="2:10" x14ac:dyDescent="0.2">
      <c r="B37" t="s">
        <v>134</v>
      </c>
      <c r="C37">
        <v>15.26</v>
      </c>
      <c r="D37">
        <v>22.82</v>
      </c>
    </row>
    <row r="38" spans="2:10" x14ac:dyDescent="0.2">
      <c r="B38" t="s">
        <v>135</v>
      </c>
      <c r="C38">
        <v>15.03</v>
      </c>
      <c r="D38">
        <v>22.75</v>
      </c>
    </row>
    <row r="39" spans="2:10" x14ac:dyDescent="0.2">
      <c r="B39" s="1" t="s">
        <v>46</v>
      </c>
      <c r="C39" s="1">
        <f>AVERAGE(C36:C38)</f>
        <v>15.145000000000001</v>
      </c>
      <c r="D39" s="1">
        <f>AVERAGE(D36:D38)</f>
        <v>22.785</v>
      </c>
      <c r="E39" s="1">
        <f>C39-D39</f>
        <v>-7.6399999999999988</v>
      </c>
      <c r="F39" s="1">
        <f>2^(-E39)</f>
        <v>199.46613239308778</v>
      </c>
      <c r="G39" s="1"/>
      <c r="H39" s="1"/>
      <c r="I39" s="1">
        <f>E39-E14</f>
        <v>0.20000000000000284</v>
      </c>
      <c r="J39" s="1">
        <f>2^(-I39)</f>
        <v>0.87055056329612235</v>
      </c>
    </row>
    <row r="40" spans="2:10" x14ac:dyDescent="0.2">
      <c r="B40" t="s">
        <v>145</v>
      </c>
      <c r="C40">
        <v>15.19</v>
      </c>
      <c r="D40">
        <v>22.22</v>
      </c>
    </row>
    <row r="41" spans="2:10" x14ac:dyDescent="0.2">
      <c r="B41" t="s">
        <v>146</v>
      </c>
      <c r="C41">
        <v>15.12</v>
      </c>
      <c r="D41">
        <v>22.29</v>
      </c>
    </row>
    <row r="42" spans="2:10" x14ac:dyDescent="0.2">
      <c r="B42" t="s">
        <v>147</v>
      </c>
      <c r="C42">
        <v>15.45</v>
      </c>
      <c r="D42">
        <v>22.48</v>
      </c>
    </row>
    <row r="43" spans="2:10" x14ac:dyDescent="0.2">
      <c r="B43" s="1" t="s">
        <v>52</v>
      </c>
      <c r="C43" s="1">
        <f>AVERAGE(C40:C42)</f>
        <v>15.253333333333332</v>
      </c>
      <c r="D43" s="1">
        <f>AVERAGE(D40:D42)</f>
        <v>22.33</v>
      </c>
      <c r="E43" s="1">
        <f>C43-D43</f>
        <v>-7.0766666666666662</v>
      </c>
      <c r="F43" s="1">
        <f>2^(-E43)</f>
        <v>134.98606457804959</v>
      </c>
      <c r="G43" s="1"/>
      <c r="H43" s="1"/>
      <c r="I43" s="1">
        <f>E43-E18</f>
        <v>0.27333333333333165</v>
      </c>
      <c r="J43" s="1">
        <f>2^(-I43)</f>
        <v>0.82740562270001383</v>
      </c>
    </row>
    <row r="44" spans="2:10" x14ac:dyDescent="0.2">
      <c r="B44" t="s">
        <v>229</v>
      </c>
      <c r="C44">
        <v>15.23</v>
      </c>
      <c r="D44">
        <v>22.28</v>
      </c>
    </row>
    <row r="45" spans="2:10" x14ac:dyDescent="0.2">
      <c r="B45" t="s">
        <v>230</v>
      </c>
      <c r="C45">
        <v>15.57</v>
      </c>
      <c r="D45">
        <v>22.42</v>
      </c>
    </row>
    <row r="46" spans="2:10" x14ac:dyDescent="0.2">
      <c r="B46" t="s">
        <v>231</v>
      </c>
      <c r="C46">
        <v>15.4</v>
      </c>
      <c r="D46">
        <v>22.41</v>
      </c>
    </row>
    <row r="47" spans="2:10" x14ac:dyDescent="0.2">
      <c r="B47" s="1" t="s">
        <v>53</v>
      </c>
      <c r="C47" s="1">
        <f>AVERAGE(C44:C46)</f>
        <v>15.4</v>
      </c>
      <c r="D47" s="1">
        <f>AVERAGE(D44:D46)</f>
        <v>22.37</v>
      </c>
      <c r="E47" s="1">
        <f>C47-D47</f>
        <v>-6.9700000000000006</v>
      </c>
      <c r="F47" s="1">
        <f>2^(-E47)</f>
        <v>125.36579809112673</v>
      </c>
      <c r="G47" s="1"/>
      <c r="H47" s="1"/>
      <c r="I47" s="1">
        <f>E47-E22</f>
        <v>0.38666666666666671</v>
      </c>
      <c r="J47" s="1">
        <f>2^(-I47)</f>
        <v>0.76489484676199571</v>
      </c>
    </row>
    <row r="48" spans="2:10" x14ac:dyDescent="0.2">
      <c r="B48" t="s">
        <v>232</v>
      </c>
      <c r="C48">
        <v>16.02</v>
      </c>
      <c r="D48">
        <v>22.36</v>
      </c>
    </row>
    <row r="49" spans="2:10" x14ac:dyDescent="0.2">
      <c r="B49" t="s">
        <v>233</v>
      </c>
      <c r="C49">
        <v>15.22</v>
      </c>
      <c r="D49">
        <v>23.01</v>
      </c>
    </row>
    <row r="50" spans="2:10" x14ac:dyDescent="0.2">
      <c r="B50" t="s">
        <v>234</v>
      </c>
      <c r="C50">
        <v>15.24</v>
      </c>
      <c r="D50">
        <v>22.32</v>
      </c>
    </row>
    <row r="51" spans="2:10" x14ac:dyDescent="0.2">
      <c r="B51" s="1" t="s">
        <v>54</v>
      </c>
      <c r="C51" s="1">
        <f>AVERAGE(C48:C50)</f>
        <v>15.493333333333334</v>
      </c>
      <c r="D51" s="1">
        <f>AVERAGE(D48:D50)</f>
        <v>22.563333333333333</v>
      </c>
      <c r="E51" s="1">
        <f>C51-D51</f>
        <v>-7.0699999999999985</v>
      </c>
      <c r="F51" s="1">
        <f>2^(-E51)</f>
        <v>134.36373550375248</v>
      </c>
      <c r="G51" s="1"/>
      <c r="H51" s="1"/>
      <c r="I51" s="1">
        <f>E51-E26</f>
        <v>0.38333333333333641</v>
      </c>
      <c r="J51" s="1">
        <f>2^(-I51)</f>
        <v>0.76666417233479867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E3CDD-7664-4B05-B16A-D075703AC2AB}">
  <dimension ref="A1:J51"/>
  <sheetViews>
    <sheetView workbookViewId="0">
      <selection activeCell="J3" sqref="J3"/>
    </sheetView>
  </sheetViews>
  <sheetFormatPr baseColWidth="10" defaultRowHeight="15" x14ac:dyDescent="0.2"/>
  <cols>
    <col min="2" max="2" width="33.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47</v>
      </c>
      <c r="G1" t="s">
        <v>48</v>
      </c>
      <c r="H1" t="s">
        <v>49</v>
      </c>
      <c r="I1" t="s">
        <v>3</v>
      </c>
      <c r="J1" t="s">
        <v>50</v>
      </c>
    </row>
    <row r="2" spans="1:10" x14ac:dyDescent="0.2">
      <c r="C2" t="s">
        <v>6</v>
      </c>
      <c r="D2" t="s">
        <v>4</v>
      </c>
      <c r="J2" t="s">
        <v>325</v>
      </c>
    </row>
    <row r="3" spans="1:10" x14ac:dyDescent="0.2">
      <c r="A3" t="s">
        <v>5</v>
      </c>
      <c r="B3" t="s">
        <v>235</v>
      </c>
      <c r="C3">
        <v>15.95</v>
      </c>
      <c r="D3">
        <v>21.59</v>
      </c>
    </row>
    <row r="4" spans="1:10" x14ac:dyDescent="0.2">
      <c r="B4" t="s">
        <v>236</v>
      </c>
      <c r="C4">
        <v>16.21</v>
      </c>
      <c r="D4">
        <v>23.23</v>
      </c>
    </row>
    <row r="5" spans="1:10" x14ac:dyDescent="0.2">
      <c r="B5" t="s">
        <v>237</v>
      </c>
      <c r="C5">
        <v>16</v>
      </c>
      <c r="D5">
        <v>22.99</v>
      </c>
    </row>
    <row r="6" spans="1:10" x14ac:dyDescent="0.2">
      <c r="B6" s="1" t="s">
        <v>44</v>
      </c>
      <c r="C6" s="1">
        <f>AVERAGE(C3:C5)</f>
        <v>16.053333333333331</v>
      </c>
      <c r="D6" s="1">
        <f>AVERAGE(D3:D5)</f>
        <v>22.603333333333335</v>
      </c>
      <c r="E6" s="1">
        <f>C6-D6</f>
        <v>-6.5500000000000043</v>
      </c>
      <c r="F6" s="1">
        <f>2^(-E6)</f>
        <v>93.701484540520283</v>
      </c>
    </row>
    <row r="7" spans="1:10" x14ac:dyDescent="0.2">
      <c r="B7" t="s">
        <v>238</v>
      </c>
      <c r="C7">
        <v>15.78</v>
      </c>
      <c r="D7">
        <v>22.59</v>
      </c>
    </row>
    <row r="8" spans="1:10" x14ac:dyDescent="0.2">
      <c r="B8" t="s">
        <v>239</v>
      </c>
      <c r="C8">
        <v>15.75</v>
      </c>
      <c r="D8">
        <v>22.8</v>
      </c>
    </row>
    <row r="9" spans="1:10" x14ac:dyDescent="0.2">
      <c r="B9" t="s">
        <v>240</v>
      </c>
      <c r="C9">
        <v>16.43</v>
      </c>
      <c r="D9">
        <v>21.85</v>
      </c>
    </row>
    <row r="10" spans="1:10" x14ac:dyDescent="0.2">
      <c r="B10" s="1" t="s">
        <v>45</v>
      </c>
      <c r="C10" s="1">
        <f>AVERAGE(C7:C9)</f>
        <v>15.986666666666666</v>
      </c>
      <c r="D10" s="1">
        <f>AVERAGE(D7:D9)</f>
        <v>22.413333333333338</v>
      </c>
      <c r="E10" s="1">
        <f>C10-D10</f>
        <v>-6.4266666666666712</v>
      </c>
      <c r="F10" s="1">
        <f>2^(-E10)</f>
        <v>86.023961573978994</v>
      </c>
    </row>
    <row r="11" spans="1:10" x14ac:dyDescent="0.2">
      <c r="B11" t="s">
        <v>241</v>
      </c>
      <c r="C11">
        <v>16.98</v>
      </c>
      <c r="D11">
        <v>22.57</v>
      </c>
    </row>
    <row r="12" spans="1:10" x14ac:dyDescent="0.2">
      <c r="B12" t="s">
        <v>242</v>
      </c>
      <c r="C12">
        <v>16.7</v>
      </c>
      <c r="D12">
        <v>22.42</v>
      </c>
    </row>
    <row r="13" spans="1:10" x14ac:dyDescent="0.2">
      <c r="B13" t="s">
        <v>243</v>
      </c>
      <c r="C13">
        <v>16.25</v>
      </c>
      <c r="D13">
        <v>22.42</v>
      </c>
    </row>
    <row r="14" spans="1:10" x14ac:dyDescent="0.2">
      <c r="B14" s="1" t="s">
        <v>46</v>
      </c>
      <c r="C14" s="1">
        <f>AVERAGE(C11:C13)</f>
        <v>16.643333333333334</v>
      </c>
      <c r="D14" s="1">
        <f>AVERAGE(D11:D13)</f>
        <v>22.47</v>
      </c>
      <c r="E14" s="1">
        <f>C14-D14</f>
        <v>-5.8266666666666644</v>
      </c>
      <c r="F14" s="1">
        <f>2^(-E14)</f>
        <v>56.754648906444075</v>
      </c>
    </row>
    <row r="15" spans="1:10" x14ac:dyDescent="0.2">
      <c r="B15" t="s">
        <v>244</v>
      </c>
      <c r="C15">
        <v>16.52</v>
      </c>
      <c r="D15">
        <v>23.08</v>
      </c>
    </row>
    <row r="16" spans="1:10" x14ac:dyDescent="0.2">
      <c r="B16" t="s">
        <v>245</v>
      </c>
      <c r="C16">
        <v>16.29</v>
      </c>
      <c r="D16">
        <v>23.02</v>
      </c>
    </row>
    <row r="17" spans="1:10" x14ac:dyDescent="0.2">
      <c r="B17" t="s">
        <v>246</v>
      </c>
      <c r="C17">
        <v>17.809999999999999</v>
      </c>
      <c r="D17">
        <v>22.94</v>
      </c>
    </row>
    <row r="18" spans="1:10" x14ac:dyDescent="0.2">
      <c r="B18" s="1" t="s">
        <v>52</v>
      </c>
      <c r="C18" s="1">
        <f>AVERAGE(C15:C17)</f>
        <v>16.873333333333335</v>
      </c>
      <c r="D18" s="1">
        <f>AVERAGE(D15:D17)</f>
        <v>23.013333333333332</v>
      </c>
      <c r="E18" s="1">
        <f>C18-D18</f>
        <v>-6.139999999999997</v>
      </c>
      <c r="F18" s="1">
        <f>2^(-E18)</f>
        <v>70.521927416102955</v>
      </c>
    </row>
    <row r="19" spans="1:10" x14ac:dyDescent="0.2">
      <c r="B19" t="s">
        <v>295</v>
      </c>
      <c r="C19">
        <v>16.510000000000002</v>
      </c>
      <c r="D19">
        <v>22.56</v>
      </c>
    </row>
    <row r="20" spans="1:10" x14ac:dyDescent="0.2">
      <c r="B20" t="s">
        <v>296</v>
      </c>
      <c r="C20">
        <v>16.399999999999999</v>
      </c>
      <c r="D20">
        <v>22.58</v>
      </c>
    </row>
    <row r="21" spans="1:10" x14ac:dyDescent="0.2">
      <c r="B21" t="s">
        <v>297</v>
      </c>
      <c r="C21">
        <v>16.23</v>
      </c>
      <c r="D21">
        <v>22.72</v>
      </c>
    </row>
    <row r="22" spans="1:10" x14ac:dyDescent="0.2">
      <c r="B22" s="1" t="s">
        <v>53</v>
      </c>
      <c r="C22" s="1">
        <f>AVERAGE(C19:C21)</f>
        <v>16.38</v>
      </c>
      <c r="D22" s="1">
        <f>AVERAGE(D19:D21)</f>
        <v>22.62</v>
      </c>
      <c r="E22" s="1">
        <f>C22-D22</f>
        <v>-6.240000000000002</v>
      </c>
      <c r="F22" s="1">
        <f>2^(-E22)</f>
        <v>75.583530331490067</v>
      </c>
    </row>
    <row r="23" spans="1:10" x14ac:dyDescent="0.2">
      <c r="B23" t="s">
        <v>298</v>
      </c>
      <c r="C23">
        <v>16.39</v>
      </c>
      <c r="D23">
        <v>22.92</v>
      </c>
    </row>
    <row r="24" spans="1:10" x14ac:dyDescent="0.2">
      <c r="B24" t="s">
        <v>299</v>
      </c>
      <c r="C24">
        <v>16.39</v>
      </c>
      <c r="D24">
        <v>22.49</v>
      </c>
    </row>
    <row r="25" spans="1:10" x14ac:dyDescent="0.2">
      <c r="B25" t="s">
        <v>300</v>
      </c>
      <c r="C25">
        <v>16.38</v>
      </c>
      <c r="D25">
        <v>22.49</v>
      </c>
    </row>
    <row r="26" spans="1:10" x14ac:dyDescent="0.2">
      <c r="B26" s="1" t="s">
        <v>54</v>
      </c>
      <c r="C26" s="1">
        <f>AVERAGE(C23:C25)</f>
        <v>16.386666666666667</v>
      </c>
      <c r="D26" s="1">
        <f>AVERAGE(D23:D25)</f>
        <v>22.633333333333329</v>
      </c>
      <c r="E26" s="1">
        <f>C26-D26</f>
        <v>-6.2466666666666626</v>
      </c>
      <c r="F26" s="1">
        <f>2^(-E26)</f>
        <v>75.933608634142914</v>
      </c>
    </row>
    <row r="28" spans="1:10" x14ac:dyDescent="0.2">
      <c r="A28" t="s">
        <v>7</v>
      </c>
      <c r="B28" t="s">
        <v>247</v>
      </c>
      <c r="C28">
        <v>16.489999999999998</v>
      </c>
      <c r="D28">
        <v>23.14</v>
      </c>
    </row>
    <row r="29" spans="1:10" x14ac:dyDescent="0.2">
      <c r="B29" t="s">
        <v>248</v>
      </c>
      <c r="C29">
        <v>16.45</v>
      </c>
      <c r="D29">
        <v>22.46</v>
      </c>
    </row>
    <row r="30" spans="1:10" x14ac:dyDescent="0.2">
      <c r="B30" t="s">
        <v>249</v>
      </c>
      <c r="C30">
        <v>16.309999999999999</v>
      </c>
      <c r="D30">
        <v>22.93</v>
      </c>
    </row>
    <row r="31" spans="1:10" x14ac:dyDescent="0.2">
      <c r="B31" s="1" t="s">
        <v>44</v>
      </c>
      <c r="C31" s="1">
        <f>AVERAGE(C28:C30)</f>
        <v>16.416666666666668</v>
      </c>
      <c r="D31" s="1">
        <f>AVERAGE(D28:D30)</f>
        <v>22.843333333333334</v>
      </c>
      <c r="E31" s="1">
        <f>C31-D31</f>
        <v>-6.4266666666666659</v>
      </c>
      <c r="F31" s="1">
        <f>2^(-E31)</f>
        <v>86.02396157397861</v>
      </c>
      <c r="G31" s="1"/>
      <c r="H31" s="1"/>
      <c r="I31" s="1">
        <f>E31-E6</f>
        <v>0.1233333333333384</v>
      </c>
      <c r="J31" s="1">
        <f>2^(-I31)</f>
        <v>0.91806401996521647</v>
      </c>
    </row>
    <row r="32" spans="1:10" x14ac:dyDescent="0.2">
      <c r="B32" t="s">
        <v>250</v>
      </c>
      <c r="C32">
        <v>15.86</v>
      </c>
      <c r="D32">
        <v>22.41</v>
      </c>
    </row>
    <row r="33" spans="2:10" x14ac:dyDescent="0.2">
      <c r="B33" t="s">
        <v>251</v>
      </c>
      <c r="C33">
        <v>15.8</v>
      </c>
      <c r="D33">
        <v>21.48</v>
      </c>
    </row>
    <row r="34" spans="2:10" x14ac:dyDescent="0.2">
      <c r="B34" t="s">
        <v>252</v>
      </c>
      <c r="C34">
        <v>15.48</v>
      </c>
      <c r="D34">
        <v>21.95</v>
      </c>
    </row>
    <row r="35" spans="2:10" x14ac:dyDescent="0.2">
      <c r="B35" s="1" t="s">
        <v>45</v>
      </c>
      <c r="C35" s="1">
        <f>AVERAGE(C32:C34)</f>
        <v>15.713333333333333</v>
      </c>
      <c r="D35" s="1">
        <f>AVERAGE(D32:D34)</f>
        <v>21.946666666666669</v>
      </c>
      <c r="E35" s="1">
        <f>C35-D35</f>
        <v>-6.2333333333333361</v>
      </c>
      <c r="F35" s="1">
        <f>2^(-E35)</f>
        <v>75.235066002151115</v>
      </c>
      <c r="G35" s="1"/>
      <c r="H35" s="1"/>
      <c r="I35" s="1">
        <f>E35-E10</f>
        <v>0.19333333333333513</v>
      </c>
      <c r="J35" s="1">
        <f>2^(-I35)</f>
        <v>0.87458267005583512</v>
      </c>
    </row>
    <row r="36" spans="2:10" x14ac:dyDescent="0.2">
      <c r="B36" t="s">
        <v>253</v>
      </c>
      <c r="C36">
        <v>16.89</v>
      </c>
      <c r="D36">
        <v>22.89</v>
      </c>
    </row>
    <row r="37" spans="2:10" x14ac:dyDescent="0.2">
      <c r="B37" t="s">
        <v>254</v>
      </c>
      <c r="C37">
        <v>16.79</v>
      </c>
      <c r="D37">
        <v>22.7</v>
      </c>
    </row>
    <row r="38" spans="2:10" x14ac:dyDescent="0.2">
      <c r="B38" t="s">
        <v>255</v>
      </c>
      <c r="C38">
        <v>16.89</v>
      </c>
      <c r="D38">
        <v>23.06</v>
      </c>
    </row>
    <row r="39" spans="2:10" x14ac:dyDescent="0.2">
      <c r="B39" s="1" t="s">
        <v>46</v>
      </c>
      <c r="C39" s="1">
        <f>AVERAGE(C36:C38)</f>
        <v>16.856666666666666</v>
      </c>
      <c r="D39" s="1">
        <f>AVERAGE(D36:D38)</f>
        <v>22.883333333333336</v>
      </c>
      <c r="E39" s="1">
        <f>C39-D39</f>
        <v>-6.0266666666666708</v>
      </c>
      <c r="F39" s="1">
        <f>2^(-E39)</f>
        <v>65.193971837266872</v>
      </c>
      <c r="G39" s="1"/>
      <c r="H39" s="1"/>
      <c r="I39" s="1">
        <f>E39-E14</f>
        <v>-0.20000000000000639</v>
      </c>
      <c r="J39" s="1">
        <f>2^(-I39)</f>
        <v>1.1486983549970402</v>
      </c>
    </row>
    <row r="40" spans="2:10" x14ac:dyDescent="0.2">
      <c r="B40" t="s">
        <v>253</v>
      </c>
      <c r="C40">
        <v>16.32</v>
      </c>
      <c r="D40">
        <v>22.52</v>
      </c>
    </row>
    <row r="41" spans="2:10" x14ac:dyDescent="0.2">
      <c r="B41" t="s">
        <v>254</v>
      </c>
      <c r="C41">
        <v>16.579999999999998</v>
      </c>
      <c r="D41">
        <v>22.43</v>
      </c>
    </row>
    <row r="42" spans="2:10" x14ac:dyDescent="0.2">
      <c r="B42" t="s">
        <v>255</v>
      </c>
      <c r="C42">
        <v>16.420000000000002</v>
      </c>
      <c r="D42">
        <v>22.28</v>
      </c>
    </row>
    <row r="43" spans="2:10" x14ac:dyDescent="0.2">
      <c r="B43" s="1" t="s">
        <v>52</v>
      </c>
      <c r="C43" s="1">
        <f>AVERAGE(C40:C42)</f>
        <v>16.440000000000001</v>
      </c>
      <c r="D43" s="1">
        <f>AVERAGE(D40:D42)</f>
        <v>22.41</v>
      </c>
      <c r="E43" s="1">
        <f>C43-D43</f>
        <v>-5.9699999999999989</v>
      </c>
      <c r="F43" s="1">
        <f>2^(-E43)</f>
        <v>62.682899045563246</v>
      </c>
      <c r="G43" s="1"/>
      <c r="H43" s="1"/>
      <c r="I43" s="1">
        <f>E43-E18</f>
        <v>0.16999999999999815</v>
      </c>
      <c r="J43" s="1">
        <f>2^(-I43)</f>
        <v>0.88884268116657139</v>
      </c>
    </row>
    <row r="44" spans="2:10" x14ac:dyDescent="0.2">
      <c r="B44" t="s">
        <v>256</v>
      </c>
      <c r="C44">
        <v>16.02</v>
      </c>
      <c r="D44">
        <v>22.31</v>
      </c>
    </row>
    <row r="45" spans="2:10" x14ac:dyDescent="0.2">
      <c r="B45" t="s">
        <v>257</v>
      </c>
      <c r="C45">
        <v>16.2</v>
      </c>
      <c r="D45">
        <v>22.72</v>
      </c>
    </row>
    <row r="46" spans="2:10" x14ac:dyDescent="0.2">
      <c r="B46" t="s">
        <v>258</v>
      </c>
      <c r="C46">
        <v>16.05</v>
      </c>
      <c r="D46">
        <v>22.35</v>
      </c>
    </row>
    <row r="47" spans="2:10" x14ac:dyDescent="0.2">
      <c r="B47" s="1" t="s">
        <v>53</v>
      </c>
      <c r="C47" s="1">
        <f>AVERAGE(C44:C46)</f>
        <v>16.09</v>
      </c>
      <c r="D47" s="1">
        <f>AVERAGE(D44:D46)</f>
        <v>22.459999999999997</v>
      </c>
      <c r="E47" s="1">
        <f>C47-D47</f>
        <v>-6.3699999999999974</v>
      </c>
      <c r="F47" s="1">
        <f>2^(-E47)</f>
        <v>82.710581160799336</v>
      </c>
      <c r="G47" s="1"/>
      <c r="H47" s="1"/>
      <c r="I47" s="1">
        <f>E47-E22</f>
        <v>-0.12999999999999545</v>
      </c>
      <c r="J47" s="1">
        <f>2^(-I47)</f>
        <v>1.0942937012607361</v>
      </c>
    </row>
    <row r="48" spans="2:10" x14ac:dyDescent="0.2">
      <c r="B48" t="s">
        <v>289</v>
      </c>
      <c r="C48">
        <v>15.78</v>
      </c>
      <c r="D48">
        <v>22.13</v>
      </c>
    </row>
    <row r="49" spans="2:10" x14ac:dyDescent="0.2">
      <c r="B49" t="s">
        <v>290</v>
      </c>
      <c r="C49">
        <v>15.45</v>
      </c>
      <c r="D49">
        <v>21.94</v>
      </c>
    </row>
    <row r="50" spans="2:10" x14ac:dyDescent="0.2">
      <c r="B50" t="s">
        <v>291</v>
      </c>
      <c r="C50">
        <v>15.76</v>
      </c>
      <c r="D50">
        <v>21.98</v>
      </c>
    </row>
    <row r="51" spans="2:10" x14ac:dyDescent="0.2">
      <c r="B51" s="1" t="s">
        <v>54</v>
      </c>
      <c r="C51" s="1">
        <f>AVERAGE(C48:C50)</f>
        <v>15.663333333333332</v>
      </c>
      <c r="D51" s="1">
        <f>AVERAGE(D48:D50)</f>
        <v>22.016666666666666</v>
      </c>
      <c r="E51" s="1">
        <f>C51-D51</f>
        <v>-6.3533333333333335</v>
      </c>
      <c r="F51" s="1">
        <f>2^(-E51)</f>
        <v>81.760569108986417</v>
      </c>
      <c r="G51" s="1"/>
      <c r="H51" s="1"/>
      <c r="I51" s="1">
        <f>E51-E26</f>
        <v>-0.10666666666667091</v>
      </c>
      <c r="J51" s="1">
        <f>2^(-I51)</f>
        <v>1.0767375682475262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8F302-7173-4CAF-8152-B8D25901DAFD}">
  <dimension ref="A1:J51"/>
  <sheetViews>
    <sheetView workbookViewId="0">
      <selection activeCell="J3" sqref="J3"/>
    </sheetView>
  </sheetViews>
  <sheetFormatPr baseColWidth="10" defaultRowHeight="15" x14ac:dyDescent="0.2"/>
  <cols>
    <col min="2" max="2" width="25.6640625" customWidth="1"/>
    <col min="11" max="11" width="10.8320312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47</v>
      </c>
      <c r="G1" t="s">
        <v>48</v>
      </c>
      <c r="H1" t="s">
        <v>49</v>
      </c>
      <c r="I1" t="s">
        <v>3</v>
      </c>
      <c r="J1" t="s">
        <v>50</v>
      </c>
    </row>
    <row r="2" spans="1:10" x14ac:dyDescent="0.2">
      <c r="C2" t="s">
        <v>6</v>
      </c>
      <c r="D2" t="s">
        <v>4</v>
      </c>
      <c r="J2" t="s">
        <v>326</v>
      </c>
    </row>
    <row r="3" spans="1:10" x14ac:dyDescent="0.2">
      <c r="A3" t="s">
        <v>5</v>
      </c>
      <c r="B3" t="s">
        <v>235</v>
      </c>
      <c r="C3">
        <v>15.95</v>
      </c>
      <c r="D3">
        <v>21.59</v>
      </c>
    </row>
    <row r="4" spans="1:10" x14ac:dyDescent="0.2">
      <c r="B4" t="s">
        <v>236</v>
      </c>
      <c r="C4">
        <v>16.21</v>
      </c>
      <c r="D4">
        <v>23.23</v>
      </c>
    </row>
    <row r="5" spans="1:10" x14ac:dyDescent="0.2">
      <c r="B5" t="s">
        <v>237</v>
      </c>
      <c r="C5">
        <v>16</v>
      </c>
      <c r="D5">
        <v>22.99</v>
      </c>
    </row>
    <row r="6" spans="1:10" x14ac:dyDescent="0.2">
      <c r="B6" s="1" t="s">
        <v>44</v>
      </c>
      <c r="C6" s="1">
        <f>AVERAGE(C3:C5)</f>
        <v>16.053333333333331</v>
      </c>
      <c r="D6" s="1">
        <f>AVERAGE(D3:D5)</f>
        <v>22.603333333333335</v>
      </c>
      <c r="E6" s="1">
        <f>C6-D6</f>
        <v>-6.5500000000000043</v>
      </c>
      <c r="F6" s="1">
        <f>2^(-E6)</f>
        <v>93.701484540520283</v>
      </c>
      <c r="G6" s="1"/>
    </row>
    <row r="7" spans="1:10" x14ac:dyDescent="0.2">
      <c r="B7" t="s">
        <v>238</v>
      </c>
      <c r="C7">
        <v>15.78</v>
      </c>
      <c r="D7">
        <v>22.59</v>
      </c>
    </row>
    <row r="8" spans="1:10" x14ac:dyDescent="0.2">
      <c r="B8" t="s">
        <v>239</v>
      </c>
      <c r="C8">
        <v>15.75</v>
      </c>
      <c r="D8">
        <v>22.8</v>
      </c>
    </row>
    <row r="9" spans="1:10" x14ac:dyDescent="0.2">
      <c r="B9" t="s">
        <v>240</v>
      </c>
      <c r="C9">
        <v>16.43</v>
      </c>
      <c r="D9">
        <v>21.85</v>
      </c>
    </row>
    <row r="10" spans="1:10" x14ac:dyDescent="0.2">
      <c r="B10" s="1" t="s">
        <v>45</v>
      </c>
      <c r="C10" s="1">
        <f>AVERAGE(C7:C9)</f>
        <v>15.986666666666666</v>
      </c>
      <c r="D10" s="1">
        <f>AVERAGE(D7:D9)</f>
        <v>22.413333333333338</v>
      </c>
      <c r="E10" s="1">
        <f>C10-D10</f>
        <v>-6.4266666666666712</v>
      </c>
      <c r="F10" s="1">
        <f>2^(-E10)</f>
        <v>86.023961573978994</v>
      </c>
    </row>
    <row r="11" spans="1:10" x14ac:dyDescent="0.2">
      <c r="B11" t="s">
        <v>241</v>
      </c>
      <c r="C11">
        <v>16.98</v>
      </c>
      <c r="D11">
        <v>22.57</v>
      </c>
    </row>
    <row r="12" spans="1:10" x14ac:dyDescent="0.2">
      <c r="B12" t="s">
        <v>242</v>
      </c>
      <c r="C12">
        <v>16.7</v>
      </c>
      <c r="D12">
        <v>22.42</v>
      </c>
    </row>
    <row r="13" spans="1:10" x14ac:dyDescent="0.2">
      <c r="B13" t="s">
        <v>243</v>
      </c>
      <c r="C13">
        <v>16.25</v>
      </c>
      <c r="D13">
        <v>22.42</v>
      </c>
    </row>
    <row r="14" spans="1:10" x14ac:dyDescent="0.2">
      <c r="B14" s="1" t="s">
        <v>46</v>
      </c>
      <c r="C14" s="1">
        <f>AVERAGE(C11:C13)</f>
        <v>16.643333333333334</v>
      </c>
      <c r="D14" s="1">
        <f>AVERAGE(D11:D13)</f>
        <v>22.47</v>
      </c>
      <c r="E14" s="1">
        <f>C14-D14</f>
        <v>-5.8266666666666644</v>
      </c>
      <c r="F14" s="1">
        <f>2^(-E14)</f>
        <v>56.754648906444075</v>
      </c>
    </row>
    <row r="15" spans="1:10" x14ac:dyDescent="0.2">
      <c r="B15" t="s">
        <v>244</v>
      </c>
      <c r="C15">
        <v>16.52</v>
      </c>
      <c r="D15">
        <v>23.08</v>
      </c>
    </row>
    <row r="16" spans="1:10" x14ac:dyDescent="0.2">
      <c r="B16" t="s">
        <v>245</v>
      </c>
      <c r="C16">
        <v>16.29</v>
      </c>
      <c r="D16">
        <v>23.02</v>
      </c>
    </row>
    <row r="17" spans="1:10" x14ac:dyDescent="0.2">
      <c r="B17" t="s">
        <v>246</v>
      </c>
      <c r="C17">
        <v>17.809999999999999</v>
      </c>
      <c r="D17">
        <v>22.94</v>
      </c>
    </row>
    <row r="18" spans="1:10" x14ac:dyDescent="0.2">
      <c r="B18" s="1" t="s">
        <v>52</v>
      </c>
      <c r="C18" s="1">
        <f>AVERAGE(C15:C17)</f>
        <v>16.873333333333335</v>
      </c>
      <c r="D18" s="1">
        <f>AVERAGE(D15:D17)</f>
        <v>23.013333333333332</v>
      </c>
      <c r="E18" s="1">
        <f>C18-D18</f>
        <v>-6.139999999999997</v>
      </c>
      <c r="F18" s="1">
        <f>2^(-E18)</f>
        <v>70.521927416102955</v>
      </c>
    </row>
    <row r="19" spans="1:10" x14ac:dyDescent="0.2">
      <c r="B19" t="s">
        <v>208</v>
      </c>
      <c r="C19">
        <v>16.510000000000002</v>
      </c>
      <c r="D19">
        <v>22.56</v>
      </c>
    </row>
    <row r="20" spans="1:10" x14ac:dyDescent="0.2">
      <c r="B20" t="s">
        <v>209</v>
      </c>
      <c r="C20">
        <v>16.399999999999999</v>
      </c>
      <c r="D20">
        <v>22.58</v>
      </c>
    </row>
    <row r="21" spans="1:10" x14ac:dyDescent="0.2">
      <c r="B21" t="s">
        <v>210</v>
      </c>
      <c r="C21">
        <v>16.23</v>
      </c>
      <c r="D21">
        <v>22.72</v>
      </c>
    </row>
    <row r="22" spans="1:10" x14ac:dyDescent="0.2">
      <c r="B22" s="1" t="s">
        <v>53</v>
      </c>
      <c r="C22" s="1">
        <f>AVERAGE(C19:C21)</f>
        <v>16.38</v>
      </c>
      <c r="D22" s="1">
        <f>AVERAGE(D19:D21)</f>
        <v>22.62</v>
      </c>
      <c r="E22" s="1">
        <f>C22-D22</f>
        <v>-6.240000000000002</v>
      </c>
      <c r="F22" s="1">
        <f>2^(-E22)</f>
        <v>75.583530331490067</v>
      </c>
    </row>
    <row r="23" spans="1:10" x14ac:dyDescent="0.2">
      <c r="B23" t="s">
        <v>211</v>
      </c>
      <c r="C23">
        <v>16.39</v>
      </c>
      <c r="D23">
        <v>22.92</v>
      </c>
    </row>
    <row r="24" spans="1:10" x14ac:dyDescent="0.2">
      <c r="B24" t="s">
        <v>212</v>
      </c>
      <c r="C24">
        <v>16.39</v>
      </c>
      <c r="D24">
        <v>22.49</v>
      </c>
    </row>
    <row r="25" spans="1:10" x14ac:dyDescent="0.2">
      <c r="B25" t="s">
        <v>213</v>
      </c>
      <c r="C25">
        <v>16.38</v>
      </c>
      <c r="D25">
        <v>22.49</v>
      </c>
    </row>
    <row r="26" spans="1:10" x14ac:dyDescent="0.2">
      <c r="B26" s="1" t="s">
        <v>54</v>
      </c>
      <c r="C26" s="1">
        <f>AVERAGE(C23:C25)</f>
        <v>16.386666666666667</v>
      </c>
      <c r="D26" s="1">
        <f>AVERAGE(D23:D25)</f>
        <v>22.633333333333329</v>
      </c>
      <c r="E26" s="1">
        <f>C26-D26</f>
        <v>-6.2466666666666626</v>
      </c>
      <c r="F26" s="1">
        <f>2^(-E26)</f>
        <v>75.933608634142914</v>
      </c>
    </row>
    <row r="28" spans="1:10" x14ac:dyDescent="0.2">
      <c r="A28" t="s">
        <v>7</v>
      </c>
      <c r="B28" t="s">
        <v>259</v>
      </c>
      <c r="C28">
        <v>16.18</v>
      </c>
      <c r="D28">
        <v>23.16</v>
      </c>
    </row>
    <row r="29" spans="1:10" x14ac:dyDescent="0.2">
      <c r="B29" t="s">
        <v>260</v>
      </c>
      <c r="C29">
        <v>16.25</v>
      </c>
      <c r="D29">
        <v>23.24</v>
      </c>
    </row>
    <row r="30" spans="1:10" x14ac:dyDescent="0.2">
      <c r="B30" t="s">
        <v>261</v>
      </c>
      <c r="C30">
        <v>16.2</v>
      </c>
      <c r="D30">
        <v>23.05</v>
      </c>
    </row>
    <row r="31" spans="1:10" x14ac:dyDescent="0.2">
      <c r="B31" s="1" t="s">
        <v>44</v>
      </c>
      <c r="C31" s="1">
        <f>AVERAGE(C28:C30)</f>
        <v>16.209999999999997</v>
      </c>
      <c r="D31" s="1">
        <f>AVERAGE(D28:D30)</f>
        <v>23.150000000000002</v>
      </c>
      <c r="E31" s="1">
        <f>C31-D31</f>
        <v>-6.9400000000000048</v>
      </c>
      <c r="F31" s="1">
        <f>2^(-E31)</f>
        <v>122.78580727363426</v>
      </c>
      <c r="G31" s="1"/>
      <c r="H31" s="1"/>
      <c r="I31" s="1">
        <f>E31-E6</f>
        <v>-0.39000000000000057</v>
      </c>
      <c r="J31" s="1">
        <f>2^(-I31)</f>
        <v>1.3103934038583638</v>
      </c>
    </row>
    <row r="32" spans="1:10" x14ac:dyDescent="0.2">
      <c r="B32" t="s">
        <v>262</v>
      </c>
      <c r="C32">
        <v>16.98</v>
      </c>
      <c r="D32">
        <v>22.55</v>
      </c>
    </row>
    <row r="33" spans="2:10" x14ac:dyDescent="0.2">
      <c r="B33" t="s">
        <v>263</v>
      </c>
      <c r="C33">
        <v>15.43</v>
      </c>
      <c r="D33">
        <v>22.45</v>
      </c>
    </row>
    <row r="34" spans="2:10" x14ac:dyDescent="0.2">
      <c r="B34" t="s">
        <v>264</v>
      </c>
      <c r="C34">
        <v>15.22</v>
      </c>
      <c r="D34">
        <v>22.87</v>
      </c>
    </row>
    <row r="35" spans="2:10" x14ac:dyDescent="0.2">
      <c r="B35" s="1" t="s">
        <v>45</v>
      </c>
      <c r="C35" s="1">
        <f>AVERAGE(C32:C34)</f>
        <v>15.876666666666665</v>
      </c>
      <c r="D35" s="1">
        <f>AVERAGE(D32:D34)</f>
        <v>22.623333333333335</v>
      </c>
      <c r="E35" s="1">
        <f>C35-D35</f>
        <v>-6.7466666666666697</v>
      </c>
      <c r="F35" s="1">
        <f>2^(-E35)</f>
        <v>107.38633917033624</v>
      </c>
      <c r="G35" s="1"/>
      <c r="H35" s="1"/>
      <c r="I35" s="1">
        <f>E35-E10</f>
        <v>-0.31999999999999851</v>
      </c>
      <c r="J35" s="1">
        <f>2^(-I35)</f>
        <v>1.2483305489016105</v>
      </c>
    </row>
    <row r="36" spans="2:10" x14ac:dyDescent="0.2">
      <c r="B36" t="s">
        <v>265</v>
      </c>
      <c r="C36">
        <v>16.53</v>
      </c>
      <c r="D36">
        <v>22.76</v>
      </c>
    </row>
    <row r="37" spans="2:10" x14ac:dyDescent="0.2">
      <c r="B37" t="s">
        <v>266</v>
      </c>
      <c r="C37">
        <v>16.75</v>
      </c>
      <c r="D37">
        <v>22.95</v>
      </c>
    </row>
    <row r="38" spans="2:10" x14ac:dyDescent="0.2">
      <c r="B38" t="s">
        <v>267</v>
      </c>
      <c r="C38">
        <v>16.52</v>
      </c>
      <c r="D38">
        <v>22.78</v>
      </c>
    </row>
    <row r="39" spans="2:10" x14ac:dyDescent="0.2">
      <c r="B39" s="1" t="s">
        <v>46</v>
      </c>
      <c r="C39" s="1">
        <f>AVERAGE(C36:C38)</f>
        <v>16.599999999999998</v>
      </c>
      <c r="D39" s="1">
        <f>AVERAGE(D36:D38)</f>
        <v>22.830000000000002</v>
      </c>
      <c r="E39" s="1">
        <f>C39-D39</f>
        <v>-6.230000000000004</v>
      </c>
      <c r="F39" s="1">
        <f>2^(-E39)</f>
        <v>75.061436750840414</v>
      </c>
      <c r="G39" s="1"/>
      <c r="H39" s="1"/>
      <c r="I39" s="1">
        <f>E39-E14</f>
        <v>-0.40333333333333954</v>
      </c>
      <c r="J39" s="1">
        <f>2^(-I39)</f>
        <v>1.3225601461225449</v>
      </c>
    </row>
    <row r="40" spans="2:10" x14ac:dyDescent="0.2">
      <c r="B40" t="s">
        <v>268</v>
      </c>
      <c r="C40">
        <v>16.62</v>
      </c>
      <c r="D40">
        <v>22.99</v>
      </c>
    </row>
    <row r="41" spans="2:10" x14ac:dyDescent="0.2">
      <c r="B41" t="s">
        <v>269</v>
      </c>
      <c r="C41">
        <v>16.96</v>
      </c>
      <c r="D41">
        <v>22.9</v>
      </c>
    </row>
    <row r="42" spans="2:10" x14ac:dyDescent="0.2">
      <c r="B42" t="s">
        <v>270</v>
      </c>
      <c r="C42">
        <v>16.760000000000002</v>
      </c>
      <c r="D42">
        <v>23.54</v>
      </c>
    </row>
    <row r="43" spans="2:10" x14ac:dyDescent="0.2">
      <c r="B43" s="1" t="s">
        <v>52</v>
      </c>
      <c r="C43" s="1">
        <f>AVERAGE(C40:C42)</f>
        <v>16.78</v>
      </c>
      <c r="D43" s="1">
        <f>AVERAGE(D40:D42)</f>
        <v>23.143333333333334</v>
      </c>
      <c r="E43" s="1">
        <f>C43-D43</f>
        <v>-6.3633333333333333</v>
      </c>
      <c r="F43" s="1">
        <f>2^(-E43)</f>
        <v>82.329258840089821</v>
      </c>
      <c r="G43" s="1"/>
      <c r="H43" s="1"/>
      <c r="I43" s="1">
        <f>E43-E18</f>
        <v>-0.22333333333333627</v>
      </c>
      <c r="J43" s="1">
        <f>2^(-I43)</f>
        <v>1.1674278037569741</v>
      </c>
    </row>
    <row r="44" spans="2:10" x14ac:dyDescent="0.2">
      <c r="B44" t="s">
        <v>271</v>
      </c>
      <c r="C44">
        <v>17.03</v>
      </c>
      <c r="D44">
        <v>23.31</v>
      </c>
    </row>
    <row r="45" spans="2:10" x14ac:dyDescent="0.2">
      <c r="B45" t="s">
        <v>272</v>
      </c>
      <c r="C45">
        <v>17.47</v>
      </c>
      <c r="D45">
        <v>23.71</v>
      </c>
    </row>
    <row r="46" spans="2:10" x14ac:dyDescent="0.2">
      <c r="B46" t="s">
        <v>273</v>
      </c>
      <c r="C46">
        <v>17.09</v>
      </c>
      <c r="D46">
        <v>23.35</v>
      </c>
    </row>
    <row r="47" spans="2:10" x14ac:dyDescent="0.2">
      <c r="B47" s="1" t="s">
        <v>53</v>
      </c>
      <c r="C47" s="1">
        <f>AVERAGE(C44:C46)</f>
        <v>17.196666666666669</v>
      </c>
      <c r="D47" s="1">
        <f>AVERAGE(D44:D46)</f>
        <v>23.456666666666667</v>
      </c>
      <c r="E47" s="1">
        <f>C47-D47</f>
        <v>-6.259999999999998</v>
      </c>
      <c r="F47" s="1">
        <f>2^(-E47)</f>
        <v>76.63863709561133</v>
      </c>
      <c r="G47" s="1"/>
      <c r="H47" s="1"/>
      <c r="I47" s="1">
        <f>E47-E22</f>
        <v>-1.9999999999996021E-2</v>
      </c>
      <c r="J47" s="1">
        <f>2^(-I47)</f>
        <v>1.0139594797900264</v>
      </c>
    </row>
    <row r="48" spans="2:10" x14ac:dyDescent="0.2">
      <c r="B48" t="s">
        <v>292</v>
      </c>
      <c r="C48">
        <v>16.239999999999998</v>
      </c>
      <c r="D48">
        <v>22.85</v>
      </c>
    </row>
    <row r="49" spans="2:10" x14ac:dyDescent="0.2">
      <c r="B49" t="s">
        <v>293</v>
      </c>
      <c r="C49">
        <v>16.18</v>
      </c>
      <c r="D49">
        <v>22.48</v>
      </c>
    </row>
    <row r="50" spans="2:10" x14ac:dyDescent="0.2">
      <c r="B50" t="s">
        <v>294</v>
      </c>
      <c r="C50">
        <v>16.170000000000002</v>
      </c>
      <c r="D50">
        <v>22.5</v>
      </c>
    </row>
    <row r="51" spans="2:10" x14ac:dyDescent="0.2">
      <c r="B51" s="1" t="s">
        <v>54</v>
      </c>
      <c r="C51" s="1">
        <f>AVERAGE(C48:C50)</f>
        <v>16.196666666666669</v>
      </c>
      <c r="D51" s="1">
        <f>AVERAGE(D48:D50)</f>
        <v>22.61</v>
      </c>
      <c r="E51" s="1">
        <f>C51-D51</f>
        <v>-6.4133333333333304</v>
      </c>
      <c r="F51" s="1">
        <f>2^(-E51)</f>
        <v>85.232593883002451</v>
      </c>
      <c r="G51" s="1"/>
      <c r="H51" s="1"/>
      <c r="I51" s="1">
        <f>E51-E26</f>
        <v>-0.16666666666666785</v>
      </c>
      <c r="J51" s="1">
        <f>2^(-I51)</f>
        <v>1.1224620483093739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A80E6-39E2-4126-8801-4842DD9A7261}">
  <dimension ref="A1:J51"/>
  <sheetViews>
    <sheetView workbookViewId="0">
      <selection activeCell="J3" sqref="J3"/>
    </sheetView>
  </sheetViews>
  <sheetFormatPr baseColWidth="10" defaultRowHeight="15" x14ac:dyDescent="0.2"/>
  <cols>
    <col min="2" max="2" width="30.664062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47</v>
      </c>
      <c r="G1" t="s">
        <v>48</v>
      </c>
      <c r="H1" t="s">
        <v>49</v>
      </c>
      <c r="I1" t="s">
        <v>3</v>
      </c>
      <c r="J1" t="s">
        <v>50</v>
      </c>
    </row>
    <row r="2" spans="1:10" x14ac:dyDescent="0.2">
      <c r="C2" t="s">
        <v>6</v>
      </c>
      <c r="D2" t="s">
        <v>4</v>
      </c>
      <c r="J2" t="s">
        <v>326</v>
      </c>
    </row>
    <row r="3" spans="1:10" x14ac:dyDescent="0.2">
      <c r="A3" t="s">
        <v>5</v>
      </c>
      <c r="B3" t="s">
        <v>235</v>
      </c>
      <c r="C3">
        <v>15.95</v>
      </c>
      <c r="D3">
        <v>21.59</v>
      </c>
    </row>
    <row r="4" spans="1:10" x14ac:dyDescent="0.2">
      <c r="B4" t="s">
        <v>236</v>
      </c>
      <c r="C4">
        <v>16.21</v>
      </c>
      <c r="D4">
        <v>23.23</v>
      </c>
    </row>
    <row r="5" spans="1:10" x14ac:dyDescent="0.2">
      <c r="B5" t="s">
        <v>237</v>
      </c>
      <c r="C5">
        <v>16</v>
      </c>
      <c r="D5">
        <v>22.99</v>
      </c>
    </row>
    <row r="6" spans="1:10" x14ac:dyDescent="0.2">
      <c r="B6" s="1" t="s">
        <v>44</v>
      </c>
      <c r="C6" s="1">
        <f>AVERAGE(C3:C5)</f>
        <v>16.053333333333331</v>
      </c>
      <c r="D6" s="1">
        <f>AVERAGE(D3:D5)</f>
        <v>22.603333333333335</v>
      </c>
      <c r="E6" s="1">
        <f>C6-D6</f>
        <v>-6.5500000000000043</v>
      </c>
      <c r="F6" s="1">
        <f>2^(-E6)</f>
        <v>93.701484540520283</v>
      </c>
    </row>
    <row r="7" spans="1:10" x14ac:dyDescent="0.2">
      <c r="B7" t="s">
        <v>238</v>
      </c>
      <c r="C7">
        <v>15.78</v>
      </c>
      <c r="D7">
        <v>22.59</v>
      </c>
    </row>
    <row r="8" spans="1:10" x14ac:dyDescent="0.2">
      <c r="B8" t="s">
        <v>239</v>
      </c>
      <c r="C8">
        <v>15.75</v>
      </c>
      <c r="D8">
        <v>22.8</v>
      </c>
    </row>
    <row r="9" spans="1:10" x14ac:dyDescent="0.2">
      <c r="B9" t="s">
        <v>240</v>
      </c>
      <c r="C9">
        <v>16.43</v>
      </c>
      <c r="D9">
        <v>21.85</v>
      </c>
    </row>
    <row r="10" spans="1:10" x14ac:dyDescent="0.2">
      <c r="B10" s="1" t="s">
        <v>45</v>
      </c>
      <c r="C10" s="1">
        <f>AVERAGE(C7:C9)</f>
        <v>15.986666666666666</v>
      </c>
      <c r="D10" s="1">
        <f>AVERAGE(D7:D9)</f>
        <v>22.413333333333338</v>
      </c>
      <c r="E10" s="1">
        <f>C10-D10</f>
        <v>-6.4266666666666712</v>
      </c>
      <c r="F10" s="1">
        <f>2^(-E10)</f>
        <v>86.023961573978994</v>
      </c>
    </row>
    <row r="11" spans="1:10" x14ac:dyDescent="0.2">
      <c r="B11" t="s">
        <v>241</v>
      </c>
      <c r="C11">
        <v>16.98</v>
      </c>
      <c r="D11">
        <v>22.57</v>
      </c>
    </row>
    <row r="12" spans="1:10" x14ac:dyDescent="0.2">
      <c r="B12" t="s">
        <v>242</v>
      </c>
      <c r="C12">
        <v>16.7</v>
      </c>
      <c r="D12">
        <v>22.42</v>
      </c>
    </row>
    <row r="13" spans="1:10" x14ac:dyDescent="0.2">
      <c r="B13" t="s">
        <v>243</v>
      </c>
      <c r="C13">
        <v>16.25</v>
      </c>
      <c r="D13">
        <v>22.42</v>
      </c>
    </row>
    <row r="14" spans="1:10" x14ac:dyDescent="0.2">
      <c r="B14" s="1" t="s">
        <v>46</v>
      </c>
      <c r="C14" s="1">
        <f>AVERAGE(C11:C13)</f>
        <v>16.643333333333334</v>
      </c>
      <c r="D14" s="1">
        <f>AVERAGE(D11:D13)</f>
        <v>22.47</v>
      </c>
      <c r="E14" s="1">
        <f>C14-D14</f>
        <v>-5.8266666666666644</v>
      </c>
      <c r="F14" s="1">
        <f>2^(-E14)</f>
        <v>56.754648906444075</v>
      </c>
    </row>
    <row r="15" spans="1:10" x14ac:dyDescent="0.2">
      <c r="B15" t="s">
        <v>244</v>
      </c>
      <c r="C15">
        <v>16.52</v>
      </c>
      <c r="D15">
        <v>23.08</v>
      </c>
    </row>
    <row r="16" spans="1:10" x14ac:dyDescent="0.2">
      <c r="B16" t="s">
        <v>245</v>
      </c>
      <c r="C16">
        <v>16.29</v>
      </c>
      <c r="D16">
        <v>23.02</v>
      </c>
    </row>
    <row r="17" spans="1:10" x14ac:dyDescent="0.2">
      <c r="B17" t="s">
        <v>246</v>
      </c>
      <c r="C17">
        <v>17.809999999999999</v>
      </c>
      <c r="D17">
        <v>22.94</v>
      </c>
    </row>
    <row r="18" spans="1:10" x14ac:dyDescent="0.2">
      <c r="B18" s="1" t="s">
        <v>52</v>
      </c>
      <c r="C18" s="1">
        <f>AVERAGE(C15:C17)</f>
        <v>16.873333333333335</v>
      </c>
      <c r="D18" s="1">
        <f>AVERAGE(D15:D17)</f>
        <v>23.013333333333332</v>
      </c>
      <c r="E18" s="1">
        <f>C18-D18</f>
        <v>-6.139999999999997</v>
      </c>
      <c r="F18" s="1">
        <f>2^(-E18)</f>
        <v>70.521927416102955</v>
      </c>
    </row>
    <row r="19" spans="1:10" x14ac:dyDescent="0.2">
      <c r="B19" t="s">
        <v>208</v>
      </c>
      <c r="C19">
        <v>16.510000000000002</v>
      </c>
      <c r="D19">
        <v>22.56</v>
      </c>
    </row>
    <row r="20" spans="1:10" x14ac:dyDescent="0.2">
      <c r="B20" t="s">
        <v>209</v>
      </c>
      <c r="C20">
        <v>16.399999999999999</v>
      </c>
      <c r="D20">
        <v>22.58</v>
      </c>
    </row>
    <row r="21" spans="1:10" x14ac:dyDescent="0.2">
      <c r="B21" t="s">
        <v>210</v>
      </c>
      <c r="C21">
        <v>16.23</v>
      </c>
      <c r="D21">
        <v>22.72</v>
      </c>
    </row>
    <row r="22" spans="1:10" x14ac:dyDescent="0.2">
      <c r="B22" s="1" t="s">
        <v>53</v>
      </c>
      <c r="C22" s="1">
        <f>AVERAGE(C19:C21)</f>
        <v>16.38</v>
      </c>
      <c r="D22" s="1">
        <f>AVERAGE(D19:D21)</f>
        <v>22.62</v>
      </c>
      <c r="E22" s="1">
        <f>C22-D22</f>
        <v>-6.240000000000002</v>
      </c>
      <c r="F22" s="1">
        <f>2^(-E22)</f>
        <v>75.583530331490067</v>
      </c>
    </row>
    <row r="23" spans="1:10" x14ac:dyDescent="0.2">
      <c r="B23" t="s">
        <v>211</v>
      </c>
      <c r="C23">
        <v>16.39</v>
      </c>
      <c r="D23">
        <v>22.92</v>
      </c>
    </row>
    <row r="24" spans="1:10" x14ac:dyDescent="0.2">
      <c r="B24" t="s">
        <v>212</v>
      </c>
      <c r="C24">
        <v>16.39</v>
      </c>
      <c r="D24">
        <v>22.49</v>
      </c>
    </row>
    <row r="25" spans="1:10" x14ac:dyDescent="0.2">
      <c r="B25" t="s">
        <v>213</v>
      </c>
      <c r="C25">
        <v>16.38</v>
      </c>
      <c r="D25">
        <v>22.49</v>
      </c>
    </row>
    <row r="26" spans="1:10" x14ac:dyDescent="0.2">
      <c r="B26" s="1" t="s">
        <v>54</v>
      </c>
      <c r="C26" s="1">
        <f>AVERAGE(C23:C25)</f>
        <v>16.386666666666667</v>
      </c>
      <c r="D26" s="1">
        <f>AVERAGE(D23:D25)</f>
        <v>22.633333333333329</v>
      </c>
      <c r="E26" s="1">
        <f>C26-D26</f>
        <v>-6.2466666666666626</v>
      </c>
      <c r="F26" s="1">
        <f>2^(-E26)</f>
        <v>75.933608634142914</v>
      </c>
    </row>
    <row r="28" spans="1:10" x14ac:dyDescent="0.2">
      <c r="A28" t="s">
        <v>7</v>
      </c>
      <c r="B28" t="s">
        <v>274</v>
      </c>
      <c r="C28">
        <v>16.03</v>
      </c>
      <c r="D28">
        <v>21.82</v>
      </c>
    </row>
    <row r="29" spans="1:10" x14ac:dyDescent="0.2">
      <c r="B29" t="s">
        <v>275</v>
      </c>
      <c r="C29">
        <v>16.190000000000001</v>
      </c>
      <c r="D29">
        <v>22.94</v>
      </c>
    </row>
    <row r="30" spans="1:10" x14ac:dyDescent="0.2">
      <c r="B30" t="s">
        <v>276</v>
      </c>
      <c r="C30">
        <v>16.100000000000001</v>
      </c>
      <c r="D30">
        <v>22.22</v>
      </c>
    </row>
    <row r="31" spans="1:10" x14ac:dyDescent="0.2">
      <c r="B31" s="1" t="s">
        <v>44</v>
      </c>
      <c r="C31" s="1">
        <f>AVERAGE(C28:C30)</f>
        <v>16.106666666666666</v>
      </c>
      <c r="D31" s="1">
        <f>AVERAGE(D28:D30)</f>
        <v>22.326666666666668</v>
      </c>
      <c r="E31" s="1">
        <f>C31-D31</f>
        <v>-6.2200000000000024</v>
      </c>
      <c r="F31" s="1">
        <f>2^(-E31)</f>
        <v>74.542949533981314</v>
      </c>
      <c r="G31" s="1"/>
      <c r="H31" s="1"/>
      <c r="I31" s="1">
        <f>E31-E6</f>
        <v>0.33000000000000185</v>
      </c>
      <c r="J31" s="1">
        <f>2^(-I31)</f>
        <v>0.7955364837549177</v>
      </c>
    </row>
    <row r="32" spans="1:10" x14ac:dyDescent="0.2">
      <c r="B32" t="s">
        <v>277</v>
      </c>
      <c r="C32">
        <v>15.73</v>
      </c>
      <c r="D32">
        <v>22.59</v>
      </c>
    </row>
    <row r="33" spans="2:10" x14ac:dyDescent="0.2">
      <c r="B33" t="s">
        <v>278</v>
      </c>
      <c r="C33">
        <v>15.96</v>
      </c>
      <c r="D33">
        <v>22.69</v>
      </c>
    </row>
    <row r="34" spans="2:10" x14ac:dyDescent="0.2">
      <c r="B34" t="s">
        <v>279</v>
      </c>
      <c r="C34">
        <v>16.399999999999999</v>
      </c>
      <c r="D34">
        <v>22.43</v>
      </c>
    </row>
    <row r="35" spans="2:10" x14ac:dyDescent="0.2">
      <c r="B35" s="1" t="s">
        <v>45</v>
      </c>
      <c r="C35" s="1">
        <f>AVERAGE(C32:C34)</f>
        <v>16.03</v>
      </c>
      <c r="D35" s="1">
        <f>AVERAGE(D32:D34)</f>
        <v>22.570000000000004</v>
      </c>
      <c r="E35" s="1">
        <f>C35-D35</f>
        <v>-6.5400000000000027</v>
      </c>
      <c r="F35" s="1">
        <f>2^(-E35)</f>
        <v>93.054241108500023</v>
      </c>
      <c r="G35" s="1"/>
      <c r="H35" s="1"/>
      <c r="I35" s="1">
        <f>E35-E10</f>
        <v>-0.11333333333333151</v>
      </c>
      <c r="J35" s="1">
        <f>2^(-I35)</f>
        <v>1.0817246660801034</v>
      </c>
    </row>
    <row r="36" spans="2:10" x14ac:dyDescent="0.2">
      <c r="B36" t="s">
        <v>280</v>
      </c>
      <c r="C36">
        <v>14.71</v>
      </c>
      <c r="D36">
        <v>20.58</v>
      </c>
    </row>
    <row r="37" spans="2:10" x14ac:dyDescent="0.2">
      <c r="B37" t="s">
        <v>281</v>
      </c>
      <c r="C37">
        <v>14.67</v>
      </c>
      <c r="D37">
        <v>20.66</v>
      </c>
    </row>
    <row r="38" spans="2:10" x14ac:dyDescent="0.2">
      <c r="B38" t="s">
        <v>282</v>
      </c>
      <c r="C38">
        <v>15.68</v>
      </c>
      <c r="D38">
        <v>20.95</v>
      </c>
    </row>
    <row r="39" spans="2:10" x14ac:dyDescent="0.2">
      <c r="B39" s="1" t="s">
        <v>46</v>
      </c>
      <c r="C39" s="1">
        <f>AVERAGE(C36:C38)</f>
        <v>15.020000000000001</v>
      </c>
      <c r="D39" s="1">
        <f>AVERAGE(D36:D38)</f>
        <v>20.73</v>
      </c>
      <c r="E39" s="1">
        <f>C39-D39</f>
        <v>-5.7099999999999991</v>
      </c>
      <c r="F39" s="1">
        <f>2^(-E39)</f>
        <v>52.345731747697961</v>
      </c>
      <c r="G39" s="1"/>
      <c r="H39" s="1"/>
      <c r="I39" s="1">
        <f>E39-E14</f>
        <v>0.11666666666666536</v>
      </c>
      <c r="J39" s="1">
        <f>2^(-I39)</f>
        <v>0.92231619358594019</v>
      </c>
    </row>
    <row r="40" spans="2:10" x14ac:dyDescent="0.2">
      <c r="B40" t="s">
        <v>283</v>
      </c>
      <c r="C40">
        <v>16.329999999999998</v>
      </c>
      <c r="D40">
        <v>22.64</v>
      </c>
    </row>
    <row r="41" spans="2:10" x14ac:dyDescent="0.2">
      <c r="B41" t="s">
        <v>284</v>
      </c>
      <c r="C41">
        <v>16.66</v>
      </c>
      <c r="D41">
        <v>22.63</v>
      </c>
    </row>
    <row r="42" spans="2:10" x14ac:dyDescent="0.2">
      <c r="B42" t="s">
        <v>285</v>
      </c>
      <c r="C42">
        <v>16.04</v>
      </c>
      <c r="D42">
        <v>22.75</v>
      </c>
    </row>
    <row r="43" spans="2:10" x14ac:dyDescent="0.2">
      <c r="B43" s="1" t="s">
        <v>52</v>
      </c>
      <c r="C43" s="1">
        <f>AVERAGE(C40:C42)</f>
        <v>16.34333333333333</v>
      </c>
      <c r="D43" s="1">
        <f>AVERAGE(D40:D42)</f>
        <v>22.673333333333332</v>
      </c>
      <c r="E43" s="1">
        <f>C43-D43</f>
        <v>-6.3300000000000018</v>
      </c>
      <c r="F43" s="1">
        <f>2^(-E43)</f>
        <v>80.44885596939713</v>
      </c>
      <c r="G43" s="1"/>
      <c r="H43" s="1"/>
      <c r="I43" s="1">
        <f>E43-E18</f>
        <v>-0.19000000000000483</v>
      </c>
      <c r="J43" s="1">
        <f>2^(-I43)</f>
        <v>1.1407637158684274</v>
      </c>
    </row>
    <row r="44" spans="2:10" x14ac:dyDescent="0.2">
      <c r="B44" t="s">
        <v>286</v>
      </c>
      <c r="C44">
        <v>16.43</v>
      </c>
      <c r="D44">
        <v>22.02</v>
      </c>
    </row>
    <row r="45" spans="2:10" x14ac:dyDescent="0.2">
      <c r="B45" t="s">
        <v>287</v>
      </c>
      <c r="C45">
        <v>16.32</v>
      </c>
      <c r="D45">
        <v>23.18</v>
      </c>
    </row>
    <row r="46" spans="2:10" x14ac:dyDescent="0.2">
      <c r="B46" t="s">
        <v>288</v>
      </c>
      <c r="C46">
        <v>16.29</v>
      </c>
      <c r="D46">
        <v>22.72</v>
      </c>
    </row>
    <row r="47" spans="2:10" x14ac:dyDescent="0.2">
      <c r="B47" s="1" t="s">
        <v>53</v>
      </c>
      <c r="C47" s="1">
        <f>AVERAGE(C44:C46)</f>
        <v>16.346666666666668</v>
      </c>
      <c r="D47" s="1">
        <f>AVERAGE(D44:D46)</f>
        <v>22.64</v>
      </c>
      <c r="E47" s="1">
        <f>C47-D47</f>
        <v>-6.293333333333333</v>
      </c>
      <c r="F47" s="1">
        <f>2^(-E47)</f>
        <v>78.429980321864221</v>
      </c>
      <c r="G47" s="1"/>
      <c r="H47" s="1"/>
      <c r="I47" s="1">
        <f>E47-E22</f>
        <v>-5.3333333333331012E-2</v>
      </c>
      <c r="J47" s="1">
        <f>2^(-I47)</f>
        <v>1.0376596591597458</v>
      </c>
    </row>
    <row r="48" spans="2:10" x14ac:dyDescent="0.2">
      <c r="B48" t="s">
        <v>286</v>
      </c>
      <c r="C48">
        <v>15.22</v>
      </c>
      <c r="D48">
        <v>21.27</v>
      </c>
    </row>
    <row r="49" spans="2:10" x14ac:dyDescent="0.2">
      <c r="B49" t="s">
        <v>287</v>
      </c>
      <c r="C49">
        <v>15.02</v>
      </c>
      <c r="D49">
        <v>21.29</v>
      </c>
    </row>
    <row r="50" spans="2:10" x14ac:dyDescent="0.2">
      <c r="B50" t="s">
        <v>288</v>
      </c>
      <c r="C50">
        <v>15.05</v>
      </c>
      <c r="D50">
        <v>20.88</v>
      </c>
    </row>
    <row r="51" spans="2:10" x14ac:dyDescent="0.2">
      <c r="B51" s="1" t="s">
        <v>54</v>
      </c>
      <c r="C51" s="1">
        <f>AVERAGE(C48:C50)</f>
        <v>15.096666666666669</v>
      </c>
      <c r="D51" s="1">
        <f>AVERAGE(D48:D50)</f>
        <v>21.146666666666665</v>
      </c>
      <c r="E51" s="1">
        <f>C51-D51</f>
        <v>-6.0499999999999954</v>
      </c>
      <c r="F51" s="1">
        <f>2^(-E51)</f>
        <v>66.256955125847924</v>
      </c>
      <c r="G51" s="1"/>
      <c r="H51" s="1"/>
      <c r="I51" s="1">
        <f>E51-E26</f>
        <v>0.19666666666666721</v>
      </c>
      <c r="J51" s="1">
        <f>2^(-I51)</f>
        <v>0.8725642876408225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A4EDD-3F29-4642-B985-E67A0DB92314}">
  <dimension ref="A1:J51"/>
  <sheetViews>
    <sheetView workbookViewId="0">
      <selection activeCell="L1" sqref="L1:O1048576"/>
    </sheetView>
  </sheetViews>
  <sheetFormatPr baseColWidth="10" defaultRowHeight="15" x14ac:dyDescent="0.2"/>
  <cols>
    <col min="2" max="2" width="23.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47</v>
      </c>
      <c r="G1" t="s">
        <v>48</v>
      </c>
      <c r="H1" t="s">
        <v>49</v>
      </c>
      <c r="I1" t="s">
        <v>3</v>
      </c>
      <c r="J1" t="s">
        <v>50</v>
      </c>
    </row>
    <row r="2" spans="1:10" x14ac:dyDescent="0.2">
      <c r="C2" t="s">
        <v>6</v>
      </c>
      <c r="D2" t="s">
        <v>4</v>
      </c>
      <c r="J2" t="s">
        <v>325</v>
      </c>
    </row>
    <row r="3" spans="1:10" x14ac:dyDescent="0.2">
      <c r="A3" t="s">
        <v>5</v>
      </c>
      <c r="B3" t="s">
        <v>8</v>
      </c>
      <c r="C3">
        <v>28.91</v>
      </c>
      <c r="D3">
        <v>21.01</v>
      </c>
      <c r="G3">
        <f>AVERAGE(F6,F10,F14)</f>
        <v>3.1063485010673856E-3</v>
      </c>
    </row>
    <row r="4" spans="1:10" x14ac:dyDescent="0.2">
      <c r="B4" t="s">
        <v>9</v>
      </c>
      <c r="C4">
        <v>28.42</v>
      </c>
      <c r="D4">
        <v>21.2</v>
      </c>
    </row>
    <row r="5" spans="1:10" x14ac:dyDescent="0.2">
      <c r="B5" t="s">
        <v>10</v>
      </c>
      <c r="C5">
        <v>29.4</v>
      </c>
      <c r="D5">
        <v>20.82</v>
      </c>
    </row>
    <row r="6" spans="1:10" x14ac:dyDescent="0.2">
      <c r="B6" s="1" t="s">
        <v>44</v>
      </c>
      <c r="C6" s="1">
        <f>AVERAGE(C3:C5)</f>
        <v>28.909999999999997</v>
      </c>
      <c r="D6" s="1">
        <f>AVERAGE(D3:D5)</f>
        <v>21.01</v>
      </c>
      <c r="E6" s="1">
        <f>C6-D6</f>
        <v>7.899999999999995</v>
      </c>
      <c r="F6" s="1">
        <f>2^(-E6)</f>
        <v>4.1866150880324107E-3</v>
      </c>
    </row>
    <row r="7" spans="1:10" x14ac:dyDescent="0.2">
      <c r="B7" t="s">
        <v>20</v>
      </c>
      <c r="C7">
        <v>29.67</v>
      </c>
      <c r="D7">
        <v>20.09</v>
      </c>
    </row>
    <row r="8" spans="1:10" x14ac:dyDescent="0.2">
      <c r="B8" t="s">
        <v>21</v>
      </c>
      <c r="C8">
        <v>29.91</v>
      </c>
      <c r="D8">
        <v>20.149999999999999</v>
      </c>
    </row>
    <row r="9" spans="1:10" x14ac:dyDescent="0.2">
      <c r="B9" t="s">
        <v>22</v>
      </c>
      <c r="C9">
        <v>29.43</v>
      </c>
      <c r="D9">
        <v>20.03</v>
      </c>
    </row>
    <row r="10" spans="1:10" x14ac:dyDescent="0.2">
      <c r="B10" s="1" t="s">
        <v>45</v>
      </c>
      <c r="C10" s="1">
        <f>AVERAGE(C7:C9)</f>
        <v>29.669999999999998</v>
      </c>
      <c r="D10" s="1">
        <f>AVERAGE(D7:D9)</f>
        <v>20.09</v>
      </c>
      <c r="E10" s="1">
        <f>C10-D10</f>
        <v>9.5799999999999983</v>
      </c>
      <c r="F10" s="1">
        <f>2^(-E10)</f>
        <v>1.3065698777208145E-3</v>
      </c>
    </row>
    <row r="11" spans="1:10" x14ac:dyDescent="0.2">
      <c r="B11" t="s">
        <v>23</v>
      </c>
      <c r="C11">
        <v>29.02</v>
      </c>
      <c r="D11">
        <v>20.99</v>
      </c>
    </row>
    <row r="12" spans="1:10" x14ac:dyDescent="0.2">
      <c r="B12" t="s">
        <v>24</v>
      </c>
      <c r="C12">
        <v>29.73</v>
      </c>
      <c r="D12">
        <v>20.54</v>
      </c>
    </row>
    <row r="13" spans="1:10" x14ac:dyDescent="0.2">
      <c r="B13" t="s">
        <v>25</v>
      </c>
      <c r="C13">
        <v>28.31</v>
      </c>
      <c r="D13">
        <v>21.44</v>
      </c>
    </row>
    <row r="14" spans="1:10" x14ac:dyDescent="0.2">
      <c r="B14" s="1" t="s">
        <v>46</v>
      </c>
      <c r="C14" s="1">
        <f>AVERAGE(C11:C13)</f>
        <v>29.02</v>
      </c>
      <c r="D14" s="1">
        <f>AVERAGE(D11:D13)</f>
        <v>20.99</v>
      </c>
      <c r="E14" s="1">
        <f>C14-D14</f>
        <v>8.0300000000000011</v>
      </c>
      <c r="F14" s="1">
        <f>2^(-E14)</f>
        <v>3.8258605374489312E-3</v>
      </c>
    </row>
    <row r="15" spans="1:10" x14ac:dyDescent="0.2">
      <c r="B15" t="s">
        <v>58</v>
      </c>
      <c r="C15">
        <v>29.12</v>
      </c>
      <c r="D15">
        <v>21.19</v>
      </c>
    </row>
    <row r="16" spans="1:10" x14ac:dyDescent="0.2">
      <c r="B16" t="s">
        <v>59</v>
      </c>
      <c r="C16">
        <v>29.83</v>
      </c>
      <c r="D16">
        <v>20.440000000000001</v>
      </c>
    </row>
    <row r="17" spans="1:10" x14ac:dyDescent="0.2">
      <c r="B17" t="s">
        <v>60</v>
      </c>
      <c r="C17">
        <v>28.21</v>
      </c>
      <c r="D17">
        <v>21.34</v>
      </c>
    </row>
    <row r="18" spans="1:10" x14ac:dyDescent="0.2">
      <c r="B18" s="1" t="s">
        <v>52</v>
      </c>
      <c r="C18" s="1">
        <f>AVERAGE(C15:C17)</f>
        <v>29.053333333333331</v>
      </c>
      <c r="D18" s="1">
        <f>AVERAGE(D15:D17)</f>
        <v>20.99</v>
      </c>
      <c r="E18" s="1">
        <f>C18-D18</f>
        <v>8.0633333333333326</v>
      </c>
      <c r="F18" s="1">
        <f>2^(-E18)</f>
        <v>3.7384777620074285E-3</v>
      </c>
    </row>
    <row r="19" spans="1:10" x14ac:dyDescent="0.2">
      <c r="B19" t="s">
        <v>151</v>
      </c>
      <c r="C19">
        <v>29.12</v>
      </c>
      <c r="D19">
        <v>20.87</v>
      </c>
    </row>
    <row r="20" spans="1:10" x14ac:dyDescent="0.2">
      <c r="B20" t="s">
        <v>152</v>
      </c>
      <c r="C20">
        <v>29.23</v>
      </c>
      <c r="D20">
        <v>21.08</v>
      </c>
    </row>
    <row r="21" spans="1:10" x14ac:dyDescent="0.2">
      <c r="B21" t="s">
        <v>153</v>
      </c>
      <c r="C21">
        <v>29.14</v>
      </c>
      <c r="D21">
        <v>20.36</v>
      </c>
    </row>
    <row r="22" spans="1:10" x14ac:dyDescent="0.2">
      <c r="B22" s="1" t="s">
        <v>53</v>
      </c>
      <c r="C22" s="1">
        <f>AVERAGE(C19:C21)</f>
        <v>29.163333333333338</v>
      </c>
      <c r="D22" s="1">
        <f>AVERAGE(D19:D21)</f>
        <v>20.77</v>
      </c>
      <c r="E22" s="1">
        <f>C22-D22</f>
        <v>8.393333333333338</v>
      </c>
      <c r="F22" s="1">
        <f>2^(-E22)</f>
        <v>2.9740954533833373E-3</v>
      </c>
    </row>
    <row r="23" spans="1:10" x14ac:dyDescent="0.2">
      <c r="B23" t="s">
        <v>154</v>
      </c>
      <c r="C23">
        <v>29.02</v>
      </c>
      <c r="D23">
        <v>20.72</v>
      </c>
    </row>
    <row r="24" spans="1:10" x14ac:dyDescent="0.2">
      <c r="B24" t="s">
        <v>155</v>
      </c>
      <c r="C24">
        <v>29.19</v>
      </c>
      <c r="D24">
        <v>20.73</v>
      </c>
    </row>
    <row r="25" spans="1:10" x14ac:dyDescent="0.2">
      <c r="B25" t="s">
        <v>156</v>
      </c>
      <c r="C25">
        <v>29.28</v>
      </c>
      <c r="D25">
        <v>20.83</v>
      </c>
    </row>
    <row r="26" spans="1:10" x14ac:dyDescent="0.2">
      <c r="B26" s="1" t="s">
        <v>54</v>
      </c>
      <c r="C26" s="1">
        <f>AVERAGE(C23:C25)</f>
        <v>29.163333333333338</v>
      </c>
      <c r="D26" s="1">
        <f>AVERAGE(D23:D25)</f>
        <v>20.76</v>
      </c>
      <c r="E26" s="1">
        <f>C26-D26</f>
        <v>8.403333333333336</v>
      </c>
      <c r="F26" s="1">
        <f>2^(-E26)</f>
        <v>2.9535518754684057E-3</v>
      </c>
    </row>
    <row r="28" spans="1:10" x14ac:dyDescent="0.2">
      <c r="A28" t="s">
        <v>7</v>
      </c>
      <c r="B28" t="s">
        <v>17</v>
      </c>
      <c r="C28">
        <v>28.18</v>
      </c>
      <c r="D28">
        <v>21.34</v>
      </c>
    </row>
    <row r="29" spans="1:10" x14ac:dyDescent="0.2">
      <c r="B29" t="s">
        <v>18</v>
      </c>
      <c r="C29">
        <v>28.14</v>
      </c>
      <c r="D29">
        <v>21.35</v>
      </c>
    </row>
    <row r="30" spans="1:10" x14ac:dyDescent="0.2">
      <c r="B30" t="s">
        <v>19</v>
      </c>
      <c r="C30">
        <v>28.12</v>
      </c>
      <c r="D30">
        <v>21.33</v>
      </c>
    </row>
    <row r="31" spans="1:10" x14ac:dyDescent="0.2">
      <c r="B31" s="1" t="s">
        <v>44</v>
      </c>
      <c r="C31" s="1">
        <f>AVERAGE(C28:C30)</f>
        <v>28.146666666666665</v>
      </c>
      <c r="D31" s="1">
        <f>AVERAGE(D28:D30)</f>
        <v>21.34</v>
      </c>
      <c r="E31" s="1">
        <f>C31-D31</f>
        <v>6.8066666666666649</v>
      </c>
      <c r="F31" s="1">
        <f>2^(-E31)</f>
        <v>8.9328319294289648E-3</v>
      </c>
      <c r="G31" s="1"/>
      <c r="H31" s="1"/>
      <c r="I31" s="1">
        <f>E31-E6</f>
        <v>-1.0933333333333302</v>
      </c>
      <c r="J31" s="1">
        <f>2^(-I31)</f>
        <v>2.1336644858907103</v>
      </c>
    </row>
    <row r="32" spans="1:10" x14ac:dyDescent="0.2">
      <c r="B32" t="s">
        <v>32</v>
      </c>
      <c r="C32">
        <v>29.14</v>
      </c>
      <c r="D32">
        <v>21.14</v>
      </c>
    </row>
    <row r="33" spans="2:10" x14ac:dyDescent="0.2">
      <c r="B33" t="s">
        <v>33</v>
      </c>
      <c r="C33">
        <v>29.15</v>
      </c>
      <c r="D33">
        <v>21.15</v>
      </c>
    </row>
    <row r="34" spans="2:10" x14ac:dyDescent="0.2">
      <c r="B34" t="s">
        <v>34</v>
      </c>
      <c r="C34">
        <v>29.13</v>
      </c>
      <c r="D34">
        <v>21.13</v>
      </c>
    </row>
    <row r="35" spans="2:10" x14ac:dyDescent="0.2">
      <c r="B35" s="1" t="s">
        <v>45</v>
      </c>
      <c r="C35" s="1">
        <f>AVERAGE(C32:C34)</f>
        <v>29.14</v>
      </c>
      <c r="D35" s="1">
        <f>AVERAGE(D32:D34)</f>
        <v>21.14</v>
      </c>
      <c r="E35" s="1">
        <f>C35-D35</f>
        <v>8</v>
      </c>
      <c r="F35" s="1">
        <f>2^(-E35)</f>
        <v>3.90625E-3</v>
      </c>
      <c r="G35" s="1"/>
      <c r="H35" s="1"/>
      <c r="I35" s="1">
        <f>E35-E10</f>
        <v>-1.5799999999999983</v>
      </c>
      <c r="J35" s="1">
        <f>2^(-I35)</f>
        <v>2.989698497269873</v>
      </c>
    </row>
    <row r="36" spans="2:10" x14ac:dyDescent="0.2">
      <c r="B36" t="s">
        <v>35</v>
      </c>
      <c r="C36">
        <v>28.02</v>
      </c>
      <c r="D36">
        <v>20.99</v>
      </c>
    </row>
    <row r="37" spans="2:10" x14ac:dyDescent="0.2">
      <c r="B37" t="s">
        <v>36</v>
      </c>
      <c r="C37">
        <v>27.98</v>
      </c>
      <c r="D37">
        <v>20.99</v>
      </c>
    </row>
    <row r="38" spans="2:10" x14ac:dyDescent="0.2">
      <c r="B38" t="s">
        <v>37</v>
      </c>
      <c r="C38">
        <v>27.88</v>
      </c>
      <c r="D38">
        <v>20.97</v>
      </c>
    </row>
    <row r="39" spans="2:10" x14ac:dyDescent="0.2">
      <c r="B39" s="1" t="s">
        <v>46</v>
      </c>
      <c r="C39" s="1">
        <f>AVERAGE(C36:C38)</f>
        <v>27.959999999999997</v>
      </c>
      <c r="D39" s="1">
        <f>AVERAGE(D36:D38)</f>
        <v>20.983333333333331</v>
      </c>
      <c r="E39" s="1">
        <f>C39-D39</f>
        <v>6.9766666666666666</v>
      </c>
      <c r="F39" s="1">
        <f>2^(-E39)</f>
        <v>7.9398822825639797E-3</v>
      </c>
      <c r="G39" s="1"/>
      <c r="H39" s="1"/>
      <c r="I39" s="1">
        <f>E39-E14</f>
        <v>-1.0533333333333346</v>
      </c>
      <c r="J39" s="1">
        <f>2^(-I39)</f>
        <v>2.0753193183194965</v>
      </c>
    </row>
    <row r="40" spans="2:10" x14ac:dyDescent="0.2">
      <c r="B40" t="s">
        <v>61</v>
      </c>
      <c r="C40">
        <v>28.22</v>
      </c>
      <c r="D40">
        <v>21.14</v>
      </c>
    </row>
    <row r="41" spans="2:10" x14ac:dyDescent="0.2">
      <c r="B41" t="s">
        <v>62</v>
      </c>
      <c r="C41">
        <v>28.08</v>
      </c>
      <c r="D41">
        <v>21.22</v>
      </c>
    </row>
    <row r="42" spans="2:10" x14ac:dyDescent="0.2">
      <c r="B42" t="s">
        <v>63</v>
      </c>
      <c r="C42">
        <v>28.14</v>
      </c>
      <c r="D42">
        <v>21.08</v>
      </c>
    </row>
    <row r="43" spans="2:10" x14ac:dyDescent="0.2">
      <c r="B43" s="1" t="s">
        <v>52</v>
      </c>
      <c r="C43" s="1">
        <f>AVERAGE(C40:C42)</f>
        <v>28.146666666666665</v>
      </c>
      <c r="D43" s="1">
        <f>AVERAGE(D40:D42)</f>
        <v>21.146666666666665</v>
      </c>
      <c r="E43" s="1">
        <f>C43-D43</f>
        <v>7</v>
      </c>
      <c r="F43" s="1">
        <f>2^(-E43)</f>
        <v>7.8125E-3</v>
      </c>
      <c r="G43" s="1"/>
      <c r="H43" s="1"/>
      <c r="I43" s="1">
        <f>E43-E18</f>
        <v>-1.0633333333333326</v>
      </c>
      <c r="J43" s="1">
        <f>2^(-I43)</f>
        <v>2.0897543057217405</v>
      </c>
    </row>
    <row r="44" spans="2:10" x14ac:dyDescent="0.2">
      <c r="B44" t="s">
        <v>166</v>
      </c>
      <c r="C44">
        <v>28.39</v>
      </c>
      <c r="D44">
        <v>21.04</v>
      </c>
    </row>
    <row r="45" spans="2:10" x14ac:dyDescent="0.2">
      <c r="B45" t="s">
        <v>167</v>
      </c>
      <c r="C45">
        <v>28.33</v>
      </c>
      <c r="D45">
        <v>21.26</v>
      </c>
    </row>
    <row r="46" spans="2:10" x14ac:dyDescent="0.2">
      <c r="B46" t="s">
        <v>168</v>
      </c>
      <c r="C46">
        <v>28.34</v>
      </c>
      <c r="D46">
        <v>21.17</v>
      </c>
    </row>
    <row r="47" spans="2:10" x14ac:dyDescent="0.2">
      <c r="B47" s="1" t="s">
        <v>53</v>
      </c>
      <c r="C47" s="1">
        <f>AVERAGE(C44:C46)</f>
        <v>28.353333333333335</v>
      </c>
      <c r="D47" s="1">
        <f>AVERAGE(D44:D46)</f>
        <v>21.156666666666666</v>
      </c>
      <c r="E47" s="1">
        <f>C47-D47</f>
        <v>7.196666666666669</v>
      </c>
      <c r="F47" s="1">
        <f>2^(-E47)</f>
        <v>6.8169084971939162E-3</v>
      </c>
      <c r="G47" s="1"/>
      <c r="H47" s="1"/>
      <c r="I47" s="1">
        <f>E47-E22</f>
        <v>-1.196666666666669</v>
      </c>
      <c r="J47" s="1">
        <f>2^(-I47)</f>
        <v>2.2920947239400098</v>
      </c>
    </row>
    <row r="48" spans="2:10" x14ac:dyDescent="0.2">
      <c r="B48" t="s">
        <v>169</v>
      </c>
      <c r="C48">
        <v>27.91</v>
      </c>
      <c r="D48">
        <v>20.73</v>
      </c>
    </row>
    <row r="49" spans="2:10" x14ac:dyDescent="0.2">
      <c r="B49" t="s">
        <v>170</v>
      </c>
      <c r="C49">
        <v>27.77</v>
      </c>
      <c r="D49">
        <v>20.72</v>
      </c>
    </row>
    <row r="50" spans="2:10" x14ac:dyDescent="0.2">
      <c r="B50" t="s">
        <v>171</v>
      </c>
      <c r="C50">
        <v>27.94</v>
      </c>
      <c r="D50">
        <v>20.63</v>
      </c>
    </row>
    <row r="51" spans="2:10" x14ac:dyDescent="0.2">
      <c r="B51" s="1" t="s">
        <v>54</v>
      </c>
      <c r="C51" s="1">
        <f>AVERAGE(C48:C50)</f>
        <v>27.873333333333335</v>
      </c>
      <c r="D51" s="1">
        <f>AVERAGE(D48:D50)</f>
        <v>20.693333333333332</v>
      </c>
      <c r="E51" s="1">
        <f>C51-D51</f>
        <v>7.1800000000000033</v>
      </c>
      <c r="F51" s="1">
        <f>2^(-E51)</f>
        <v>6.896117158520728E-3</v>
      </c>
      <c r="G51" s="1"/>
      <c r="H51" s="1"/>
      <c r="I51" s="1">
        <f>E51-E26</f>
        <v>-1.2233333333333327</v>
      </c>
      <c r="J51" s="1">
        <f>2^(-I51)</f>
        <v>2.3348556075139424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CCD3-D7FC-440E-8E42-EE92BEF7DA16}">
  <dimension ref="A1:J51"/>
  <sheetViews>
    <sheetView workbookViewId="0">
      <selection activeCell="J3" sqref="J3"/>
    </sheetView>
  </sheetViews>
  <sheetFormatPr baseColWidth="10" defaultRowHeight="15" x14ac:dyDescent="0.2"/>
  <cols>
    <col min="2" max="2" width="20.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47</v>
      </c>
      <c r="G1" t="s">
        <v>48</v>
      </c>
      <c r="H1" t="s">
        <v>49</v>
      </c>
      <c r="I1" t="s">
        <v>3</v>
      </c>
      <c r="J1" t="s">
        <v>50</v>
      </c>
    </row>
    <row r="2" spans="1:10" x14ac:dyDescent="0.2">
      <c r="C2" t="s">
        <v>6</v>
      </c>
      <c r="D2" t="s">
        <v>4</v>
      </c>
      <c r="J2" t="s">
        <v>326</v>
      </c>
    </row>
    <row r="3" spans="1:10" x14ac:dyDescent="0.2">
      <c r="A3" t="s">
        <v>5</v>
      </c>
      <c r="B3" t="s">
        <v>8</v>
      </c>
      <c r="C3">
        <v>28.91</v>
      </c>
      <c r="D3">
        <v>21.01</v>
      </c>
      <c r="G3">
        <f>AVERAGE(F6,F10,F14)</f>
        <v>3.1063485010673856E-3</v>
      </c>
    </row>
    <row r="4" spans="1:10" x14ac:dyDescent="0.2">
      <c r="B4" t="s">
        <v>9</v>
      </c>
      <c r="C4">
        <v>28.42</v>
      </c>
      <c r="D4">
        <v>21.2</v>
      </c>
    </row>
    <row r="5" spans="1:10" x14ac:dyDescent="0.2">
      <c r="B5" t="s">
        <v>10</v>
      </c>
      <c r="C5">
        <v>29.4</v>
      </c>
      <c r="D5">
        <v>20.82</v>
      </c>
    </row>
    <row r="6" spans="1:10" x14ac:dyDescent="0.2">
      <c r="B6" s="1" t="s">
        <v>44</v>
      </c>
      <c r="C6" s="1">
        <f>AVERAGE(C3:C5)</f>
        <v>28.909999999999997</v>
      </c>
      <c r="D6" s="1">
        <f>AVERAGE(D3:D5)</f>
        <v>21.01</v>
      </c>
      <c r="E6" s="1">
        <f>C6-D6</f>
        <v>7.899999999999995</v>
      </c>
      <c r="F6" s="1">
        <f>2^(-E6)</f>
        <v>4.1866150880324107E-3</v>
      </c>
    </row>
    <row r="7" spans="1:10" x14ac:dyDescent="0.2">
      <c r="B7" t="s">
        <v>20</v>
      </c>
      <c r="C7">
        <v>29.67</v>
      </c>
      <c r="D7">
        <v>20.09</v>
      </c>
    </row>
    <row r="8" spans="1:10" x14ac:dyDescent="0.2">
      <c r="B8" t="s">
        <v>21</v>
      </c>
      <c r="C8">
        <v>29.91</v>
      </c>
      <c r="D8">
        <v>20.149999999999999</v>
      </c>
    </row>
    <row r="9" spans="1:10" x14ac:dyDescent="0.2">
      <c r="B9" t="s">
        <v>22</v>
      </c>
      <c r="C9">
        <v>29.43</v>
      </c>
      <c r="D9">
        <v>20.03</v>
      </c>
    </row>
    <row r="10" spans="1:10" x14ac:dyDescent="0.2">
      <c r="B10" s="1" t="s">
        <v>45</v>
      </c>
      <c r="C10" s="1">
        <f>AVERAGE(C7:C9)</f>
        <v>29.669999999999998</v>
      </c>
      <c r="D10" s="1">
        <f>AVERAGE(D7:D9)</f>
        <v>20.09</v>
      </c>
      <c r="E10" s="1">
        <f>C10-D10</f>
        <v>9.5799999999999983</v>
      </c>
      <c r="F10" s="1">
        <f>2^(-E10)</f>
        <v>1.3065698777208145E-3</v>
      </c>
    </row>
    <row r="11" spans="1:10" x14ac:dyDescent="0.2">
      <c r="B11" t="s">
        <v>23</v>
      </c>
      <c r="C11">
        <v>29.02</v>
      </c>
      <c r="D11">
        <v>20.99</v>
      </c>
    </row>
    <row r="12" spans="1:10" x14ac:dyDescent="0.2">
      <c r="B12" t="s">
        <v>24</v>
      </c>
      <c r="C12">
        <v>29.73</v>
      </c>
      <c r="D12">
        <v>20.54</v>
      </c>
    </row>
    <row r="13" spans="1:10" x14ac:dyDescent="0.2">
      <c r="B13" t="s">
        <v>25</v>
      </c>
      <c r="C13">
        <v>28.31</v>
      </c>
      <c r="D13">
        <v>21.44</v>
      </c>
    </row>
    <row r="14" spans="1:10" x14ac:dyDescent="0.2">
      <c r="B14" s="1" t="s">
        <v>46</v>
      </c>
      <c r="C14" s="1">
        <f>AVERAGE(C11:C13)</f>
        <v>29.02</v>
      </c>
      <c r="D14" s="1">
        <f>AVERAGE(D11:D13)</f>
        <v>20.99</v>
      </c>
      <c r="E14" s="1">
        <f>C14-D14</f>
        <v>8.0300000000000011</v>
      </c>
      <c r="F14" s="1">
        <f>2^(-E14)</f>
        <v>3.8258605374489312E-3</v>
      </c>
    </row>
    <row r="15" spans="1:10" x14ac:dyDescent="0.2">
      <c r="B15" t="s">
        <v>58</v>
      </c>
      <c r="C15">
        <v>29.12</v>
      </c>
      <c r="D15">
        <v>21.19</v>
      </c>
    </row>
    <row r="16" spans="1:10" x14ac:dyDescent="0.2">
      <c r="B16" t="s">
        <v>59</v>
      </c>
      <c r="C16">
        <v>29.83</v>
      </c>
      <c r="D16">
        <v>20.440000000000001</v>
      </c>
    </row>
    <row r="17" spans="1:10" x14ac:dyDescent="0.2">
      <c r="B17" t="s">
        <v>60</v>
      </c>
      <c r="C17">
        <v>28.21</v>
      </c>
      <c r="D17">
        <v>21.34</v>
      </c>
    </row>
    <row r="18" spans="1:10" x14ac:dyDescent="0.2">
      <c r="B18" s="1" t="s">
        <v>52</v>
      </c>
      <c r="C18" s="1">
        <f>AVERAGE(C15:C17)</f>
        <v>29.053333333333331</v>
      </c>
      <c r="D18" s="1">
        <f>AVERAGE(D15:D17)</f>
        <v>20.99</v>
      </c>
      <c r="E18" s="1">
        <f>C18-D18</f>
        <v>8.0633333333333326</v>
      </c>
      <c r="F18" s="1">
        <f>2^(-E18)</f>
        <v>3.7384777620074285E-3</v>
      </c>
    </row>
    <row r="19" spans="1:10" x14ac:dyDescent="0.2">
      <c r="B19" t="s">
        <v>151</v>
      </c>
      <c r="C19">
        <v>29.12</v>
      </c>
      <c r="D19">
        <v>20.87</v>
      </c>
    </row>
    <row r="20" spans="1:10" x14ac:dyDescent="0.2">
      <c r="B20" t="s">
        <v>152</v>
      </c>
      <c r="C20">
        <v>29.23</v>
      </c>
      <c r="D20">
        <v>21.08</v>
      </c>
    </row>
    <row r="21" spans="1:10" x14ac:dyDescent="0.2">
      <c r="B21" t="s">
        <v>153</v>
      </c>
      <c r="C21">
        <v>29.14</v>
      </c>
      <c r="D21">
        <v>20.36</v>
      </c>
    </row>
    <row r="22" spans="1:10" x14ac:dyDescent="0.2">
      <c r="B22" s="1" t="s">
        <v>53</v>
      </c>
      <c r="C22" s="1">
        <f>AVERAGE(C19:C21)</f>
        <v>29.163333333333338</v>
      </c>
      <c r="D22" s="1">
        <f>AVERAGE(D19:D21)</f>
        <v>20.77</v>
      </c>
      <c r="E22" s="1">
        <f>C22-D22</f>
        <v>8.393333333333338</v>
      </c>
      <c r="F22" s="1">
        <f>2^(-E22)</f>
        <v>2.9740954533833373E-3</v>
      </c>
    </row>
    <row r="23" spans="1:10" x14ac:dyDescent="0.2">
      <c r="B23" t="s">
        <v>154</v>
      </c>
      <c r="C23">
        <v>29.02</v>
      </c>
      <c r="D23">
        <v>20.72</v>
      </c>
    </row>
    <row r="24" spans="1:10" x14ac:dyDescent="0.2">
      <c r="B24" t="s">
        <v>155</v>
      </c>
      <c r="C24">
        <v>29.19</v>
      </c>
      <c r="D24">
        <v>20.73</v>
      </c>
    </row>
    <row r="25" spans="1:10" x14ac:dyDescent="0.2">
      <c r="B25" t="s">
        <v>156</v>
      </c>
      <c r="C25">
        <v>29.28</v>
      </c>
      <c r="D25">
        <v>20.83</v>
      </c>
    </row>
    <row r="26" spans="1:10" x14ac:dyDescent="0.2">
      <c r="B26" s="1" t="s">
        <v>54</v>
      </c>
      <c r="C26" s="1">
        <f>AVERAGE(C23:C25)</f>
        <v>29.163333333333338</v>
      </c>
      <c r="D26" s="1">
        <f>AVERAGE(D23:D25)</f>
        <v>20.76</v>
      </c>
      <c r="E26" s="1">
        <f>C26-D26</f>
        <v>8.403333333333336</v>
      </c>
      <c r="F26" s="1">
        <f>2^(-E26)</f>
        <v>2.9535518754684057E-3</v>
      </c>
    </row>
    <row r="28" spans="1:10" x14ac:dyDescent="0.2">
      <c r="A28" t="s">
        <v>7</v>
      </c>
      <c r="B28" t="s">
        <v>14</v>
      </c>
      <c r="C28">
        <v>28.16</v>
      </c>
      <c r="D28">
        <v>20.6</v>
      </c>
    </row>
    <row r="29" spans="1:10" x14ac:dyDescent="0.2">
      <c r="B29" t="s">
        <v>15</v>
      </c>
      <c r="C29">
        <v>28.12</v>
      </c>
      <c r="D29">
        <v>21.41</v>
      </c>
    </row>
    <row r="30" spans="1:10" x14ac:dyDescent="0.2">
      <c r="B30" t="s">
        <v>16</v>
      </c>
      <c r="C30">
        <v>28.02</v>
      </c>
      <c r="D30">
        <v>21.79</v>
      </c>
    </row>
    <row r="31" spans="1:10" x14ac:dyDescent="0.2">
      <c r="B31" s="1" t="s">
        <v>44</v>
      </c>
      <c r="C31" s="1">
        <f>AVERAGE(C28:C30)</f>
        <v>28.099999999999998</v>
      </c>
      <c r="D31" s="1">
        <f>AVERAGE(D28:D30)</f>
        <v>21.266666666666669</v>
      </c>
      <c r="E31" s="1">
        <f>C31-D31</f>
        <v>6.8333333333333286</v>
      </c>
      <c r="F31" s="1">
        <f>2^(-E31)</f>
        <v>8.7692347524170045E-3</v>
      </c>
      <c r="G31" s="1"/>
      <c r="H31" s="1"/>
      <c r="I31" s="1">
        <f>E31-E6</f>
        <v>-1.0666666666666664</v>
      </c>
      <c r="J31" s="1">
        <f>2^(-I31)</f>
        <v>2.094588245641253</v>
      </c>
    </row>
    <row r="32" spans="1:10" x14ac:dyDescent="0.2">
      <c r="B32" t="s">
        <v>38</v>
      </c>
      <c r="C32">
        <v>28.91</v>
      </c>
      <c r="D32">
        <v>20.62</v>
      </c>
    </row>
    <row r="33" spans="2:10" x14ac:dyDescent="0.2">
      <c r="B33" t="s">
        <v>39</v>
      </c>
      <c r="C33">
        <v>29.2</v>
      </c>
      <c r="D33">
        <v>20.89</v>
      </c>
    </row>
    <row r="34" spans="2:10" x14ac:dyDescent="0.2">
      <c r="B34" t="s">
        <v>40</v>
      </c>
      <c r="C34">
        <v>29.02</v>
      </c>
      <c r="D34">
        <v>21.31</v>
      </c>
    </row>
    <row r="35" spans="2:10" x14ac:dyDescent="0.2">
      <c r="B35" s="1" t="s">
        <v>45</v>
      </c>
      <c r="C35" s="1">
        <f>AVERAGE(C32:C34)</f>
        <v>29.043333333333333</v>
      </c>
      <c r="D35" s="1">
        <f>AVERAGE(D32:D34)</f>
        <v>20.94</v>
      </c>
      <c r="E35" s="1">
        <f>C35-D35</f>
        <v>8.1033333333333317</v>
      </c>
      <c r="F35" s="1">
        <f>2^(-E35)</f>
        <v>3.6362488910073373E-3</v>
      </c>
      <c r="G35" s="1"/>
      <c r="H35" s="1"/>
      <c r="I35" s="1">
        <f>E35-E10</f>
        <v>-1.4766666666666666</v>
      </c>
      <c r="J35" s="1">
        <f>2^(-I35)</f>
        <v>2.7830496883568321</v>
      </c>
    </row>
    <row r="36" spans="2:10" x14ac:dyDescent="0.2">
      <c r="B36" t="s">
        <v>41</v>
      </c>
      <c r="C36">
        <v>28.31</v>
      </c>
      <c r="D36">
        <v>21.18</v>
      </c>
    </row>
    <row r="37" spans="2:10" x14ac:dyDescent="0.2">
      <c r="B37" t="s">
        <v>42</v>
      </c>
      <c r="C37">
        <v>28.14</v>
      </c>
      <c r="D37">
        <v>21.2</v>
      </c>
    </row>
    <row r="38" spans="2:10" x14ac:dyDescent="0.2">
      <c r="B38" t="s">
        <v>43</v>
      </c>
      <c r="C38">
        <v>28.02</v>
      </c>
      <c r="D38">
        <v>21.22</v>
      </c>
    </row>
    <row r="39" spans="2:10" x14ac:dyDescent="0.2">
      <c r="B39" s="1" t="s">
        <v>46</v>
      </c>
      <c r="C39" s="1">
        <f>AVERAGE(C36:C38)</f>
        <v>28.156666666666666</v>
      </c>
      <c r="D39" s="1">
        <f>AVERAGE(D36:D38)</f>
        <v>21.2</v>
      </c>
      <c r="E39" s="1">
        <f>C39-D39</f>
        <v>6.956666666666667</v>
      </c>
      <c r="F39" s="1">
        <f>2^(-E39)</f>
        <v>8.0507189088226388E-3</v>
      </c>
      <c r="G39" s="1"/>
      <c r="H39" s="1"/>
      <c r="I39" s="1">
        <f>E39-E14</f>
        <v>-1.0733333333333341</v>
      </c>
      <c r="J39" s="1">
        <f>2^(-I39)</f>
        <v>2.1042896964014339</v>
      </c>
    </row>
    <row r="40" spans="2:10" x14ac:dyDescent="0.2">
      <c r="B40" t="s">
        <v>55</v>
      </c>
      <c r="C40">
        <v>28.19</v>
      </c>
      <c r="D40">
        <v>21.02</v>
      </c>
    </row>
    <row r="41" spans="2:10" x14ac:dyDescent="0.2">
      <c r="B41" t="s">
        <v>56</v>
      </c>
      <c r="C41">
        <v>28.12</v>
      </c>
      <c r="D41">
        <v>21.03</v>
      </c>
    </row>
    <row r="42" spans="2:10" x14ac:dyDescent="0.2">
      <c r="B42" t="s">
        <v>57</v>
      </c>
      <c r="C42">
        <v>28.45</v>
      </c>
      <c r="D42">
        <v>21.32</v>
      </c>
    </row>
    <row r="43" spans="2:10" x14ac:dyDescent="0.2">
      <c r="B43" s="1" t="s">
        <v>52</v>
      </c>
      <c r="C43" s="1">
        <f>AVERAGE(C40:C42)</f>
        <v>28.253333333333334</v>
      </c>
      <c r="D43" s="1">
        <f>AVERAGE(D40:D42)</f>
        <v>21.123333333333331</v>
      </c>
      <c r="E43" s="1">
        <f>C43-D43</f>
        <v>7.1300000000000026</v>
      </c>
      <c r="F43" s="1">
        <f>2^(-E43)</f>
        <v>7.1393082049171818E-3</v>
      </c>
      <c r="G43" s="1"/>
      <c r="H43" s="1"/>
      <c r="I43" s="1">
        <f>E43-E18</f>
        <v>-0.93333333333333002</v>
      </c>
      <c r="J43" s="1">
        <f>2^(-I43)</f>
        <v>1.9096832078208286</v>
      </c>
    </row>
    <row r="44" spans="2:10" x14ac:dyDescent="0.2">
      <c r="B44" t="s">
        <v>172</v>
      </c>
      <c r="C44">
        <v>28.39</v>
      </c>
      <c r="D44">
        <v>20.97</v>
      </c>
    </row>
    <row r="45" spans="2:10" x14ac:dyDescent="0.2">
      <c r="B45" t="s">
        <v>173</v>
      </c>
      <c r="C45">
        <v>28.33</v>
      </c>
      <c r="D45">
        <v>21.14</v>
      </c>
    </row>
    <row r="46" spans="2:10" x14ac:dyDescent="0.2">
      <c r="B46" t="s">
        <v>174</v>
      </c>
      <c r="C46">
        <v>28.37</v>
      </c>
      <c r="D46">
        <v>21.21</v>
      </c>
    </row>
    <row r="47" spans="2:10" x14ac:dyDescent="0.2">
      <c r="B47" s="1" t="s">
        <v>53</v>
      </c>
      <c r="C47" s="1">
        <f>AVERAGE(C44:C46)</f>
        <v>28.363333333333333</v>
      </c>
      <c r="D47" s="1">
        <f>AVERAGE(D44:D46)</f>
        <v>21.106666666666666</v>
      </c>
      <c r="E47" s="1">
        <f>C47-D47</f>
        <v>7.2566666666666677</v>
      </c>
      <c r="F47" s="1">
        <f>2^(-E47)</f>
        <v>6.5392157260816411E-3</v>
      </c>
      <c r="G47" s="1"/>
      <c r="H47" s="1"/>
      <c r="I47" s="1">
        <f>E47-E22</f>
        <v>-1.1366666666666703</v>
      </c>
      <c r="J47" s="1">
        <f>2^(-I47)</f>
        <v>2.1987242267704006</v>
      </c>
    </row>
    <row r="48" spans="2:10" x14ac:dyDescent="0.2">
      <c r="B48" t="s">
        <v>175</v>
      </c>
      <c r="C48">
        <v>29.08</v>
      </c>
      <c r="D48">
        <v>21.64</v>
      </c>
    </row>
    <row r="49" spans="2:10" x14ac:dyDescent="0.2">
      <c r="B49" t="s">
        <v>176</v>
      </c>
      <c r="C49">
        <v>28.78</v>
      </c>
      <c r="D49">
        <v>21.45</v>
      </c>
    </row>
    <row r="50" spans="2:10" x14ac:dyDescent="0.2">
      <c r="B50" t="s">
        <v>177</v>
      </c>
      <c r="C50">
        <v>28.87</v>
      </c>
      <c r="D50">
        <v>21.67</v>
      </c>
    </row>
    <row r="51" spans="2:10" x14ac:dyDescent="0.2">
      <c r="B51" s="1" t="s">
        <v>54</v>
      </c>
      <c r="C51" s="1">
        <f>AVERAGE(C48:C50)</f>
        <v>28.91</v>
      </c>
      <c r="D51" s="1">
        <f>AVERAGE(D48:D50)</f>
        <v>21.58666666666667</v>
      </c>
      <c r="E51" s="1">
        <f>C51-D51</f>
        <v>7.3233333333333306</v>
      </c>
      <c r="F51" s="1">
        <f>2^(-E51)</f>
        <v>6.243915232208028E-3</v>
      </c>
      <c r="G51" s="1"/>
      <c r="H51" s="1"/>
      <c r="I51" s="1">
        <f>E51-E26</f>
        <v>-1.0800000000000054</v>
      </c>
      <c r="J51" s="1">
        <f>2^(-I51)</f>
        <v>2.1140360811227685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D0709-0D4E-43D5-8A9E-9A8FCB0162B0}">
  <dimension ref="A1:J51"/>
  <sheetViews>
    <sheetView workbookViewId="0">
      <selection activeCell="L1" sqref="L1:O1048576"/>
    </sheetView>
  </sheetViews>
  <sheetFormatPr baseColWidth="10" defaultRowHeight="15" x14ac:dyDescent="0.2"/>
  <cols>
    <col min="2" max="2" width="23.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47</v>
      </c>
      <c r="G1" t="s">
        <v>48</v>
      </c>
      <c r="H1" t="s">
        <v>49</v>
      </c>
      <c r="I1" t="s">
        <v>3</v>
      </c>
      <c r="J1" t="s">
        <v>50</v>
      </c>
    </row>
    <row r="2" spans="1:10" x14ac:dyDescent="0.2">
      <c r="C2" t="s">
        <v>6</v>
      </c>
      <c r="D2" t="s">
        <v>4</v>
      </c>
      <c r="J2" t="s">
        <v>326</v>
      </c>
    </row>
    <row r="3" spans="1:10" x14ac:dyDescent="0.2">
      <c r="A3" t="s">
        <v>5</v>
      </c>
      <c r="B3" t="s">
        <v>64</v>
      </c>
      <c r="C3">
        <v>18.670000000000002</v>
      </c>
      <c r="D3">
        <v>24</v>
      </c>
      <c r="G3">
        <f>AVERAGE(F6,F10,F14)</f>
        <v>61.700156534409906</v>
      </c>
    </row>
    <row r="4" spans="1:10" x14ac:dyDescent="0.2">
      <c r="B4" t="s">
        <v>65</v>
      </c>
      <c r="C4">
        <v>18.809999999999999</v>
      </c>
      <c r="D4">
        <v>24.1</v>
      </c>
    </row>
    <row r="5" spans="1:10" x14ac:dyDescent="0.2">
      <c r="B5" t="s">
        <v>66</v>
      </c>
      <c r="C5">
        <v>18.53</v>
      </c>
      <c r="D5">
        <v>23.9</v>
      </c>
    </row>
    <row r="6" spans="1:10" x14ac:dyDescent="0.2">
      <c r="B6" s="1" t="s">
        <v>44</v>
      </c>
      <c r="C6" s="1">
        <f>AVERAGE(C3:C5)</f>
        <v>18.670000000000002</v>
      </c>
      <c r="D6" s="1">
        <f>AVERAGE(D3:D5)</f>
        <v>24</v>
      </c>
      <c r="E6" s="1">
        <f>C6-D6</f>
        <v>-5.3299999999999983</v>
      </c>
      <c r="F6" s="1">
        <f>2^(-E6)</f>
        <v>40.224427984698451</v>
      </c>
    </row>
    <row r="7" spans="1:10" x14ac:dyDescent="0.2">
      <c r="B7" t="s">
        <v>67</v>
      </c>
      <c r="C7">
        <v>17.57</v>
      </c>
      <c r="D7">
        <v>23.21</v>
      </c>
    </row>
    <row r="8" spans="1:10" x14ac:dyDescent="0.2">
      <c r="B8" t="s">
        <v>68</v>
      </c>
      <c r="C8">
        <v>17.46</v>
      </c>
      <c r="D8">
        <v>22.86</v>
      </c>
    </row>
    <row r="9" spans="1:10" x14ac:dyDescent="0.2">
      <c r="B9" t="s">
        <v>69</v>
      </c>
      <c r="C9">
        <v>17.68</v>
      </c>
      <c r="D9">
        <v>23.56</v>
      </c>
    </row>
    <row r="10" spans="1:10" x14ac:dyDescent="0.2">
      <c r="B10" s="1" t="s">
        <v>45</v>
      </c>
      <c r="C10" s="1">
        <f>AVERAGE(C7:C9)</f>
        <v>17.57</v>
      </c>
      <c r="D10" s="1">
        <f>AVERAGE(D7:D9)</f>
        <v>23.209999999999997</v>
      </c>
      <c r="E10" s="1">
        <f>C10-D10</f>
        <v>-5.639999999999997</v>
      </c>
      <c r="F10" s="1">
        <f>2^(-E10)</f>
        <v>49.866533098271894</v>
      </c>
    </row>
    <row r="11" spans="1:10" x14ac:dyDescent="0.2">
      <c r="B11" t="s">
        <v>70</v>
      </c>
      <c r="C11">
        <v>18</v>
      </c>
      <c r="D11">
        <v>24.57</v>
      </c>
    </row>
    <row r="12" spans="1:10" x14ac:dyDescent="0.2">
      <c r="B12" t="s">
        <v>71</v>
      </c>
      <c r="C12">
        <v>18.12</v>
      </c>
      <c r="D12">
        <v>25.02</v>
      </c>
    </row>
    <row r="13" spans="1:10" x14ac:dyDescent="0.2">
      <c r="B13" t="s">
        <v>72</v>
      </c>
      <c r="C13">
        <v>17.88</v>
      </c>
      <c r="D13">
        <v>24.12</v>
      </c>
    </row>
    <row r="14" spans="1:10" x14ac:dyDescent="0.2">
      <c r="B14" s="1" t="s">
        <v>46</v>
      </c>
      <c r="C14" s="1">
        <f>AVERAGE(C11:C13)</f>
        <v>18</v>
      </c>
      <c r="D14" s="1">
        <f>AVERAGE(D11:D13)</f>
        <v>24.570000000000004</v>
      </c>
      <c r="E14" s="1">
        <f>C14-D14</f>
        <v>-6.5700000000000038</v>
      </c>
      <c r="F14" s="1">
        <f>2^(-E14)</f>
        <v>95.009508520259374</v>
      </c>
    </row>
    <row r="15" spans="1:10" x14ac:dyDescent="0.2">
      <c r="B15" t="s">
        <v>136</v>
      </c>
      <c r="C15">
        <v>18.77</v>
      </c>
      <c r="D15">
        <v>23.98</v>
      </c>
    </row>
    <row r="16" spans="1:10" x14ac:dyDescent="0.2">
      <c r="B16" t="s">
        <v>137</v>
      </c>
      <c r="C16">
        <v>18.72</v>
      </c>
      <c r="D16">
        <v>24.05</v>
      </c>
    </row>
    <row r="17" spans="1:10" x14ac:dyDescent="0.2">
      <c r="B17" t="s">
        <v>138</v>
      </c>
      <c r="C17">
        <v>18.52</v>
      </c>
      <c r="D17">
        <v>24.06</v>
      </c>
    </row>
    <row r="18" spans="1:10" x14ac:dyDescent="0.2">
      <c r="B18" s="1" t="s">
        <v>52</v>
      </c>
      <c r="C18" s="1">
        <f>AVERAGE(C15:C17)</f>
        <v>18.669999999999998</v>
      </c>
      <c r="D18" s="1">
        <f>AVERAGE(D15:D17)</f>
        <v>24.03</v>
      </c>
      <c r="E18" s="1">
        <f>C18-D18</f>
        <v>-5.360000000000003</v>
      </c>
      <c r="F18" s="1">
        <f>2^(-E18)</f>
        <v>41.069628722013022</v>
      </c>
    </row>
    <row r="19" spans="1:10" x14ac:dyDescent="0.2">
      <c r="B19" t="s">
        <v>139</v>
      </c>
      <c r="C19">
        <v>17.53</v>
      </c>
      <c r="D19">
        <v>21.29</v>
      </c>
    </row>
    <row r="20" spans="1:10" x14ac:dyDescent="0.2">
      <c r="B20" t="s">
        <v>140</v>
      </c>
      <c r="C20">
        <v>17.57</v>
      </c>
      <c r="D20">
        <v>21.18</v>
      </c>
    </row>
    <row r="21" spans="1:10" x14ac:dyDescent="0.2">
      <c r="B21" t="s">
        <v>141</v>
      </c>
      <c r="C21">
        <v>17.62</v>
      </c>
      <c r="D21">
        <v>21.17</v>
      </c>
    </row>
    <row r="22" spans="1:10" x14ac:dyDescent="0.2">
      <c r="B22" s="1" t="s">
        <v>53</v>
      </c>
      <c r="C22" s="1">
        <f>AVERAGE(C19:C21)</f>
        <v>17.573333333333334</v>
      </c>
      <c r="D22" s="1">
        <f>AVERAGE(D19:D21)</f>
        <v>21.213333333333335</v>
      </c>
      <c r="E22" s="1">
        <f>C22-D22</f>
        <v>-3.6400000000000006</v>
      </c>
      <c r="F22" s="1">
        <f>2^(-E22)</f>
        <v>12.466633274568004</v>
      </c>
    </row>
    <row r="23" spans="1:10" x14ac:dyDescent="0.2">
      <c r="B23" t="s">
        <v>178</v>
      </c>
      <c r="C23">
        <v>18.079999999999998</v>
      </c>
      <c r="D23">
        <v>23.57</v>
      </c>
    </row>
    <row r="24" spans="1:10" x14ac:dyDescent="0.2">
      <c r="B24" t="s">
        <v>179</v>
      </c>
      <c r="C24">
        <v>18.18</v>
      </c>
      <c r="D24">
        <v>23.29</v>
      </c>
    </row>
    <row r="25" spans="1:10" x14ac:dyDescent="0.2">
      <c r="B25" t="s">
        <v>180</v>
      </c>
      <c r="C25">
        <v>18.03</v>
      </c>
      <c r="D25">
        <v>23.33</v>
      </c>
    </row>
    <row r="26" spans="1:10" x14ac:dyDescent="0.2">
      <c r="B26" s="1" t="s">
        <v>54</v>
      </c>
      <c r="C26" s="1">
        <f>AVERAGE(C23:C25)</f>
        <v>18.096666666666668</v>
      </c>
      <c r="D26" s="1">
        <f>AVERAGE(D23:D25)</f>
        <v>23.396666666666665</v>
      </c>
      <c r="E26" s="1">
        <f>C26-D26</f>
        <v>-5.2999999999999972</v>
      </c>
      <c r="F26" s="1">
        <f>2^(-E26)</f>
        <v>39.396621227037237</v>
      </c>
    </row>
    <row r="28" spans="1:10" x14ac:dyDescent="0.2">
      <c r="A28" t="s">
        <v>7</v>
      </c>
      <c r="B28" t="s">
        <v>73</v>
      </c>
      <c r="C28">
        <v>19.46</v>
      </c>
      <c r="D28">
        <v>24.62</v>
      </c>
    </row>
    <row r="29" spans="1:10" x14ac:dyDescent="0.2">
      <c r="B29" t="s">
        <v>74</v>
      </c>
      <c r="C29">
        <v>19.25</v>
      </c>
      <c r="D29">
        <v>24.95</v>
      </c>
    </row>
    <row r="30" spans="1:10" x14ac:dyDescent="0.2">
      <c r="B30" t="s">
        <v>75</v>
      </c>
      <c r="C30">
        <v>19.670000000000002</v>
      </c>
      <c r="D30">
        <v>24.29</v>
      </c>
    </row>
    <row r="31" spans="1:10" x14ac:dyDescent="0.2">
      <c r="B31" s="1" t="s">
        <v>44</v>
      </c>
      <c r="C31" s="1">
        <f>AVERAGE(C28:C30)</f>
        <v>19.46</v>
      </c>
      <c r="D31" s="1">
        <f>AVERAGE(D28:D30)</f>
        <v>24.62</v>
      </c>
      <c r="E31" s="1">
        <f>C31-D31</f>
        <v>-5.16</v>
      </c>
      <c r="F31" s="1">
        <f>2^(-E31)</f>
        <v>35.753188418311034</v>
      </c>
      <c r="G31" s="1"/>
      <c r="H31" s="1"/>
      <c r="I31" s="1">
        <f>E31-E6</f>
        <v>0.16999999999999815</v>
      </c>
      <c r="J31" s="1">
        <f>2^(-I31)</f>
        <v>0.88884268116657139</v>
      </c>
    </row>
    <row r="32" spans="1:10" x14ac:dyDescent="0.2">
      <c r="B32" t="s">
        <v>76</v>
      </c>
      <c r="C32">
        <v>20.46</v>
      </c>
      <c r="D32">
        <v>25.97</v>
      </c>
    </row>
    <row r="33" spans="2:10" x14ac:dyDescent="0.2">
      <c r="B33" t="s">
        <v>77</v>
      </c>
      <c r="C33">
        <v>20.5</v>
      </c>
      <c r="D33">
        <v>25.92</v>
      </c>
    </row>
    <row r="34" spans="2:10" x14ac:dyDescent="0.2">
      <c r="B34" t="s">
        <v>78</v>
      </c>
      <c r="C34">
        <v>20.420000000000002</v>
      </c>
      <c r="D34">
        <v>26.02</v>
      </c>
    </row>
    <row r="35" spans="2:10" x14ac:dyDescent="0.2">
      <c r="B35" s="1" t="s">
        <v>45</v>
      </c>
      <c r="C35" s="1">
        <f>AVERAGE(C32:C34)</f>
        <v>20.46</v>
      </c>
      <c r="D35" s="1">
        <f>AVERAGE(D32:D34)</f>
        <v>25.97</v>
      </c>
      <c r="E35" s="1">
        <f>C35-D35</f>
        <v>-5.509999999999998</v>
      </c>
      <c r="F35" s="1">
        <f>2^(-E35)</f>
        <v>45.56960625910623</v>
      </c>
      <c r="G35" s="1"/>
      <c r="H35" s="1"/>
      <c r="I35" s="1">
        <f>E35-E10</f>
        <v>0.12999999999999901</v>
      </c>
      <c r="J35" s="1">
        <f>2^(-I35)</f>
        <v>0.91383145022940115</v>
      </c>
    </row>
    <row r="36" spans="2:10" x14ac:dyDescent="0.2">
      <c r="B36" t="s">
        <v>79</v>
      </c>
      <c r="C36">
        <v>18.75</v>
      </c>
      <c r="D36">
        <v>22.79</v>
      </c>
    </row>
    <row r="37" spans="2:10" x14ac:dyDescent="0.2">
      <c r="B37" t="s">
        <v>80</v>
      </c>
      <c r="C37">
        <v>18.72</v>
      </c>
      <c r="D37">
        <v>22.75</v>
      </c>
    </row>
    <row r="38" spans="2:10" x14ac:dyDescent="0.2">
      <c r="B38" t="s">
        <v>81</v>
      </c>
      <c r="C38">
        <v>18.79</v>
      </c>
      <c r="D38">
        <v>22.84</v>
      </c>
    </row>
    <row r="39" spans="2:10" x14ac:dyDescent="0.2">
      <c r="B39" s="1" t="s">
        <v>46</v>
      </c>
      <c r="C39" s="1">
        <f>AVERAGE(C36:C38)</f>
        <v>18.753333333333334</v>
      </c>
      <c r="D39" s="1">
        <f>AVERAGE(D36:D38)</f>
        <v>22.793333333333333</v>
      </c>
      <c r="E39" s="1">
        <f>C39-D39</f>
        <v>-4.0399999999999991</v>
      </c>
      <c r="F39" s="1">
        <f>2^(-E39)</f>
        <v>16.44982122649705</v>
      </c>
      <c r="G39" s="1"/>
      <c r="H39" s="1"/>
      <c r="I39" s="1">
        <f>E39-E14</f>
        <v>2.5300000000000047</v>
      </c>
      <c r="J39" s="1">
        <f>2^(-I39)</f>
        <v>0.17313868351386502</v>
      </c>
    </row>
    <row r="40" spans="2:10" x14ac:dyDescent="0.2">
      <c r="B40" t="s">
        <v>181</v>
      </c>
      <c r="C40">
        <v>20.36</v>
      </c>
      <c r="D40">
        <v>25.63</v>
      </c>
    </row>
    <row r="41" spans="2:10" x14ac:dyDescent="0.2">
      <c r="B41" t="s">
        <v>182</v>
      </c>
      <c r="C41">
        <v>20.62</v>
      </c>
      <c r="D41">
        <v>25.62</v>
      </c>
    </row>
    <row r="42" spans="2:10" x14ac:dyDescent="0.2">
      <c r="B42" t="s">
        <v>183</v>
      </c>
      <c r="C42">
        <v>20.440000000000001</v>
      </c>
      <c r="D42">
        <v>25.81</v>
      </c>
    </row>
    <row r="43" spans="2:10" x14ac:dyDescent="0.2">
      <c r="B43" s="1" t="s">
        <v>52</v>
      </c>
      <c r="C43" s="1">
        <f>AVERAGE(C40:C42)</f>
        <v>20.473333333333333</v>
      </c>
      <c r="D43" s="1">
        <f>AVERAGE(D40:D42)</f>
        <v>25.686666666666667</v>
      </c>
      <c r="E43" s="1">
        <f>C43-D43</f>
        <v>-5.2133333333333347</v>
      </c>
      <c r="F43" s="1">
        <f>2^(-E43)</f>
        <v>37.099641308018896</v>
      </c>
      <c r="G43" s="1"/>
      <c r="H43" s="1"/>
      <c r="I43" s="1">
        <f>E43-E18</f>
        <v>0.14666666666666828</v>
      </c>
      <c r="J43" s="1">
        <f>2^(-I43)</f>
        <v>0.90333520079118113</v>
      </c>
    </row>
    <row r="44" spans="2:10" x14ac:dyDescent="0.2">
      <c r="B44" t="s">
        <v>184</v>
      </c>
      <c r="C44">
        <v>18.75</v>
      </c>
      <c r="D44">
        <v>22.2</v>
      </c>
    </row>
    <row r="45" spans="2:10" x14ac:dyDescent="0.2">
      <c r="B45" t="s">
        <v>185</v>
      </c>
      <c r="C45">
        <v>18.72</v>
      </c>
      <c r="D45">
        <v>22.14</v>
      </c>
    </row>
    <row r="46" spans="2:10" x14ac:dyDescent="0.2">
      <c r="B46" t="s">
        <v>186</v>
      </c>
      <c r="C46">
        <v>18.79</v>
      </c>
      <c r="D46">
        <v>22.18</v>
      </c>
    </row>
    <row r="47" spans="2:10" x14ac:dyDescent="0.2">
      <c r="B47" s="1" t="s">
        <v>53</v>
      </c>
      <c r="C47" s="1">
        <f>AVERAGE(C44:C46)</f>
        <v>18.753333333333334</v>
      </c>
      <c r="D47" s="1">
        <f>AVERAGE(D44:D46)</f>
        <v>22.173333333333336</v>
      </c>
      <c r="E47" s="1">
        <f>C47-D47</f>
        <v>-3.4200000000000017</v>
      </c>
      <c r="F47" s="1">
        <f>2^(-E47)</f>
        <v>10.70342043828891</v>
      </c>
      <c r="G47" s="1"/>
      <c r="H47" s="1"/>
      <c r="I47" s="1">
        <f>E47-E22</f>
        <v>0.21999999999999886</v>
      </c>
      <c r="J47" s="1">
        <f>2^(-I47)</f>
        <v>0.8585654364377544</v>
      </c>
    </row>
    <row r="48" spans="2:10" x14ac:dyDescent="0.2">
      <c r="B48" t="s">
        <v>187</v>
      </c>
      <c r="C48">
        <v>19.71</v>
      </c>
      <c r="D48">
        <v>24.11</v>
      </c>
    </row>
    <row r="49" spans="2:10" x14ac:dyDescent="0.2">
      <c r="B49" t="s">
        <v>188</v>
      </c>
      <c r="C49">
        <v>19.43</v>
      </c>
      <c r="D49">
        <v>24.14</v>
      </c>
    </row>
    <row r="50" spans="2:10" x14ac:dyDescent="0.2">
      <c r="B50" t="s">
        <v>189</v>
      </c>
      <c r="C50">
        <v>19.579999999999998</v>
      </c>
      <c r="D50">
        <v>24.45</v>
      </c>
    </row>
    <row r="51" spans="2:10" x14ac:dyDescent="0.2">
      <c r="B51" s="1" t="s">
        <v>54</v>
      </c>
      <c r="C51" s="1">
        <f>AVERAGE(C48:C50)</f>
        <v>19.573333333333334</v>
      </c>
      <c r="D51" s="1">
        <f>AVERAGE(D48:D50)</f>
        <v>24.233333333333334</v>
      </c>
      <c r="E51" s="1">
        <f>C51-D51</f>
        <v>-4.66</v>
      </c>
      <c r="F51" s="1">
        <f>2^(-E51)</f>
        <v>25.281321979628064</v>
      </c>
      <c r="G51" s="1"/>
      <c r="H51" s="1"/>
      <c r="I51" s="1">
        <f>E51-E26</f>
        <v>0.63999999999999702</v>
      </c>
      <c r="J51" s="1">
        <f>2^(-I51)</f>
        <v>0.64171294878145346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75804-4745-4C14-A1A5-4A2728239011}">
  <dimension ref="A1:J51"/>
  <sheetViews>
    <sheetView workbookViewId="0">
      <selection activeCell="L1" sqref="L1:O1048576"/>
    </sheetView>
  </sheetViews>
  <sheetFormatPr baseColWidth="10" defaultRowHeight="15" x14ac:dyDescent="0.2"/>
  <cols>
    <col min="2" max="2" width="19.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47</v>
      </c>
      <c r="G1" t="s">
        <v>48</v>
      </c>
      <c r="H1" t="s">
        <v>49</v>
      </c>
      <c r="I1" t="s">
        <v>3</v>
      </c>
      <c r="J1" t="s">
        <v>50</v>
      </c>
    </row>
    <row r="2" spans="1:10" x14ac:dyDescent="0.2">
      <c r="C2" t="s">
        <v>6</v>
      </c>
      <c r="D2" t="s">
        <v>4</v>
      </c>
      <c r="J2" t="s">
        <v>326</v>
      </c>
    </row>
    <row r="3" spans="1:10" x14ac:dyDescent="0.2">
      <c r="A3" t="s">
        <v>5</v>
      </c>
      <c r="B3" t="s">
        <v>64</v>
      </c>
      <c r="C3">
        <v>18.670000000000002</v>
      </c>
      <c r="D3">
        <v>24</v>
      </c>
      <c r="G3">
        <f>AVERAGE(F6,F10,F14)</f>
        <v>61.700156534409906</v>
      </c>
    </row>
    <row r="4" spans="1:10" x14ac:dyDescent="0.2">
      <c r="B4" t="s">
        <v>65</v>
      </c>
      <c r="C4">
        <v>18.809999999999999</v>
      </c>
      <c r="D4">
        <v>24.1</v>
      </c>
    </row>
    <row r="5" spans="1:10" x14ac:dyDescent="0.2">
      <c r="B5" t="s">
        <v>66</v>
      </c>
      <c r="C5">
        <v>18.53</v>
      </c>
      <c r="D5">
        <v>23.9</v>
      </c>
    </row>
    <row r="6" spans="1:10" x14ac:dyDescent="0.2">
      <c r="B6" s="1" t="s">
        <v>44</v>
      </c>
      <c r="C6" s="1">
        <f>AVERAGE(C3:C5)</f>
        <v>18.670000000000002</v>
      </c>
      <c r="D6" s="1">
        <f>AVERAGE(D3:D5)</f>
        <v>24</v>
      </c>
      <c r="E6" s="1">
        <f>C6-D6</f>
        <v>-5.3299999999999983</v>
      </c>
      <c r="F6" s="1">
        <f>2^(-E6)</f>
        <v>40.224427984698451</v>
      </c>
    </row>
    <row r="7" spans="1:10" x14ac:dyDescent="0.2">
      <c r="B7" t="s">
        <v>67</v>
      </c>
      <c r="C7">
        <v>17.57</v>
      </c>
      <c r="D7">
        <v>23.21</v>
      </c>
    </row>
    <row r="8" spans="1:10" x14ac:dyDescent="0.2">
      <c r="B8" t="s">
        <v>68</v>
      </c>
      <c r="C8">
        <v>17.46</v>
      </c>
      <c r="D8">
        <v>22.86</v>
      </c>
    </row>
    <row r="9" spans="1:10" x14ac:dyDescent="0.2">
      <c r="B9" t="s">
        <v>69</v>
      </c>
      <c r="C9">
        <v>17.68</v>
      </c>
      <c r="D9">
        <v>23.56</v>
      </c>
    </row>
    <row r="10" spans="1:10" x14ac:dyDescent="0.2">
      <c r="B10" s="1" t="s">
        <v>45</v>
      </c>
      <c r="C10" s="1">
        <f>AVERAGE(C7:C9)</f>
        <v>17.57</v>
      </c>
      <c r="D10" s="1">
        <f>AVERAGE(D7:D9)</f>
        <v>23.209999999999997</v>
      </c>
      <c r="E10" s="1">
        <f>C10-D10</f>
        <v>-5.639999999999997</v>
      </c>
      <c r="F10" s="1">
        <f>2^(-E10)</f>
        <v>49.866533098271894</v>
      </c>
    </row>
    <row r="11" spans="1:10" x14ac:dyDescent="0.2">
      <c r="B11" t="s">
        <v>70</v>
      </c>
      <c r="C11">
        <v>18</v>
      </c>
      <c r="D11">
        <v>24.57</v>
      </c>
    </row>
    <row r="12" spans="1:10" x14ac:dyDescent="0.2">
      <c r="B12" t="s">
        <v>71</v>
      </c>
      <c r="C12">
        <v>18.12</v>
      </c>
      <c r="D12">
        <v>25.02</v>
      </c>
    </row>
    <row r="13" spans="1:10" x14ac:dyDescent="0.2">
      <c r="B13" t="s">
        <v>72</v>
      </c>
      <c r="C13">
        <v>17.88</v>
      </c>
      <c r="D13">
        <v>24.12</v>
      </c>
    </row>
    <row r="14" spans="1:10" x14ac:dyDescent="0.2">
      <c r="B14" s="1" t="s">
        <v>46</v>
      </c>
      <c r="C14" s="1">
        <f>AVERAGE(C11:C13)</f>
        <v>18</v>
      </c>
      <c r="D14" s="1">
        <f>AVERAGE(D11:D13)</f>
        <v>24.570000000000004</v>
      </c>
      <c r="E14" s="1">
        <f>C14-D14</f>
        <v>-6.5700000000000038</v>
      </c>
      <c r="F14" s="1">
        <f>2^(-E14)</f>
        <v>95.009508520259374</v>
      </c>
    </row>
    <row r="15" spans="1:10" x14ac:dyDescent="0.2">
      <c r="B15" t="s">
        <v>136</v>
      </c>
      <c r="C15">
        <v>18.77</v>
      </c>
      <c r="D15">
        <v>23.98</v>
      </c>
    </row>
    <row r="16" spans="1:10" x14ac:dyDescent="0.2">
      <c r="B16" t="s">
        <v>137</v>
      </c>
      <c r="C16">
        <v>18.72</v>
      </c>
      <c r="D16">
        <v>24.05</v>
      </c>
    </row>
    <row r="17" spans="1:10" x14ac:dyDescent="0.2">
      <c r="B17" t="s">
        <v>138</v>
      </c>
      <c r="C17">
        <v>18.52</v>
      </c>
      <c r="D17">
        <v>24.06</v>
      </c>
    </row>
    <row r="18" spans="1:10" x14ac:dyDescent="0.2">
      <c r="B18" s="1" t="s">
        <v>52</v>
      </c>
      <c r="C18" s="1">
        <f>AVERAGE(C15:C17)</f>
        <v>18.669999999999998</v>
      </c>
      <c r="D18" s="1">
        <f>AVERAGE(D15:D17)</f>
        <v>24.03</v>
      </c>
      <c r="E18" s="1">
        <f>C18-D18</f>
        <v>-5.360000000000003</v>
      </c>
      <c r="F18" s="1">
        <f>2^(-E18)</f>
        <v>41.069628722013022</v>
      </c>
    </row>
    <row r="19" spans="1:10" x14ac:dyDescent="0.2">
      <c r="B19" t="s">
        <v>139</v>
      </c>
      <c r="C19">
        <v>17.53</v>
      </c>
      <c r="D19">
        <v>21.29</v>
      </c>
    </row>
    <row r="20" spans="1:10" x14ac:dyDescent="0.2">
      <c r="B20" t="s">
        <v>140</v>
      </c>
      <c r="C20">
        <v>17.57</v>
      </c>
      <c r="D20">
        <v>21.18</v>
      </c>
    </row>
    <row r="21" spans="1:10" x14ac:dyDescent="0.2">
      <c r="B21" t="s">
        <v>141</v>
      </c>
      <c r="C21">
        <v>17.62</v>
      </c>
      <c r="D21">
        <v>21.17</v>
      </c>
    </row>
    <row r="22" spans="1:10" x14ac:dyDescent="0.2">
      <c r="B22" s="1" t="s">
        <v>53</v>
      </c>
      <c r="C22" s="1">
        <f>AVERAGE(C19:C21)</f>
        <v>17.573333333333334</v>
      </c>
      <c r="D22" s="1">
        <f>AVERAGE(D19:D21)</f>
        <v>21.213333333333335</v>
      </c>
      <c r="E22" s="1">
        <f>C22-D22</f>
        <v>-3.6400000000000006</v>
      </c>
      <c r="F22" s="1">
        <f>2^(-E22)</f>
        <v>12.466633274568004</v>
      </c>
    </row>
    <row r="23" spans="1:10" x14ac:dyDescent="0.2">
      <c r="B23" t="s">
        <v>178</v>
      </c>
      <c r="C23">
        <v>18.079999999999998</v>
      </c>
      <c r="D23">
        <v>23.57</v>
      </c>
    </row>
    <row r="24" spans="1:10" x14ac:dyDescent="0.2">
      <c r="B24" t="s">
        <v>179</v>
      </c>
      <c r="C24">
        <v>18.18</v>
      </c>
      <c r="D24">
        <v>23.29</v>
      </c>
    </row>
    <row r="25" spans="1:10" x14ac:dyDescent="0.2">
      <c r="B25" t="s">
        <v>180</v>
      </c>
      <c r="C25">
        <v>18.03</v>
      </c>
      <c r="D25">
        <v>23.33</v>
      </c>
    </row>
    <row r="26" spans="1:10" x14ac:dyDescent="0.2">
      <c r="B26" s="1" t="s">
        <v>54</v>
      </c>
      <c r="C26" s="1">
        <f>AVERAGE(C23:C25)</f>
        <v>18.096666666666668</v>
      </c>
      <c r="D26" s="1">
        <f>AVERAGE(D23:D25)</f>
        <v>23.396666666666665</v>
      </c>
      <c r="E26" s="1">
        <f>C26-D26</f>
        <v>-5.2999999999999972</v>
      </c>
      <c r="F26" s="1">
        <f>2^(-E26)</f>
        <v>39.396621227037237</v>
      </c>
    </row>
    <row r="28" spans="1:10" x14ac:dyDescent="0.2">
      <c r="A28" t="s">
        <v>7</v>
      </c>
      <c r="B28" t="s">
        <v>91</v>
      </c>
      <c r="C28">
        <v>19.22</v>
      </c>
      <c r="D28">
        <v>24.03</v>
      </c>
    </row>
    <row r="29" spans="1:10" x14ac:dyDescent="0.2">
      <c r="B29" t="s">
        <v>92</v>
      </c>
      <c r="C29">
        <v>20.14</v>
      </c>
      <c r="D29">
        <v>24.71</v>
      </c>
    </row>
    <row r="30" spans="1:10" x14ac:dyDescent="0.2">
      <c r="B30" t="s">
        <v>93</v>
      </c>
      <c r="C30">
        <v>18.3</v>
      </c>
      <c r="D30">
        <v>23.35</v>
      </c>
    </row>
    <row r="31" spans="1:10" x14ac:dyDescent="0.2">
      <c r="B31" s="1" t="s">
        <v>44</v>
      </c>
      <c r="C31" s="1">
        <f>AVERAGE(C28:C30)</f>
        <v>19.22</v>
      </c>
      <c r="D31" s="1">
        <f>AVERAGE(D28:D30)</f>
        <v>24.03</v>
      </c>
      <c r="E31" s="1">
        <f>C31-D31</f>
        <v>-4.8100000000000023</v>
      </c>
      <c r="F31" s="1">
        <f>2^(-E31)</f>
        <v>28.051383082113166</v>
      </c>
      <c r="G31" s="1"/>
      <c r="H31" s="1"/>
      <c r="I31" s="1">
        <f>E31-E6</f>
        <v>0.51999999999999602</v>
      </c>
      <c r="J31" s="1">
        <f>2^(-I31)</f>
        <v>0.69737183317520457</v>
      </c>
    </row>
    <row r="32" spans="1:10" x14ac:dyDescent="0.2">
      <c r="B32" t="s">
        <v>94</v>
      </c>
      <c r="C32">
        <v>17.02</v>
      </c>
      <c r="D32">
        <v>21.34</v>
      </c>
    </row>
    <row r="33" spans="2:10" x14ac:dyDescent="0.2">
      <c r="B33" t="s">
        <v>95</v>
      </c>
      <c r="C33">
        <v>17.02</v>
      </c>
      <c r="D33">
        <v>21.09</v>
      </c>
    </row>
    <row r="34" spans="2:10" x14ac:dyDescent="0.2">
      <c r="B34" t="s">
        <v>96</v>
      </c>
      <c r="C34">
        <v>17.04</v>
      </c>
      <c r="D34">
        <v>21.59</v>
      </c>
    </row>
    <row r="35" spans="2:10" x14ac:dyDescent="0.2">
      <c r="B35" s="1" t="s">
        <v>45</v>
      </c>
      <c r="C35" s="1">
        <f>AVERAGE(C32:C34)</f>
        <v>17.026666666666667</v>
      </c>
      <c r="D35" s="1">
        <f>AVERAGE(D32:D34)</f>
        <v>21.34</v>
      </c>
      <c r="E35" s="1">
        <f>C35-D35</f>
        <v>-4.3133333333333326</v>
      </c>
      <c r="F35" s="1">
        <f>2^(-E35)</f>
        <v>19.881205511774922</v>
      </c>
      <c r="G35" s="1"/>
      <c r="H35" s="1"/>
      <c r="I35" s="1">
        <f>E35-E10</f>
        <v>1.3266666666666644</v>
      </c>
      <c r="J35" s="1">
        <f>2^(-I35)</f>
        <v>0.39868834419659904</v>
      </c>
    </row>
    <row r="36" spans="2:10" x14ac:dyDescent="0.2">
      <c r="B36" t="s">
        <v>97</v>
      </c>
      <c r="C36">
        <v>16.88</v>
      </c>
      <c r="D36">
        <v>21.756</v>
      </c>
    </row>
    <row r="37" spans="2:10" x14ac:dyDescent="0.2">
      <c r="B37" t="s">
        <v>98</v>
      </c>
      <c r="C37">
        <v>16.739999999999998</v>
      </c>
      <c r="D37">
        <v>21.186</v>
      </c>
    </row>
    <row r="38" spans="2:10" x14ac:dyDescent="0.2">
      <c r="B38" t="s">
        <v>99</v>
      </c>
      <c r="C38">
        <v>16.98</v>
      </c>
      <c r="D38">
        <v>22.317</v>
      </c>
    </row>
    <row r="39" spans="2:10" x14ac:dyDescent="0.2">
      <c r="B39" s="1" t="s">
        <v>46</v>
      </c>
      <c r="C39" s="1">
        <f>AVERAGE(C36:C38)</f>
        <v>16.866666666666664</v>
      </c>
      <c r="D39" s="1">
        <f>AVERAGE(D36:D38)</f>
        <v>21.753</v>
      </c>
      <c r="E39" s="1">
        <f>C39-D39</f>
        <v>-4.8863333333333365</v>
      </c>
      <c r="F39" s="1">
        <f>2^(-E39)</f>
        <v>29.575554933105185</v>
      </c>
      <c r="G39" s="1"/>
      <c r="H39" s="1"/>
      <c r="I39" s="1">
        <f>E39-E14</f>
        <v>1.6836666666666673</v>
      </c>
      <c r="J39" s="1">
        <f>2^(-I39)</f>
        <v>0.31129047390871034</v>
      </c>
    </row>
    <row r="40" spans="2:10" x14ac:dyDescent="0.2">
      <c r="B40" t="s">
        <v>199</v>
      </c>
      <c r="C40">
        <v>20.46</v>
      </c>
      <c r="D40">
        <v>25.95</v>
      </c>
    </row>
    <row r="41" spans="2:10" x14ac:dyDescent="0.2">
      <c r="B41" t="s">
        <v>200</v>
      </c>
      <c r="C41">
        <v>20.5</v>
      </c>
      <c r="D41">
        <v>26.04</v>
      </c>
    </row>
    <row r="42" spans="2:10" x14ac:dyDescent="0.2">
      <c r="B42" t="s">
        <v>201</v>
      </c>
      <c r="C42">
        <v>20.420000000000002</v>
      </c>
      <c r="D42">
        <v>26.02</v>
      </c>
    </row>
    <row r="43" spans="2:10" x14ac:dyDescent="0.2">
      <c r="B43" s="1" t="s">
        <v>52</v>
      </c>
      <c r="C43" s="1">
        <f>AVERAGE(C40:C42)</f>
        <v>20.46</v>
      </c>
      <c r="D43" s="1">
        <f>AVERAGE(D40:D42)</f>
        <v>26.00333333333333</v>
      </c>
      <c r="E43" s="1">
        <f>C43-D43</f>
        <v>-5.5433333333333294</v>
      </c>
      <c r="F43" s="1">
        <f>2^(-E43)</f>
        <v>46.63474531414208</v>
      </c>
      <c r="G43" s="1"/>
      <c r="H43" s="1"/>
      <c r="I43" s="1">
        <f>E43-E18</f>
        <v>-0.18333333333332646</v>
      </c>
      <c r="J43" s="1">
        <f>2^(-I43)</f>
        <v>1.135504429070872</v>
      </c>
    </row>
    <row r="44" spans="2:10" x14ac:dyDescent="0.2">
      <c r="B44" t="s">
        <v>202</v>
      </c>
      <c r="C44">
        <v>20.22</v>
      </c>
      <c r="D44">
        <v>22.88</v>
      </c>
    </row>
    <row r="45" spans="2:10" x14ac:dyDescent="0.2">
      <c r="B45" t="s">
        <v>203</v>
      </c>
      <c r="C45">
        <v>17.93</v>
      </c>
      <c r="D45">
        <v>21.34</v>
      </c>
    </row>
    <row r="46" spans="2:10" x14ac:dyDescent="0.2">
      <c r="B46" t="s">
        <v>204</v>
      </c>
      <c r="C46">
        <v>17.182999999999996</v>
      </c>
      <c r="D46">
        <v>21.753</v>
      </c>
    </row>
    <row r="47" spans="2:10" x14ac:dyDescent="0.2">
      <c r="B47" s="1" t="s">
        <v>53</v>
      </c>
      <c r="C47" s="1">
        <f>AVERAGE(C44:C46)</f>
        <v>18.444333333333333</v>
      </c>
      <c r="D47" s="1">
        <f>AVERAGE(D44:D46)</f>
        <v>21.991</v>
      </c>
      <c r="E47" s="1">
        <f>C47-D47</f>
        <v>-3.5466666666666669</v>
      </c>
      <c r="F47" s="1">
        <f>2^(-E47)</f>
        <v>11.685654756880583</v>
      </c>
      <c r="G47" s="1"/>
      <c r="H47" s="1"/>
      <c r="I47" s="1">
        <f>E47-E22</f>
        <v>9.3333333333333712E-2</v>
      </c>
      <c r="J47" s="1">
        <f>2^(-I47)</f>
        <v>0.93735449655997982</v>
      </c>
    </row>
    <row r="48" spans="2:10" x14ac:dyDescent="0.2">
      <c r="B48" t="s">
        <v>205</v>
      </c>
      <c r="C48">
        <v>18.87</v>
      </c>
      <c r="D48">
        <v>23.23</v>
      </c>
    </row>
    <row r="49" spans="2:10" x14ac:dyDescent="0.2">
      <c r="B49" t="s">
        <v>206</v>
      </c>
      <c r="C49">
        <v>18.25</v>
      </c>
      <c r="D49">
        <v>23.18</v>
      </c>
    </row>
    <row r="50" spans="2:10" x14ac:dyDescent="0.2">
      <c r="B50" t="s">
        <v>207</v>
      </c>
      <c r="C50">
        <v>18.260000000000002</v>
      </c>
      <c r="D50">
        <v>23.24</v>
      </c>
    </row>
    <row r="51" spans="2:10" x14ac:dyDescent="0.2">
      <c r="B51" s="1" t="s">
        <v>54</v>
      </c>
      <c r="C51" s="1">
        <f>AVERAGE(C48:C50)</f>
        <v>18.460000000000004</v>
      </c>
      <c r="D51" s="1">
        <f>AVERAGE(D48:D50)</f>
        <v>23.216666666666665</v>
      </c>
      <c r="E51" s="1">
        <f>C51-D51</f>
        <v>-4.7566666666666606</v>
      </c>
      <c r="F51" s="1">
        <f>2^(-E51)</f>
        <v>27.033317556960647</v>
      </c>
      <c r="G51" s="1"/>
      <c r="H51" s="1"/>
      <c r="I51" s="1">
        <f>E51-E26</f>
        <v>0.54333333333333655</v>
      </c>
      <c r="J51" s="1">
        <f>2^(-I51)</f>
        <v>0.6861836552218884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5CF8-2C2E-44CF-8697-AE0DDEC222A8}">
  <dimension ref="A1:J51"/>
  <sheetViews>
    <sheetView workbookViewId="0">
      <selection activeCell="L1" sqref="L1:O1048576"/>
    </sheetView>
  </sheetViews>
  <sheetFormatPr baseColWidth="10" defaultRowHeight="15" x14ac:dyDescent="0.2"/>
  <cols>
    <col min="2" max="2" width="35.8320312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47</v>
      </c>
      <c r="G1" t="s">
        <v>48</v>
      </c>
      <c r="H1" t="s">
        <v>49</v>
      </c>
      <c r="I1" t="s">
        <v>3</v>
      </c>
      <c r="J1" t="s">
        <v>50</v>
      </c>
    </row>
    <row r="2" spans="1:10" x14ac:dyDescent="0.2">
      <c r="C2" t="s">
        <v>6</v>
      </c>
      <c r="D2" t="s">
        <v>4</v>
      </c>
      <c r="J2" t="s">
        <v>326</v>
      </c>
    </row>
    <row r="3" spans="1:10" x14ac:dyDescent="0.2">
      <c r="A3" t="s">
        <v>5</v>
      </c>
      <c r="B3" t="s">
        <v>64</v>
      </c>
      <c r="C3">
        <v>18.670000000000002</v>
      </c>
      <c r="D3">
        <v>24</v>
      </c>
      <c r="G3">
        <f>AVERAGE(F6,F10,F14)</f>
        <v>61.700156534409906</v>
      </c>
    </row>
    <row r="4" spans="1:10" x14ac:dyDescent="0.2">
      <c r="B4" t="s">
        <v>65</v>
      </c>
      <c r="C4">
        <v>18.809999999999999</v>
      </c>
      <c r="D4">
        <v>24.1</v>
      </c>
    </row>
    <row r="5" spans="1:10" x14ac:dyDescent="0.2">
      <c r="B5" t="s">
        <v>66</v>
      </c>
      <c r="C5">
        <v>18.53</v>
      </c>
      <c r="D5">
        <v>23.9</v>
      </c>
    </row>
    <row r="6" spans="1:10" x14ac:dyDescent="0.2">
      <c r="B6" s="1" t="s">
        <v>44</v>
      </c>
      <c r="C6" s="1">
        <f>AVERAGE(C3:C5)</f>
        <v>18.670000000000002</v>
      </c>
      <c r="D6" s="1">
        <f>AVERAGE(D3:D5)</f>
        <v>24</v>
      </c>
      <c r="E6" s="1">
        <f>C6-D6</f>
        <v>-5.3299999999999983</v>
      </c>
      <c r="F6" s="1">
        <f>2^(-E6)</f>
        <v>40.224427984698451</v>
      </c>
    </row>
    <row r="7" spans="1:10" x14ac:dyDescent="0.2">
      <c r="B7" t="s">
        <v>67</v>
      </c>
      <c r="C7">
        <v>17.57</v>
      </c>
      <c r="D7">
        <v>23.21</v>
      </c>
    </row>
    <row r="8" spans="1:10" x14ac:dyDescent="0.2">
      <c r="B8" t="s">
        <v>68</v>
      </c>
      <c r="C8">
        <v>17.46</v>
      </c>
      <c r="D8">
        <v>22.86</v>
      </c>
    </row>
    <row r="9" spans="1:10" x14ac:dyDescent="0.2">
      <c r="B9" t="s">
        <v>69</v>
      </c>
      <c r="C9">
        <v>17.68</v>
      </c>
      <c r="D9">
        <v>23.56</v>
      </c>
    </row>
    <row r="10" spans="1:10" x14ac:dyDescent="0.2">
      <c r="B10" s="1" t="s">
        <v>45</v>
      </c>
      <c r="C10" s="1">
        <f>AVERAGE(C7:C9)</f>
        <v>17.57</v>
      </c>
      <c r="D10" s="1">
        <f>AVERAGE(D7:D9)</f>
        <v>23.209999999999997</v>
      </c>
      <c r="E10" s="1">
        <f>C10-D10</f>
        <v>-5.639999999999997</v>
      </c>
      <c r="F10" s="1">
        <f>2^(-E10)</f>
        <v>49.866533098271894</v>
      </c>
    </row>
    <row r="11" spans="1:10" x14ac:dyDescent="0.2">
      <c r="B11" t="s">
        <v>70</v>
      </c>
      <c r="C11">
        <v>18</v>
      </c>
      <c r="D11">
        <v>24.57</v>
      </c>
    </row>
    <row r="12" spans="1:10" x14ac:dyDescent="0.2">
      <c r="B12" t="s">
        <v>71</v>
      </c>
      <c r="C12">
        <v>18.12</v>
      </c>
      <c r="D12">
        <v>25.02</v>
      </c>
    </row>
    <row r="13" spans="1:10" x14ac:dyDescent="0.2">
      <c r="B13" t="s">
        <v>72</v>
      </c>
      <c r="C13">
        <v>17.88</v>
      </c>
      <c r="D13">
        <v>24.12</v>
      </c>
    </row>
    <row r="14" spans="1:10" x14ac:dyDescent="0.2">
      <c r="B14" s="1" t="s">
        <v>46</v>
      </c>
      <c r="C14" s="1">
        <f>AVERAGE(C11:C13)</f>
        <v>18</v>
      </c>
      <c r="D14" s="1">
        <f>AVERAGE(D11:D13)</f>
        <v>24.570000000000004</v>
      </c>
      <c r="E14" s="1">
        <f>C14-D14</f>
        <v>-6.5700000000000038</v>
      </c>
      <c r="F14" s="1">
        <f>2^(-E14)</f>
        <v>95.009508520259374</v>
      </c>
    </row>
    <row r="15" spans="1:10" x14ac:dyDescent="0.2">
      <c r="B15" t="s">
        <v>136</v>
      </c>
      <c r="C15">
        <v>18.77</v>
      </c>
      <c r="D15">
        <v>23.98</v>
      </c>
    </row>
    <row r="16" spans="1:10" x14ac:dyDescent="0.2">
      <c r="B16" t="s">
        <v>137</v>
      </c>
      <c r="C16">
        <v>18.72</v>
      </c>
      <c r="D16">
        <v>24.05</v>
      </c>
    </row>
    <row r="17" spans="1:10" x14ac:dyDescent="0.2">
      <c r="B17" t="s">
        <v>138</v>
      </c>
      <c r="C17">
        <v>18.52</v>
      </c>
      <c r="D17">
        <v>24.06</v>
      </c>
    </row>
    <row r="18" spans="1:10" x14ac:dyDescent="0.2">
      <c r="B18" s="1" t="s">
        <v>52</v>
      </c>
      <c r="C18" s="1">
        <f>AVERAGE(C15:C17)</f>
        <v>18.669999999999998</v>
      </c>
      <c r="D18" s="1">
        <f>AVERAGE(D15:D17)</f>
        <v>24.03</v>
      </c>
      <c r="E18" s="1">
        <f>C18-D18</f>
        <v>-5.360000000000003</v>
      </c>
      <c r="F18" s="1">
        <f>2^(-E18)</f>
        <v>41.069628722013022</v>
      </c>
    </row>
    <row r="19" spans="1:10" x14ac:dyDescent="0.2">
      <c r="B19" t="s">
        <v>139</v>
      </c>
      <c r="C19">
        <v>17.53</v>
      </c>
      <c r="D19">
        <v>21.29</v>
      </c>
    </row>
    <row r="20" spans="1:10" x14ac:dyDescent="0.2">
      <c r="B20" t="s">
        <v>140</v>
      </c>
      <c r="C20">
        <v>17.57</v>
      </c>
      <c r="D20">
        <v>21.18</v>
      </c>
    </row>
    <row r="21" spans="1:10" x14ac:dyDescent="0.2">
      <c r="B21" t="s">
        <v>141</v>
      </c>
      <c r="C21">
        <v>17.62</v>
      </c>
      <c r="D21">
        <v>21.17</v>
      </c>
    </row>
    <row r="22" spans="1:10" x14ac:dyDescent="0.2">
      <c r="B22" s="1" t="s">
        <v>53</v>
      </c>
      <c r="C22" s="1">
        <f>AVERAGE(C19:C21)</f>
        <v>17.573333333333334</v>
      </c>
      <c r="D22" s="1">
        <f>AVERAGE(D19:D21)</f>
        <v>21.213333333333335</v>
      </c>
      <c r="E22" s="1">
        <f>C22-D22</f>
        <v>-3.6400000000000006</v>
      </c>
      <c r="F22" s="1">
        <f>2^(-E22)</f>
        <v>12.466633274568004</v>
      </c>
    </row>
    <row r="23" spans="1:10" x14ac:dyDescent="0.2">
      <c r="B23" t="s">
        <v>178</v>
      </c>
      <c r="C23">
        <v>18.079999999999998</v>
      </c>
      <c r="D23">
        <v>23.57</v>
      </c>
    </row>
    <row r="24" spans="1:10" x14ac:dyDescent="0.2">
      <c r="B24" t="s">
        <v>179</v>
      </c>
      <c r="C24">
        <v>18.18</v>
      </c>
      <c r="D24">
        <v>23.29</v>
      </c>
    </row>
    <row r="25" spans="1:10" x14ac:dyDescent="0.2">
      <c r="B25" t="s">
        <v>180</v>
      </c>
      <c r="C25">
        <v>18.03</v>
      </c>
      <c r="D25">
        <v>23.33</v>
      </c>
    </row>
    <row r="26" spans="1:10" x14ac:dyDescent="0.2">
      <c r="B26" s="1" t="s">
        <v>54</v>
      </c>
      <c r="C26" s="1">
        <f>AVERAGE(C23:C25)</f>
        <v>18.096666666666668</v>
      </c>
      <c r="D26" s="1">
        <f>AVERAGE(D23:D25)</f>
        <v>23.396666666666665</v>
      </c>
      <c r="E26" s="1">
        <f>C26-D26</f>
        <v>-5.2999999999999972</v>
      </c>
      <c r="F26" s="1">
        <f>2^(-E26)</f>
        <v>39.396621227037237</v>
      </c>
    </row>
    <row r="28" spans="1:10" x14ac:dyDescent="0.2">
      <c r="A28" t="s">
        <v>7</v>
      </c>
      <c r="B28" t="s">
        <v>82</v>
      </c>
      <c r="C28">
        <v>19.149999999999999</v>
      </c>
      <c r="D28">
        <v>24.14</v>
      </c>
    </row>
    <row r="29" spans="1:10" x14ac:dyDescent="0.2">
      <c r="B29" t="s">
        <v>83</v>
      </c>
      <c r="C29">
        <v>19.260000000000002</v>
      </c>
      <c r="D29">
        <v>24.49</v>
      </c>
    </row>
    <row r="30" spans="1:10" x14ac:dyDescent="0.2">
      <c r="B30" t="s">
        <v>84</v>
      </c>
      <c r="C30">
        <v>19.04</v>
      </c>
      <c r="D30">
        <v>23.79</v>
      </c>
    </row>
    <row r="31" spans="1:10" x14ac:dyDescent="0.2">
      <c r="B31" s="1" t="s">
        <v>44</v>
      </c>
      <c r="C31" s="1">
        <f>AVERAGE(C28:C30)</f>
        <v>19.149999999999999</v>
      </c>
      <c r="D31" s="1">
        <f>AVERAGE(D28:D30)</f>
        <v>24.139999999999997</v>
      </c>
      <c r="E31" s="1">
        <f>C31-D31</f>
        <v>-4.9899999999999984</v>
      </c>
      <c r="F31" s="1">
        <f>2^(-E31)</f>
        <v>31.778959853985111</v>
      </c>
      <c r="G31" s="1"/>
      <c r="H31" s="1"/>
      <c r="I31" s="1">
        <f>E31-E6</f>
        <v>0.33999999999999986</v>
      </c>
      <c r="J31" s="1">
        <f>2^(-I31)</f>
        <v>0.79004131186337734</v>
      </c>
    </row>
    <row r="32" spans="1:10" x14ac:dyDescent="0.2">
      <c r="B32" t="s">
        <v>85</v>
      </c>
      <c r="C32">
        <v>16.489999999999998</v>
      </c>
      <c r="D32">
        <v>21.5</v>
      </c>
    </row>
    <row r="33" spans="2:10" x14ac:dyDescent="0.2">
      <c r="B33" t="s">
        <v>86</v>
      </c>
      <c r="C33">
        <v>16.73</v>
      </c>
      <c r="D33">
        <v>21.98</v>
      </c>
    </row>
    <row r="34" spans="2:10" x14ac:dyDescent="0.2">
      <c r="B34" t="s">
        <v>87</v>
      </c>
      <c r="C34">
        <v>16.25</v>
      </c>
      <c r="D34">
        <v>21.02</v>
      </c>
    </row>
    <row r="35" spans="2:10" x14ac:dyDescent="0.2">
      <c r="B35" s="1" t="s">
        <v>45</v>
      </c>
      <c r="C35" s="1">
        <f>AVERAGE(C32:C34)</f>
        <v>16.489999999999998</v>
      </c>
      <c r="D35" s="1">
        <f>AVERAGE(D32:D34)</f>
        <v>21.5</v>
      </c>
      <c r="E35" s="1">
        <f>C35-D35</f>
        <v>-5.0100000000000016</v>
      </c>
      <c r="F35" s="1">
        <f>2^(-E35)</f>
        <v>32.22257760181504</v>
      </c>
      <c r="G35" s="1"/>
      <c r="H35" s="1"/>
      <c r="I35" s="1">
        <f>E35-E10</f>
        <v>0.62999999999999545</v>
      </c>
      <c r="J35" s="1">
        <f>2^(-I35)</f>
        <v>0.64617641531874814</v>
      </c>
    </row>
    <row r="36" spans="2:10" x14ac:dyDescent="0.2">
      <c r="B36" t="s">
        <v>88</v>
      </c>
      <c r="C36">
        <v>16.829999999999998</v>
      </c>
      <c r="D36">
        <v>22.47</v>
      </c>
    </row>
    <row r="37" spans="2:10" x14ac:dyDescent="0.2">
      <c r="B37" t="s">
        <v>89</v>
      </c>
      <c r="C37">
        <v>16.87</v>
      </c>
      <c r="D37">
        <v>22.33</v>
      </c>
    </row>
    <row r="38" spans="2:10" x14ac:dyDescent="0.2">
      <c r="B38" t="s">
        <v>90</v>
      </c>
      <c r="C38">
        <v>17.12</v>
      </c>
      <c r="D38">
        <v>22.55</v>
      </c>
    </row>
    <row r="39" spans="2:10" x14ac:dyDescent="0.2">
      <c r="B39" s="1" t="s">
        <v>46</v>
      </c>
      <c r="C39" s="1">
        <f>AVERAGE(C36:C38)</f>
        <v>16.940000000000001</v>
      </c>
      <c r="D39" s="1">
        <f>AVERAGE(D36:D38)</f>
        <v>22.45</v>
      </c>
      <c r="E39" s="1">
        <f>C39-D39</f>
        <v>-5.509999999999998</v>
      </c>
      <c r="F39" s="1">
        <f>2^(-E39)</f>
        <v>45.56960625910623</v>
      </c>
      <c r="G39" s="1"/>
      <c r="H39" s="1"/>
      <c r="I39" s="1">
        <f>E39-E14</f>
        <v>1.0600000000000058</v>
      </c>
      <c r="J39" s="1">
        <f>2^(-I39)</f>
        <v>0.47963205966263023</v>
      </c>
    </row>
    <row r="40" spans="2:10" x14ac:dyDescent="0.2">
      <c r="B40" t="s">
        <v>190</v>
      </c>
      <c r="C40">
        <v>17.420000000000002</v>
      </c>
      <c r="D40">
        <v>22.98</v>
      </c>
    </row>
    <row r="41" spans="2:10" x14ac:dyDescent="0.2">
      <c r="B41" t="s">
        <v>191</v>
      </c>
      <c r="C41">
        <v>17.61</v>
      </c>
      <c r="D41">
        <v>22.63</v>
      </c>
    </row>
    <row r="42" spans="2:10" x14ac:dyDescent="0.2">
      <c r="B42" t="s">
        <v>192</v>
      </c>
      <c r="C42">
        <v>17.559999999999999</v>
      </c>
      <c r="D42">
        <v>22.59</v>
      </c>
    </row>
    <row r="43" spans="2:10" x14ac:dyDescent="0.2">
      <c r="B43" s="1" t="s">
        <v>52</v>
      </c>
      <c r="C43" s="1">
        <f>AVERAGE(C40:C42)</f>
        <v>17.53</v>
      </c>
      <c r="D43" s="1">
        <f>AVERAGE(D40:D42)</f>
        <v>22.733333333333334</v>
      </c>
      <c r="E43" s="1">
        <f>C43-D43</f>
        <v>-5.2033333333333331</v>
      </c>
      <c r="F43" s="1">
        <f>2^(-E43)</f>
        <v>36.843375366399378</v>
      </c>
      <c r="G43" s="1"/>
      <c r="H43" s="1"/>
      <c r="I43" s="1">
        <f>E43-E18</f>
        <v>0.15666666666666984</v>
      </c>
      <c r="J43" s="1">
        <f>2^(-I43)</f>
        <v>0.89709540876982896</v>
      </c>
    </row>
    <row r="44" spans="2:10" x14ac:dyDescent="0.2">
      <c r="B44" t="s">
        <v>193</v>
      </c>
      <c r="C44">
        <v>17.579999999999998</v>
      </c>
      <c r="D44">
        <v>21.02</v>
      </c>
    </row>
    <row r="45" spans="2:10" x14ac:dyDescent="0.2">
      <c r="B45" t="s">
        <v>194</v>
      </c>
      <c r="C45">
        <v>17.46</v>
      </c>
      <c r="D45">
        <v>21.5</v>
      </c>
    </row>
    <row r="46" spans="2:10" x14ac:dyDescent="0.2">
      <c r="B46" t="s">
        <v>195</v>
      </c>
      <c r="C46">
        <v>17.88</v>
      </c>
      <c r="D46">
        <v>21.2</v>
      </c>
    </row>
    <row r="47" spans="2:10" x14ac:dyDescent="0.2">
      <c r="B47" s="1" t="s">
        <v>53</v>
      </c>
      <c r="C47" s="1">
        <f>AVERAGE(C44:C46)</f>
        <v>17.64</v>
      </c>
      <c r="D47" s="1">
        <f>AVERAGE(D44:D46)</f>
        <v>21.24</v>
      </c>
      <c r="E47" s="1">
        <f>C47-D47</f>
        <v>-3.5999999999999979</v>
      </c>
      <c r="F47" s="1">
        <f>2^(-E47)</f>
        <v>12.125732532083166</v>
      </c>
      <c r="G47" s="1"/>
      <c r="H47" s="1"/>
      <c r="I47" s="1">
        <f>E47-E22</f>
        <v>4.00000000000027E-2</v>
      </c>
      <c r="J47" s="1">
        <f>2^(-I47)</f>
        <v>0.97265494741228364</v>
      </c>
    </row>
    <row r="48" spans="2:10" x14ac:dyDescent="0.2">
      <c r="B48" t="s">
        <v>196</v>
      </c>
      <c r="C48">
        <v>17.52</v>
      </c>
      <c r="D48">
        <v>22.22</v>
      </c>
    </row>
    <row r="49" spans="2:10" x14ac:dyDescent="0.2">
      <c r="B49" t="s">
        <v>197</v>
      </c>
      <c r="C49">
        <v>17.8</v>
      </c>
      <c r="D49">
        <v>22.53</v>
      </c>
    </row>
    <row r="50" spans="2:10" x14ac:dyDescent="0.2">
      <c r="B50" t="s">
        <v>198</v>
      </c>
      <c r="C50">
        <v>17.329999999999998</v>
      </c>
      <c r="D50">
        <v>22.46</v>
      </c>
    </row>
    <row r="51" spans="2:10" x14ac:dyDescent="0.2">
      <c r="B51" s="1" t="s">
        <v>54</v>
      </c>
      <c r="C51" s="1">
        <f>AVERAGE(C48:C50)</f>
        <v>17.55</v>
      </c>
      <c r="D51" s="1">
        <f>AVERAGE(D48:D50)</f>
        <v>22.403333333333336</v>
      </c>
      <c r="E51" s="1">
        <f>C51-D51</f>
        <v>-4.8533333333333353</v>
      </c>
      <c r="F51" s="1">
        <f>2^(-E51)</f>
        <v>28.906726425317864</v>
      </c>
      <c r="G51" s="1"/>
      <c r="H51" s="1"/>
      <c r="I51" s="1">
        <f>E51-E26</f>
        <v>0.44666666666666188</v>
      </c>
      <c r="J51" s="1">
        <f>2^(-I51)</f>
        <v>0.7337361815555814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1069-71A4-4586-A7B6-D5B44DC013F5}">
  <dimension ref="A1:J19"/>
  <sheetViews>
    <sheetView workbookViewId="0">
      <selection activeCell="J3" sqref="J3"/>
    </sheetView>
  </sheetViews>
  <sheetFormatPr baseColWidth="10" defaultRowHeight="15" x14ac:dyDescent="0.2"/>
  <cols>
    <col min="2" max="2" width="29.164062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47</v>
      </c>
      <c r="G1" t="s">
        <v>48</v>
      </c>
      <c r="H1" t="s">
        <v>49</v>
      </c>
      <c r="I1" t="s">
        <v>3</v>
      </c>
      <c r="J1" t="s">
        <v>50</v>
      </c>
    </row>
    <row r="2" spans="1:10" x14ac:dyDescent="0.2">
      <c r="C2" t="s">
        <v>6</v>
      </c>
      <c r="D2" t="s">
        <v>4</v>
      </c>
      <c r="J2" t="s">
        <v>326</v>
      </c>
    </row>
    <row r="3" spans="1:10" x14ac:dyDescent="0.2">
      <c r="A3" t="s">
        <v>5</v>
      </c>
      <c r="B3" t="s">
        <v>301</v>
      </c>
      <c r="C3">
        <v>11.93</v>
      </c>
      <c r="D3">
        <v>18.57</v>
      </c>
    </row>
    <row r="4" spans="1:10" x14ac:dyDescent="0.2">
      <c r="B4" t="s">
        <v>302</v>
      </c>
      <c r="C4">
        <v>13.54</v>
      </c>
      <c r="D4">
        <v>18.48</v>
      </c>
    </row>
    <row r="5" spans="1:10" x14ac:dyDescent="0.2">
      <c r="B5" t="s">
        <v>303</v>
      </c>
      <c r="C5">
        <v>12.43</v>
      </c>
      <c r="D5">
        <v>18.62</v>
      </c>
    </row>
    <row r="6" spans="1:10" x14ac:dyDescent="0.2">
      <c r="B6" s="1" t="s">
        <v>44</v>
      </c>
      <c r="C6" s="1">
        <f t="shared" ref="C6:D6" si="0">AVERAGE(C3:C5)</f>
        <v>12.633333333333333</v>
      </c>
      <c r="D6" s="1">
        <f t="shared" si="0"/>
        <v>18.556666666666668</v>
      </c>
      <c r="E6" s="1">
        <f>C6-D6</f>
        <v>-5.9233333333333356</v>
      </c>
      <c r="F6" s="1">
        <f>2^(-E6)</f>
        <v>60.687745995167937</v>
      </c>
    </row>
    <row r="7" spans="1:10" x14ac:dyDescent="0.2">
      <c r="B7" t="s">
        <v>304</v>
      </c>
      <c r="C7">
        <v>12.88</v>
      </c>
      <c r="D7">
        <v>18.52</v>
      </c>
    </row>
    <row r="8" spans="1:10" x14ac:dyDescent="0.2">
      <c r="B8" t="s">
        <v>305</v>
      </c>
      <c r="C8">
        <v>12.75</v>
      </c>
      <c r="D8">
        <v>18.489999999999998</v>
      </c>
    </row>
    <row r="9" spans="1:10" x14ac:dyDescent="0.2">
      <c r="B9" t="s">
        <v>306</v>
      </c>
      <c r="C9">
        <v>12.95</v>
      </c>
      <c r="D9">
        <v>18.46</v>
      </c>
    </row>
    <row r="10" spans="1:10" x14ac:dyDescent="0.2">
      <c r="B10" s="1" t="s">
        <v>45</v>
      </c>
      <c r="C10" s="1">
        <f t="shared" ref="C10:D10" si="1">AVERAGE(C7:C9)</f>
        <v>12.86</v>
      </c>
      <c r="D10" s="1">
        <f t="shared" si="1"/>
        <v>18.489999999999998</v>
      </c>
      <c r="E10" s="1">
        <f>C10-D10</f>
        <v>-5.629999999999999</v>
      </c>
      <c r="F10" s="1">
        <f>2^(-E10)</f>
        <v>49.522079793356433</v>
      </c>
    </row>
    <row r="12" spans="1:10" x14ac:dyDescent="0.2">
      <c r="A12" t="s">
        <v>7</v>
      </c>
      <c r="B12" t="s">
        <v>307</v>
      </c>
      <c r="C12">
        <v>12.53</v>
      </c>
      <c r="D12">
        <v>19.760000000000002</v>
      </c>
    </row>
    <row r="13" spans="1:10" x14ac:dyDescent="0.2">
      <c r="B13" t="s">
        <v>308</v>
      </c>
      <c r="C13">
        <v>11.91</v>
      </c>
      <c r="D13">
        <v>19.559999999999999</v>
      </c>
    </row>
    <row r="14" spans="1:10" x14ac:dyDescent="0.2">
      <c r="B14" t="s">
        <v>309</v>
      </c>
      <c r="C14">
        <v>12.7</v>
      </c>
      <c r="D14">
        <v>19.52</v>
      </c>
    </row>
    <row r="15" spans="1:10" x14ac:dyDescent="0.2">
      <c r="B15" s="1" t="s">
        <v>44</v>
      </c>
      <c r="C15" s="1">
        <f t="shared" ref="C15:D15" si="2">AVERAGE(C12:C14)</f>
        <v>12.38</v>
      </c>
      <c r="D15" s="1">
        <f t="shared" si="2"/>
        <v>19.613333333333333</v>
      </c>
      <c r="E15" s="1">
        <f>C15-D15</f>
        <v>-7.2333333333333325</v>
      </c>
      <c r="F15" s="1">
        <f>2^(-E15)</f>
        <v>150.47013200430183</v>
      </c>
      <c r="G15" s="1"/>
      <c r="H15" s="1"/>
      <c r="I15" s="1">
        <f>E15-E6</f>
        <v>-1.3099999999999969</v>
      </c>
      <c r="J15" s="1">
        <f>2^(-I15)</f>
        <v>2.4794153998779676</v>
      </c>
    </row>
    <row r="16" spans="1:10" x14ac:dyDescent="0.2">
      <c r="B16" t="s">
        <v>310</v>
      </c>
      <c r="C16">
        <v>13.29</v>
      </c>
      <c r="D16">
        <v>19.7</v>
      </c>
    </row>
    <row r="17" spans="2:10" x14ac:dyDescent="0.2">
      <c r="B17" t="s">
        <v>311</v>
      </c>
      <c r="C17">
        <v>12.9</v>
      </c>
      <c r="D17">
        <v>19.71</v>
      </c>
    </row>
    <row r="18" spans="2:10" x14ac:dyDescent="0.2">
      <c r="B18" t="s">
        <v>312</v>
      </c>
      <c r="C18">
        <v>12.83</v>
      </c>
      <c r="D18">
        <v>19.62</v>
      </c>
    </row>
    <row r="19" spans="2:10" x14ac:dyDescent="0.2">
      <c r="B19" s="1" t="s">
        <v>45</v>
      </c>
      <c r="C19" s="1">
        <f t="shared" ref="C19:D19" si="3">AVERAGE(C16:C18)</f>
        <v>13.006666666666666</v>
      </c>
      <c r="D19" s="1">
        <f t="shared" si="3"/>
        <v>19.676666666666666</v>
      </c>
      <c r="E19" s="1">
        <f>C19-D19</f>
        <v>-6.67</v>
      </c>
      <c r="F19" s="1">
        <f>2^(-E19)</f>
        <v>101.82866992062957</v>
      </c>
      <c r="G19" s="1"/>
      <c r="H19" s="1"/>
      <c r="I19" s="1">
        <f>E19-E10</f>
        <v>-1.0400000000000009</v>
      </c>
      <c r="J19" s="1">
        <f>2^(-I19)</f>
        <v>2.0562276533121344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9310D-22E8-4608-955F-262F4E13BC89}">
  <dimension ref="A1:J19"/>
  <sheetViews>
    <sheetView workbookViewId="0">
      <selection activeCell="J3" sqref="J3"/>
    </sheetView>
  </sheetViews>
  <sheetFormatPr baseColWidth="10" defaultRowHeight="15" x14ac:dyDescent="0.2"/>
  <cols>
    <col min="2" max="2" width="23.164062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47</v>
      </c>
      <c r="G1" t="s">
        <v>48</v>
      </c>
      <c r="H1" t="s">
        <v>49</v>
      </c>
      <c r="I1" t="s">
        <v>3</v>
      </c>
      <c r="J1" t="s">
        <v>50</v>
      </c>
    </row>
    <row r="2" spans="1:10" x14ac:dyDescent="0.2">
      <c r="C2" t="s">
        <v>6</v>
      </c>
      <c r="D2" t="s">
        <v>4</v>
      </c>
      <c r="J2" t="s">
        <v>326</v>
      </c>
    </row>
    <row r="3" spans="1:10" x14ac:dyDescent="0.2">
      <c r="A3" t="s">
        <v>5</v>
      </c>
      <c r="B3" t="s">
        <v>301</v>
      </c>
      <c r="C3">
        <v>11.93</v>
      </c>
      <c r="D3">
        <v>18.57</v>
      </c>
    </row>
    <row r="4" spans="1:10" x14ac:dyDescent="0.2">
      <c r="B4" t="s">
        <v>302</v>
      </c>
      <c r="C4">
        <v>13.54</v>
      </c>
      <c r="D4">
        <v>18.48</v>
      </c>
    </row>
    <row r="5" spans="1:10" x14ac:dyDescent="0.2">
      <c r="B5" t="s">
        <v>303</v>
      </c>
      <c r="C5">
        <v>12.43</v>
      </c>
      <c r="D5">
        <v>18.62</v>
      </c>
    </row>
    <row r="6" spans="1:10" x14ac:dyDescent="0.2">
      <c r="B6" s="1" t="s">
        <v>44</v>
      </c>
      <c r="C6" s="1">
        <f t="shared" ref="C6:D6" si="0">AVERAGE(C3:C5)</f>
        <v>12.633333333333333</v>
      </c>
      <c r="D6" s="1">
        <f t="shared" si="0"/>
        <v>18.556666666666668</v>
      </c>
      <c r="E6" s="1">
        <f>C6-D6</f>
        <v>-5.9233333333333356</v>
      </c>
      <c r="F6" s="1">
        <f>2^(-E6)</f>
        <v>60.687745995167937</v>
      </c>
    </row>
    <row r="7" spans="1:10" x14ac:dyDescent="0.2">
      <c r="B7" t="s">
        <v>304</v>
      </c>
      <c r="C7">
        <v>12.88</v>
      </c>
      <c r="D7">
        <v>18.52</v>
      </c>
    </row>
    <row r="8" spans="1:10" x14ac:dyDescent="0.2">
      <c r="B8" t="s">
        <v>305</v>
      </c>
      <c r="C8">
        <v>12.75</v>
      </c>
      <c r="D8">
        <v>18.489999999999998</v>
      </c>
    </row>
    <row r="9" spans="1:10" x14ac:dyDescent="0.2">
      <c r="B9" t="s">
        <v>306</v>
      </c>
      <c r="C9">
        <v>12.95</v>
      </c>
      <c r="D9">
        <v>18.46</v>
      </c>
    </row>
    <row r="10" spans="1:10" x14ac:dyDescent="0.2">
      <c r="B10" s="1" t="s">
        <v>45</v>
      </c>
      <c r="C10" s="1">
        <f t="shared" ref="C10:D10" si="1">AVERAGE(C7:C9)</f>
        <v>12.86</v>
      </c>
      <c r="D10" s="1">
        <f t="shared" si="1"/>
        <v>18.489999999999998</v>
      </c>
      <c r="E10" s="1">
        <f>C10-D10</f>
        <v>-5.629999999999999</v>
      </c>
      <c r="F10" s="1">
        <f>2^(-E10)</f>
        <v>49.522079793356433</v>
      </c>
    </row>
    <row r="12" spans="1:10" x14ac:dyDescent="0.2">
      <c r="A12" t="s">
        <v>7</v>
      </c>
      <c r="B12" t="s">
        <v>313</v>
      </c>
      <c r="C12">
        <v>12.58</v>
      </c>
      <c r="D12">
        <v>19.440000000000001</v>
      </c>
    </row>
    <row r="13" spans="1:10" x14ac:dyDescent="0.2">
      <c r="B13" t="s">
        <v>314</v>
      </c>
      <c r="C13">
        <v>12.57</v>
      </c>
      <c r="D13">
        <v>19.350000000000001</v>
      </c>
    </row>
    <row r="14" spans="1:10" x14ac:dyDescent="0.2">
      <c r="B14" t="s">
        <v>315</v>
      </c>
      <c r="C14">
        <v>12.78</v>
      </c>
      <c r="D14">
        <v>19.52</v>
      </c>
    </row>
    <row r="15" spans="1:10" x14ac:dyDescent="0.2">
      <c r="B15" s="1" t="s">
        <v>44</v>
      </c>
      <c r="C15" s="1">
        <f t="shared" ref="C15:D15" si="2">AVERAGE(C12:C14)</f>
        <v>12.643333333333333</v>
      </c>
      <c r="D15" s="1">
        <f t="shared" si="2"/>
        <v>19.436666666666667</v>
      </c>
      <c r="E15" s="1">
        <f>C15-D15</f>
        <v>-6.7933333333333348</v>
      </c>
      <c r="F15" s="1">
        <f>2^(-E15)</f>
        <v>110.91674186783554</v>
      </c>
      <c r="G15" s="1"/>
      <c r="H15" s="1"/>
      <c r="I15" s="1">
        <f>E15-E6</f>
        <v>-0.86999999999999922</v>
      </c>
      <c r="J15" s="1">
        <f>2^(-I15)</f>
        <v>1.8276629004587999</v>
      </c>
    </row>
    <row r="16" spans="1:10" x14ac:dyDescent="0.2">
      <c r="B16" t="s">
        <v>316</v>
      </c>
      <c r="C16">
        <v>12.77</v>
      </c>
      <c r="D16">
        <v>19.53</v>
      </c>
    </row>
    <row r="17" spans="2:10" x14ac:dyDescent="0.2">
      <c r="B17" t="s">
        <v>317</v>
      </c>
      <c r="C17">
        <v>12.69</v>
      </c>
      <c r="D17">
        <v>19.7</v>
      </c>
    </row>
    <row r="18" spans="2:10" x14ac:dyDescent="0.2">
      <c r="B18" t="s">
        <v>318</v>
      </c>
      <c r="C18">
        <v>12.31</v>
      </c>
      <c r="D18">
        <v>19.850000000000001</v>
      </c>
    </row>
    <row r="19" spans="2:10" x14ac:dyDescent="0.2">
      <c r="B19" s="1" t="s">
        <v>45</v>
      </c>
      <c r="C19" s="1">
        <f t="shared" ref="C19:D19" si="3">AVERAGE(C16:C18)</f>
        <v>12.590000000000002</v>
      </c>
      <c r="D19" s="1">
        <f t="shared" si="3"/>
        <v>19.693333333333335</v>
      </c>
      <c r="E19" s="1">
        <f>C19-D19</f>
        <v>-7.1033333333333335</v>
      </c>
      <c r="F19" s="1">
        <f>2^(-E19)</f>
        <v>137.50433894570048</v>
      </c>
      <c r="G19" s="1"/>
      <c r="H19" s="1"/>
      <c r="I19" s="1">
        <f>E19-E10</f>
        <v>-1.4733333333333345</v>
      </c>
      <c r="J19" s="1">
        <f>2^(-I19)</f>
        <v>2.7766269009595845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2F37B-D64C-47A6-9B82-E796FAE8157B}">
  <dimension ref="A1:J19"/>
  <sheetViews>
    <sheetView tabSelected="1" workbookViewId="0">
      <selection activeCell="J3" sqref="J3"/>
    </sheetView>
  </sheetViews>
  <sheetFormatPr baseColWidth="10" defaultRowHeight="15" x14ac:dyDescent="0.2"/>
  <cols>
    <col min="2" max="2" width="40.8320312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47</v>
      </c>
      <c r="G1" t="s">
        <v>48</v>
      </c>
      <c r="H1" t="s">
        <v>49</v>
      </c>
      <c r="I1" t="s">
        <v>3</v>
      </c>
      <c r="J1" t="s">
        <v>50</v>
      </c>
    </row>
    <row r="2" spans="1:10" x14ac:dyDescent="0.2">
      <c r="C2" t="s">
        <v>6</v>
      </c>
      <c r="D2" t="s">
        <v>4</v>
      </c>
      <c r="J2" t="s">
        <v>325</v>
      </c>
    </row>
    <row r="3" spans="1:10" x14ac:dyDescent="0.2">
      <c r="A3" t="s">
        <v>5</v>
      </c>
      <c r="B3" t="s">
        <v>301</v>
      </c>
      <c r="C3">
        <v>11.93</v>
      </c>
      <c r="D3">
        <v>18.57</v>
      </c>
    </row>
    <row r="4" spans="1:10" x14ac:dyDescent="0.2">
      <c r="B4" t="s">
        <v>302</v>
      </c>
      <c r="C4">
        <v>13.54</v>
      </c>
      <c r="D4">
        <v>18.48</v>
      </c>
    </row>
    <row r="5" spans="1:10" x14ac:dyDescent="0.2">
      <c r="B5" t="s">
        <v>303</v>
      </c>
      <c r="C5">
        <v>12.43</v>
      </c>
      <c r="D5">
        <v>18.62</v>
      </c>
    </row>
    <row r="6" spans="1:10" x14ac:dyDescent="0.2">
      <c r="B6" s="1" t="s">
        <v>44</v>
      </c>
      <c r="C6" s="1">
        <f t="shared" ref="C6:D6" si="0">AVERAGE(C3:C5)</f>
        <v>12.633333333333333</v>
      </c>
      <c r="D6" s="1">
        <f t="shared" si="0"/>
        <v>18.556666666666668</v>
      </c>
      <c r="E6" s="1">
        <f>C6-D6</f>
        <v>-5.9233333333333356</v>
      </c>
      <c r="F6" s="1">
        <f>2^(-E6)</f>
        <v>60.687745995167937</v>
      </c>
    </row>
    <row r="7" spans="1:10" x14ac:dyDescent="0.2">
      <c r="B7" t="s">
        <v>304</v>
      </c>
      <c r="C7">
        <v>12.88</v>
      </c>
      <c r="D7">
        <v>18.52</v>
      </c>
    </row>
    <row r="8" spans="1:10" x14ac:dyDescent="0.2">
      <c r="B8" t="s">
        <v>305</v>
      </c>
      <c r="C8">
        <v>12.75</v>
      </c>
      <c r="D8">
        <v>18.489999999999998</v>
      </c>
    </row>
    <row r="9" spans="1:10" x14ac:dyDescent="0.2">
      <c r="B9" t="s">
        <v>306</v>
      </c>
      <c r="C9">
        <v>12.95</v>
      </c>
      <c r="D9">
        <v>18.46</v>
      </c>
    </row>
    <row r="10" spans="1:10" x14ac:dyDescent="0.2">
      <c r="B10" s="1" t="s">
        <v>45</v>
      </c>
      <c r="C10" s="1">
        <f t="shared" ref="C10:D10" si="1">AVERAGE(C7:C9)</f>
        <v>12.86</v>
      </c>
      <c r="D10" s="1">
        <f t="shared" si="1"/>
        <v>18.489999999999998</v>
      </c>
      <c r="E10" s="1">
        <f>C10-D10</f>
        <v>-5.629999999999999</v>
      </c>
      <c r="F10" s="1">
        <f>2^(-E10)</f>
        <v>49.522079793356433</v>
      </c>
    </row>
    <row r="12" spans="1:10" x14ac:dyDescent="0.2">
      <c r="A12" t="s">
        <v>7</v>
      </c>
      <c r="B12" t="s">
        <v>319</v>
      </c>
      <c r="C12">
        <v>11.39</v>
      </c>
      <c r="D12">
        <v>19.510000000000002</v>
      </c>
    </row>
    <row r="13" spans="1:10" x14ac:dyDescent="0.2">
      <c r="B13" t="s">
        <v>320</v>
      </c>
      <c r="C13">
        <v>11.86</v>
      </c>
      <c r="D13">
        <v>19.71</v>
      </c>
    </row>
    <row r="14" spans="1:10" x14ac:dyDescent="0.2">
      <c r="B14" t="s">
        <v>321</v>
      </c>
      <c r="C14">
        <v>12.31</v>
      </c>
      <c r="D14">
        <v>19.43</v>
      </c>
    </row>
    <row r="15" spans="1:10" x14ac:dyDescent="0.2">
      <c r="B15" s="1" t="s">
        <v>44</v>
      </c>
      <c r="C15" s="1">
        <f t="shared" ref="C15:D15" si="2">AVERAGE(C12:C14)</f>
        <v>11.853333333333333</v>
      </c>
      <c r="D15" s="1">
        <f t="shared" si="2"/>
        <v>19.55</v>
      </c>
      <c r="E15" s="1">
        <f>C15-D15</f>
        <v>-7.6966666666666672</v>
      </c>
      <c r="F15" s="1">
        <f>2^(-E15)</f>
        <v>207.45673246974542</v>
      </c>
      <c r="G15" s="1"/>
      <c r="H15" s="1"/>
      <c r="I15" s="1">
        <f>E15-E6</f>
        <v>-1.7733333333333317</v>
      </c>
      <c r="J15" s="1">
        <f>2^(-I15)</f>
        <v>3.4184286970595936</v>
      </c>
    </row>
    <row r="16" spans="1:10" x14ac:dyDescent="0.2">
      <c r="B16" t="s">
        <v>322</v>
      </c>
      <c r="C16">
        <v>12.25</v>
      </c>
      <c r="D16">
        <v>19.440000000000001</v>
      </c>
    </row>
    <row r="17" spans="2:10" x14ac:dyDescent="0.2">
      <c r="B17" t="s">
        <v>323</v>
      </c>
      <c r="C17">
        <v>12.4</v>
      </c>
      <c r="D17">
        <v>19.36</v>
      </c>
    </row>
    <row r="18" spans="2:10" x14ac:dyDescent="0.2">
      <c r="B18" t="s">
        <v>324</v>
      </c>
      <c r="C18">
        <v>12.28</v>
      </c>
      <c r="D18">
        <v>19.350000000000001</v>
      </c>
    </row>
    <row r="19" spans="2:10" x14ac:dyDescent="0.2">
      <c r="B19" s="1" t="s">
        <v>45</v>
      </c>
      <c r="C19" s="1">
        <f t="shared" ref="C19:D19" si="3">AVERAGE(C16:C18)</f>
        <v>12.31</v>
      </c>
      <c r="D19" s="1">
        <f t="shared" si="3"/>
        <v>19.383333333333333</v>
      </c>
      <c r="E19" s="1">
        <f>C19-D19</f>
        <v>-7.0733333333333324</v>
      </c>
      <c r="F19" s="1">
        <f>2^(-E19)</f>
        <v>134.67454056969152</v>
      </c>
      <c r="G19" s="1"/>
      <c r="H19" s="1"/>
      <c r="I19" s="1">
        <f>E19-E10</f>
        <v>-1.4433333333333334</v>
      </c>
      <c r="J19" s="1">
        <f>2^(-I19)</f>
        <v>2.7194847456257003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WT_pDIJ_TOB vs LB</vt:lpstr>
      <vt:lpstr>WT_pDIJ_MMC vs LB</vt:lpstr>
      <vt:lpstr>WT_pDIJ_CIP vs LB</vt:lpstr>
      <vt:lpstr>DrecA_pDIJ_TOB vs LB</vt:lpstr>
      <vt:lpstr>DrecA_pDIJ_CIP vs LB</vt:lpstr>
      <vt:lpstr>DrecA_pDIJ_MMC vs LB</vt:lpstr>
      <vt:lpstr>recA_pDIJ-pRecA_TOB vs LB</vt:lpstr>
      <vt:lpstr>recA_pDIJ_pRecA CIP vs LB</vt:lpstr>
      <vt:lpstr>recA_pDIJ_pRecA MMC vs LB</vt:lpstr>
      <vt:lpstr>lexAind_pDIJ_TOB vs LB</vt:lpstr>
      <vt:lpstr>lexAind_pDIJ_MMC vs LB</vt:lpstr>
      <vt:lpstr>lexAind_pDIJ_CIP vs LB</vt:lpstr>
      <vt:lpstr>WT_pDIJ_LexA_box_TOB vs LB</vt:lpstr>
      <vt:lpstr>WT_pDIJ_LexA_box_MMC vs LB</vt:lpstr>
      <vt:lpstr>WT_pDIJ_LexA_box_CIP vs LB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Anamaria BABOSAN</dc:creator>
  <cp:lastModifiedBy>Thomas Guillard</cp:lastModifiedBy>
  <dcterms:created xsi:type="dcterms:W3CDTF">2017-08-07T14:54:04Z</dcterms:created>
  <dcterms:modified xsi:type="dcterms:W3CDTF">2021-10-17T13:17:20Z</dcterms:modified>
</cp:coreProperties>
</file>