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MS/"/>
    </mc:Choice>
  </mc:AlternateContent>
  <xr:revisionPtr revIDLastSave="0" documentId="13_ncr:1_{CE377E31-497E-DF46-A5BA-445C266A8BE1}" xr6:coauthVersionLast="46" xr6:coauthVersionMax="46" xr10:uidLastSave="{00000000-0000-0000-0000-000000000000}"/>
  <bookViews>
    <workbookView xWindow="0" yWindow="500" windowWidth="25260" windowHeight="13760" firstSheet="7" activeTab="8" xr2:uid="{00000000-000D-0000-FFFF-FFFF00000000}"/>
  </bookViews>
  <sheets>
    <sheet name="WT_chrom_qnrD_TOB vs LB" sheetId="39" r:id="rId1"/>
    <sheet name="WT_chrom_qnrD_MMC vs LB" sheetId="40" r:id="rId2"/>
    <sheet name="WT_chrom_qnrD_GM vs LB" sheetId="41" r:id="rId3"/>
    <sheet name="WT_chrom_pDIJ_TOB vs LB" sheetId="30" r:id="rId4"/>
    <sheet name="WT_chrom_pDIJ_MMC vs LB" sheetId="31" r:id="rId5"/>
    <sheet name="WT_chrom_pDIJ_GM vs LB" sheetId="32" r:id="rId6"/>
    <sheet name="WT_chrom_qnrD_pDqnrD_TOB vs LB " sheetId="42" r:id="rId7"/>
    <sheet name="WT_chrom_qnrD_pDqnrD_MMC vs LB" sheetId="43" r:id="rId8"/>
    <sheet name="WT_chrom_qnrD_DqnrD_GM vs LB" sheetId="44" r:id="rId9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7" i="44" l="1"/>
  <c r="C47" i="44"/>
  <c r="D43" i="44"/>
  <c r="C43" i="44"/>
  <c r="D39" i="44"/>
  <c r="C39" i="44"/>
  <c r="D35" i="44"/>
  <c r="C35" i="44"/>
  <c r="D31" i="44"/>
  <c r="C31" i="44"/>
  <c r="D47" i="43"/>
  <c r="C47" i="43"/>
  <c r="D43" i="43"/>
  <c r="C43" i="43"/>
  <c r="D39" i="43"/>
  <c r="C39" i="43"/>
  <c r="D35" i="43"/>
  <c r="C35" i="43"/>
  <c r="D31" i="43"/>
  <c r="C31" i="43"/>
  <c r="D26" i="44"/>
  <c r="C26" i="44"/>
  <c r="D22" i="44"/>
  <c r="C22" i="44"/>
  <c r="D18" i="44"/>
  <c r="C18" i="44"/>
  <c r="D14" i="44"/>
  <c r="C14" i="44"/>
  <c r="D10" i="44"/>
  <c r="C10" i="44"/>
  <c r="D6" i="44"/>
  <c r="C6" i="44"/>
  <c r="D26" i="43"/>
  <c r="C26" i="43"/>
  <c r="D22" i="43"/>
  <c r="C22" i="43"/>
  <c r="D18" i="43"/>
  <c r="C18" i="43"/>
  <c r="D14" i="43"/>
  <c r="C14" i="43"/>
  <c r="D10" i="43"/>
  <c r="C10" i="43"/>
  <c r="D6" i="43"/>
  <c r="C6" i="43"/>
  <c r="D47" i="42"/>
  <c r="C47" i="42"/>
  <c r="D43" i="42"/>
  <c r="C43" i="42"/>
  <c r="D39" i="42"/>
  <c r="C39" i="42"/>
  <c r="D35" i="42"/>
  <c r="C35" i="42"/>
  <c r="D31" i="42"/>
  <c r="C31" i="42"/>
  <c r="D22" i="42"/>
  <c r="C22" i="42"/>
  <c r="D18" i="42"/>
  <c r="C18" i="42"/>
  <c r="D14" i="42"/>
  <c r="C14" i="42"/>
  <c r="D10" i="42"/>
  <c r="C10" i="42"/>
  <c r="D6" i="42"/>
  <c r="C6" i="42"/>
  <c r="C51" i="44"/>
  <c r="D51" i="44"/>
  <c r="E51" i="44"/>
  <c r="E26" i="44"/>
  <c r="I51" i="44"/>
  <c r="J51" i="44"/>
  <c r="F51" i="44"/>
  <c r="E47" i="44"/>
  <c r="E22" i="44"/>
  <c r="I47" i="44"/>
  <c r="J47" i="44"/>
  <c r="F47" i="44"/>
  <c r="E43" i="44"/>
  <c r="E18" i="44"/>
  <c r="I43" i="44"/>
  <c r="J43" i="44"/>
  <c r="F43" i="44"/>
  <c r="E39" i="44"/>
  <c r="E14" i="44"/>
  <c r="I39" i="44"/>
  <c r="J39" i="44"/>
  <c r="F39" i="44"/>
  <c r="E35" i="44"/>
  <c r="E10" i="44"/>
  <c r="I35" i="44"/>
  <c r="J35" i="44"/>
  <c r="F35" i="44"/>
  <c r="E31" i="44"/>
  <c r="E6" i="44"/>
  <c r="I31" i="44"/>
  <c r="J31" i="44"/>
  <c r="F31" i="44"/>
  <c r="F26" i="44"/>
  <c r="F22" i="44"/>
  <c r="F18" i="44"/>
  <c r="F14" i="44"/>
  <c r="F10" i="44"/>
  <c r="F6" i="44"/>
  <c r="C51" i="43"/>
  <c r="D51" i="43"/>
  <c r="E51" i="43"/>
  <c r="E26" i="43"/>
  <c r="I51" i="43"/>
  <c r="J51" i="43"/>
  <c r="F51" i="43"/>
  <c r="E47" i="43"/>
  <c r="E22" i="43"/>
  <c r="I47" i="43"/>
  <c r="J47" i="43"/>
  <c r="F47" i="43"/>
  <c r="E43" i="43"/>
  <c r="E18" i="43"/>
  <c r="I43" i="43"/>
  <c r="J43" i="43"/>
  <c r="F43" i="43"/>
  <c r="E39" i="43"/>
  <c r="E14" i="43"/>
  <c r="I39" i="43"/>
  <c r="J39" i="43"/>
  <c r="F39" i="43"/>
  <c r="E35" i="43"/>
  <c r="E10" i="43"/>
  <c r="I35" i="43"/>
  <c r="J35" i="43"/>
  <c r="F35" i="43"/>
  <c r="E31" i="43"/>
  <c r="E6" i="43"/>
  <c r="I31" i="43"/>
  <c r="J31" i="43"/>
  <c r="F31" i="43"/>
  <c r="F26" i="43"/>
  <c r="F22" i="43"/>
  <c r="F18" i="43"/>
  <c r="F14" i="43"/>
  <c r="F10" i="43"/>
  <c r="F6" i="43"/>
  <c r="C51" i="42"/>
  <c r="D51" i="42"/>
  <c r="E51" i="42"/>
  <c r="C26" i="42"/>
  <c r="D26" i="42"/>
  <c r="E26" i="42"/>
  <c r="I51" i="42"/>
  <c r="J51" i="42"/>
  <c r="F51" i="42"/>
  <c r="E47" i="42"/>
  <c r="E22" i="42"/>
  <c r="I47" i="42"/>
  <c r="J47" i="42"/>
  <c r="F47" i="42"/>
  <c r="E43" i="42"/>
  <c r="E18" i="42"/>
  <c r="I43" i="42"/>
  <c r="J43" i="42"/>
  <c r="F43" i="42"/>
  <c r="E39" i="42"/>
  <c r="E14" i="42"/>
  <c r="I39" i="42"/>
  <c r="J39" i="42"/>
  <c r="F39" i="42"/>
  <c r="E35" i="42"/>
  <c r="E10" i="42"/>
  <c r="I35" i="42"/>
  <c r="J35" i="42"/>
  <c r="F35" i="42"/>
  <c r="E31" i="42"/>
  <c r="E6" i="42"/>
  <c r="I31" i="42"/>
  <c r="J31" i="42"/>
  <c r="F31" i="42"/>
  <c r="F26" i="42"/>
  <c r="F22" i="42"/>
  <c r="F18" i="42"/>
  <c r="F14" i="42"/>
  <c r="F10" i="42"/>
  <c r="F6" i="42"/>
  <c r="C51" i="32"/>
  <c r="D47" i="32"/>
  <c r="C47" i="32"/>
  <c r="D43" i="32"/>
  <c r="C43" i="32"/>
  <c r="D39" i="32"/>
  <c r="C39" i="32"/>
  <c r="D35" i="32"/>
  <c r="C35" i="32"/>
  <c r="D31" i="32"/>
  <c r="C31" i="32"/>
  <c r="D47" i="31"/>
  <c r="C47" i="31"/>
  <c r="D43" i="31"/>
  <c r="C43" i="31"/>
  <c r="D39" i="31"/>
  <c r="C39" i="31"/>
  <c r="D35" i="31"/>
  <c r="C35" i="31"/>
  <c r="D31" i="31"/>
  <c r="C31" i="31"/>
  <c r="D26" i="32"/>
  <c r="C26" i="32"/>
  <c r="D22" i="32"/>
  <c r="C22" i="32"/>
  <c r="D18" i="32"/>
  <c r="C18" i="32"/>
  <c r="D14" i="32"/>
  <c r="C14" i="32"/>
  <c r="D10" i="32"/>
  <c r="C10" i="32"/>
  <c r="D6" i="32"/>
  <c r="C6" i="32"/>
  <c r="D26" i="31"/>
  <c r="C26" i="31"/>
  <c r="D22" i="31"/>
  <c r="C22" i="31"/>
  <c r="D18" i="31"/>
  <c r="C18" i="31"/>
  <c r="D14" i="31"/>
  <c r="C14" i="31"/>
  <c r="D10" i="31"/>
  <c r="C10" i="31"/>
  <c r="D6" i="31"/>
  <c r="C6" i="31"/>
  <c r="D47" i="30"/>
  <c r="C47" i="30"/>
  <c r="D43" i="30"/>
  <c r="C43" i="30"/>
  <c r="D39" i="30"/>
  <c r="C39" i="30"/>
  <c r="D35" i="30"/>
  <c r="C35" i="30"/>
  <c r="D31" i="30"/>
  <c r="C31" i="30"/>
  <c r="D22" i="30"/>
  <c r="C22" i="30"/>
  <c r="D18" i="30"/>
  <c r="C18" i="30"/>
  <c r="D14" i="30"/>
  <c r="C14" i="30"/>
  <c r="D10" i="30"/>
  <c r="C10" i="30"/>
  <c r="D6" i="30"/>
  <c r="C6" i="30"/>
  <c r="D47" i="41"/>
  <c r="C47" i="41"/>
  <c r="D43" i="41"/>
  <c r="C43" i="41"/>
  <c r="D39" i="41"/>
  <c r="C39" i="41"/>
  <c r="D35" i="41"/>
  <c r="C35" i="41"/>
  <c r="D31" i="41"/>
  <c r="C31" i="41"/>
  <c r="D51" i="40"/>
  <c r="C51" i="40"/>
  <c r="E51" i="40"/>
  <c r="C26" i="40"/>
  <c r="D26" i="40"/>
  <c r="E26" i="40"/>
  <c r="I51" i="40"/>
  <c r="C47" i="40"/>
  <c r="D47" i="40"/>
  <c r="E47" i="40"/>
  <c r="C22" i="40"/>
  <c r="D22" i="40"/>
  <c r="E22" i="40"/>
  <c r="I47" i="40"/>
  <c r="C43" i="40"/>
  <c r="D43" i="40"/>
  <c r="E43" i="40"/>
  <c r="C18" i="40"/>
  <c r="D18" i="40"/>
  <c r="E18" i="40"/>
  <c r="I43" i="40"/>
  <c r="C39" i="40"/>
  <c r="D39" i="40"/>
  <c r="E39" i="40"/>
  <c r="C14" i="40"/>
  <c r="D14" i="40"/>
  <c r="E14" i="40"/>
  <c r="I39" i="40"/>
  <c r="C35" i="40"/>
  <c r="D35" i="40"/>
  <c r="E35" i="40"/>
  <c r="C10" i="40"/>
  <c r="D10" i="40"/>
  <c r="E10" i="40"/>
  <c r="I35" i="40"/>
  <c r="C31" i="40"/>
  <c r="D31" i="40"/>
  <c r="E31" i="40"/>
  <c r="C6" i="40"/>
  <c r="D6" i="40"/>
  <c r="E6" i="40"/>
  <c r="I31" i="40"/>
  <c r="J47" i="40"/>
  <c r="F47" i="40"/>
  <c r="J43" i="40"/>
  <c r="F43" i="40"/>
  <c r="J39" i="40"/>
  <c r="F39" i="40"/>
  <c r="J35" i="40"/>
  <c r="F35" i="40"/>
  <c r="J31" i="40"/>
  <c r="F31" i="40"/>
  <c r="D26" i="41"/>
  <c r="C26" i="41"/>
  <c r="D22" i="41"/>
  <c r="C22" i="41"/>
  <c r="D18" i="41"/>
  <c r="C18" i="41"/>
  <c r="D14" i="41"/>
  <c r="C14" i="41"/>
  <c r="D10" i="41"/>
  <c r="C10" i="41"/>
  <c r="D6" i="41"/>
  <c r="C6" i="41"/>
  <c r="D26" i="39"/>
  <c r="D47" i="39"/>
  <c r="C47" i="39"/>
  <c r="D43" i="39"/>
  <c r="C43" i="39"/>
  <c r="D39" i="39"/>
  <c r="C39" i="39"/>
  <c r="D35" i="39"/>
  <c r="C35" i="39"/>
  <c r="D31" i="39"/>
  <c r="C31" i="39"/>
  <c r="C22" i="39"/>
  <c r="D22" i="39"/>
  <c r="E22" i="39"/>
  <c r="F22" i="39"/>
  <c r="C18" i="39"/>
  <c r="D18" i="39"/>
  <c r="E18" i="39"/>
  <c r="F18" i="39"/>
  <c r="C14" i="39"/>
  <c r="D14" i="39"/>
  <c r="E14" i="39"/>
  <c r="F14" i="39"/>
  <c r="C10" i="39"/>
  <c r="D10" i="39"/>
  <c r="E10" i="39"/>
  <c r="F10" i="39"/>
  <c r="C6" i="39"/>
  <c r="D6" i="39"/>
  <c r="E6" i="39"/>
  <c r="F6" i="39"/>
  <c r="D51" i="30"/>
  <c r="C51" i="30"/>
  <c r="E51" i="30"/>
  <c r="D26" i="30"/>
  <c r="C26" i="30"/>
  <c r="E26" i="30"/>
  <c r="I51" i="30"/>
  <c r="F26" i="30"/>
  <c r="E47" i="39"/>
  <c r="I47" i="39"/>
  <c r="C51" i="41"/>
  <c r="D51" i="41"/>
  <c r="E51" i="41"/>
  <c r="E26" i="41"/>
  <c r="I51" i="41"/>
  <c r="J51" i="41"/>
  <c r="F51" i="41"/>
  <c r="E47" i="41"/>
  <c r="E22" i="41"/>
  <c r="I47" i="41"/>
  <c r="J47" i="41"/>
  <c r="F47" i="41"/>
  <c r="E43" i="41"/>
  <c r="E18" i="41"/>
  <c r="I43" i="41"/>
  <c r="J43" i="41"/>
  <c r="F43" i="41"/>
  <c r="E39" i="41"/>
  <c r="E14" i="41"/>
  <c r="I39" i="41"/>
  <c r="J39" i="41"/>
  <c r="F39" i="41"/>
  <c r="E35" i="41"/>
  <c r="E10" i="41"/>
  <c r="I35" i="41"/>
  <c r="J35" i="41"/>
  <c r="F35" i="41"/>
  <c r="E31" i="41"/>
  <c r="E6" i="41"/>
  <c r="I31" i="41"/>
  <c r="J31" i="41"/>
  <c r="F31" i="41"/>
  <c r="F26" i="41"/>
  <c r="F22" i="41"/>
  <c r="F18" i="41"/>
  <c r="F14" i="41"/>
  <c r="F10" i="41"/>
  <c r="F6" i="41"/>
  <c r="J51" i="40"/>
  <c r="F51" i="40"/>
  <c r="F26" i="40"/>
  <c r="F22" i="40"/>
  <c r="F18" i="40"/>
  <c r="F14" i="40"/>
  <c r="F10" i="40"/>
  <c r="F6" i="40"/>
  <c r="C51" i="39"/>
  <c r="D51" i="39"/>
  <c r="E51" i="39"/>
  <c r="C26" i="39"/>
  <c r="E26" i="39"/>
  <c r="I51" i="39"/>
  <c r="J51" i="39"/>
  <c r="F51" i="39"/>
  <c r="J47" i="39"/>
  <c r="F47" i="39"/>
  <c r="E43" i="39"/>
  <c r="I43" i="39"/>
  <c r="J43" i="39"/>
  <c r="F43" i="39"/>
  <c r="E39" i="39"/>
  <c r="I39" i="39"/>
  <c r="J39" i="39"/>
  <c r="F39" i="39"/>
  <c r="E35" i="39"/>
  <c r="I35" i="39"/>
  <c r="J35" i="39"/>
  <c r="F35" i="39"/>
  <c r="E31" i="39"/>
  <c r="I31" i="39"/>
  <c r="J31" i="39"/>
  <c r="F31" i="39"/>
  <c r="F26" i="39"/>
  <c r="D51" i="32"/>
  <c r="E51" i="32"/>
  <c r="E26" i="32"/>
  <c r="I51" i="32"/>
  <c r="J51" i="32"/>
  <c r="F51" i="32"/>
  <c r="E47" i="32"/>
  <c r="E22" i="32"/>
  <c r="I47" i="32"/>
  <c r="J47" i="32"/>
  <c r="F47" i="32"/>
  <c r="E43" i="32"/>
  <c r="E18" i="32"/>
  <c r="I43" i="32"/>
  <c r="J43" i="32"/>
  <c r="F43" i="32"/>
  <c r="E39" i="32"/>
  <c r="E14" i="32"/>
  <c r="I39" i="32"/>
  <c r="J39" i="32"/>
  <c r="F39" i="32"/>
  <c r="E35" i="32"/>
  <c r="E10" i="32"/>
  <c r="I35" i="32"/>
  <c r="J35" i="32"/>
  <c r="F35" i="32"/>
  <c r="E31" i="32"/>
  <c r="E6" i="32"/>
  <c r="I31" i="32"/>
  <c r="J31" i="32"/>
  <c r="F31" i="32"/>
  <c r="F26" i="32"/>
  <c r="F22" i="32"/>
  <c r="F18" i="32"/>
  <c r="F14" i="32"/>
  <c r="F10" i="32"/>
  <c r="F6" i="32"/>
  <c r="E47" i="31"/>
  <c r="F47" i="31"/>
  <c r="C51" i="31"/>
  <c r="D51" i="31"/>
  <c r="E51" i="31"/>
  <c r="E26" i="31"/>
  <c r="I51" i="31"/>
  <c r="J51" i="31"/>
  <c r="F51" i="31"/>
  <c r="E22" i="31"/>
  <c r="I47" i="31"/>
  <c r="J47" i="31"/>
  <c r="E43" i="31"/>
  <c r="E18" i="31"/>
  <c r="I43" i="31"/>
  <c r="J43" i="31"/>
  <c r="F43" i="31"/>
  <c r="E39" i="31"/>
  <c r="E14" i="31"/>
  <c r="I39" i="31"/>
  <c r="J39" i="31"/>
  <c r="F39" i="31"/>
  <c r="E35" i="31"/>
  <c r="E10" i="31"/>
  <c r="I35" i="31"/>
  <c r="J35" i="31"/>
  <c r="F35" i="31"/>
  <c r="E31" i="31"/>
  <c r="E6" i="31"/>
  <c r="I31" i="31"/>
  <c r="J31" i="31"/>
  <c r="F31" i="31"/>
  <c r="F26" i="31"/>
  <c r="F22" i="31"/>
  <c r="F18" i="31"/>
  <c r="F14" i="31"/>
  <c r="F10" i="31"/>
  <c r="F6" i="31"/>
  <c r="E47" i="30"/>
  <c r="E22" i="30"/>
  <c r="I47" i="30"/>
  <c r="E43" i="30"/>
  <c r="E18" i="30"/>
  <c r="I43" i="30"/>
  <c r="E14" i="30"/>
  <c r="E39" i="30"/>
  <c r="I39" i="30"/>
  <c r="E10" i="30"/>
  <c r="E35" i="30"/>
  <c r="I35" i="30"/>
  <c r="J51" i="30"/>
  <c r="F51" i="30"/>
  <c r="J47" i="30"/>
  <c r="F47" i="30"/>
  <c r="E6" i="30"/>
  <c r="E31" i="30"/>
  <c r="I31" i="30"/>
  <c r="J43" i="30"/>
  <c r="F43" i="30"/>
  <c r="J39" i="30"/>
  <c r="F39" i="30"/>
  <c r="J35" i="30"/>
  <c r="F35" i="30"/>
  <c r="J31" i="30"/>
  <c r="F31" i="30"/>
  <c r="F22" i="30"/>
  <c r="F18" i="30"/>
  <c r="F14" i="30"/>
  <c r="F10" i="30"/>
  <c r="F6" i="30"/>
</calcChain>
</file>

<file path=xl/sharedStrings.xml><?xml version="1.0" encoding="utf-8"?>
<sst xmlns="http://schemas.openxmlformats.org/spreadsheetml/2006/main" count="581" uniqueCount="241">
  <si>
    <t>Target gene</t>
  </si>
  <si>
    <t>HKG</t>
  </si>
  <si>
    <t>ΔCt</t>
  </si>
  <si>
    <t>ΔΔCt</t>
  </si>
  <si>
    <t>dxs</t>
  </si>
  <si>
    <t>Calibrator</t>
  </si>
  <si>
    <t>Test 1</t>
  </si>
  <si>
    <t>2^-ΔCt</t>
  </si>
  <si>
    <t>2^-ΔCt moy</t>
  </si>
  <si>
    <t>SD 2^-ΔCt</t>
  </si>
  <si>
    <t>Fold change</t>
  </si>
  <si>
    <t>MIN 2^-ΔCt</t>
  </si>
  <si>
    <t>MAX 2^-ΔCt</t>
  </si>
  <si>
    <t>MAX 2^-ΔΔCt</t>
  </si>
  <si>
    <t>MIN 2^-ΔΔCt</t>
  </si>
  <si>
    <t>2^-ΔΔCt ou ratio des 2^-ΔCt</t>
  </si>
  <si>
    <t>replicat bio 6</t>
  </si>
  <si>
    <t>qnrD</t>
  </si>
  <si>
    <t>WT/qnrD chrom LB_1</t>
  </si>
  <si>
    <t>WT/qnrD chrom LB_2</t>
  </si>
  <si>
    <t>WT/qnrD chrom LB_3</t>
  </si>
  <si>
    <t>replicat biologique 1</t>
  </si>
  <si>
    <t>WT/qnrD chrom LB_4</t>
  </si>
  <si>
    <t>WT/qnrD chrom LB_5</t>
  </si>
  <si>
    <t>WT/qnrD chrom LB_6</t>
  </si>
  <si>
    <t>replicat biologique 2</t>
  </si>
  <si>
    <t>WT/qnrD chrom LB_7</t>
  </si>
  <si>
    <t>WT/qnrD chrom LB_8</t>
  </si>
  <si>
    <t>WT/qnrD chrom LB_9</t>
  </si>
  <si>
    <t>replicat biologique 3</t>
  </si>
  <si>
    <t>WT/qnrD chrom LB_10</t>
  </si>
  <si>
    <t>WT/qnrD chrom LB_11</t>
  </si>
  <si>
    <t>WT/qnrD chrom LB_12</t>
  </si>
  <si>
    <t>replicat biologique 4</t>
  </si>
  <si>
    <t>WT/qnrD chrom LB_13</t>
  </si>
  <si>
    <t>WT/qnrD chrom LB_14</t>
  </si>
  <si>
    <t>WT/qnrD chrom LB_15</t>
  </si>
  <si>
    <t>replicat biologique 5</t>
  </si>
  <si>
    <t>WT/qnrD chrom LB_16</t>
  </si>
  <si>
    <t>WT/qnrD chrom LB_17</t>
  </si>
  <si>
    <t>WT/qnrD chrom LB_18</t>
  </si>
  <si>
    <t>WT/qnrD chrom_TOB 1</t>
  </si>
  <si>
    <t>WT/qnrD chrom_TOB 2</t>
  </si>
  <si>
    <t>WT/qnrD chrom_TOB 3</t>
  </si>
  <si>
    <t>WT/qnrD chrom_TOB 4</t>
  </si>
  <si>
    <t>WT/qnrD chrom_TOB 5</t>
  </si>
  <si>
    <t>WT/qnrD chrom_TOB 6</t>
  </si>
  <si>
    <t>WT/qnrD chrom_TOB 7</t>
  </si>
  <si>
    <t>WT/qnrD chrom_TOB 8</t>
  </si>
  <si>
    <t>WT/qnrD chrom_TOB 9</t>
  </si>
  <si>
    <t>WT/qnrD chrom_TOB 10</t>
  </si>
  <si>
    <t>WT/qnrD chrom_TOB 11</t>
  </si>
  <si>
    <t>WT/qnrD chrom_TOB 12</t>
  </si>
  <si>
    <t>WT/qnrD chrom_TOB 13</t>
  </si>
  <si>
    <t>WT/qnrD chrom_TOB 14</t>
  </si>
  <si>
    <t>WT/qnrD chrom_TOB 15</t>
  </si>
  <si>
    <t>WT/qnrD chrom_TOB 16</t>
  </si>
  <si>
    <t>WT/qnrD chrom_TOB 17</t>
  </si>
  <si>
    <t>WT/qnrD chrom_TOB 18</t>
  </si>
  <si>
    <t>replicat biologique 6</t>
  </si>
  <si>
    <t>WT/qnrD chrom_MMC 1</t>
  </si>
  <si>
    <t>WT/qnrD chrom_MMC 2</t>
  </si>
  <si>
    <t>WT/qnrD chrom_MMC 3</t>
  </si>
  <si>
    <t>WT/qnrD chrom_MMC 4</t>
  </si>
  <si>
    <t>WT/qnrD chrom_MMC 5</t>
  </si>
  <si>
    <t>WT/qnrD chrom_MMC 6</t>
  </si>
  <si>
    <t>WT/qnrD chrom_MMC 7</t>
  </si>
  <si>
    <t>WT/qnrD chrom_MMC 8</t>
  </si>
  <si>
    <t>WT/qnrD chrom_MMC 9</t>
  </si>
  <si>
    <t>WT/qnrD chrom_MMC 10</t>
  </si>
  <si>
    <t>WT/qnrD chrom_MMC 11</t>
  </si>
  <si>
    <t>WT/qnrD chrom_MMC 12</t>
  </si>
  <si>
    <t>WT/qnrD chrom_MMC 13</t>
  </si>
  <si>
    <t>WT/qnrD chrom_MMC 14</t>
  </si>
  <si>
    <t>WT/qnrD chrom_MMC 15</t>
  </si>
  <si>
    <t>WT/qnrD chrom_MMC 16</t>
  </si>
  <si>
    <t>WT/qnrD chrom_MMC 17</t>
  </si>
  <si>
    <t>WT/qnrD chrom_MMC 18</t>
  </si>
  <si>
    <t>WT/qnrD chrom_GM 1</t>
  </si>
  <si>
    <t>WT/qnrD chrom_GM 2</t>
  </si>
  <si>
    <t>WT/qnrD chrom_GM 3</t>
  </si>
  <si>
    <t>WT/qnrD chrom_GM 4</t>
  </si>
  <si>
    <t>WT/qnrD chrom_GM 5</t>
  </si>
  <si>
    <t>WT/qnrD chrom_GM 6</t>
  </si>
  <si>
    <t>WT/qnrD chrom_GM 7</t>
  </si>
  <si>
    <t>WT/qnrD chrom_GM 8</t>
  </si>
  <si>
    <t>WT/qnrD chrom_GM 9</t>
  </si>
  <si>
    <t>WT/qnrD chrom_GM 10</t>
  </si>
  <si>
    <t>WT/qnrD chrom_GM 11</t>
  </si>
  <si>
    <t>WT/qnrD chrom_GM 12</t>
  </si>
  <si>
    <t>WT/qnrD chrom_GM 13</t>
  </si>
  <si>
    <t>WT/qnrD chrom_GM 14</t>
  </si>
  <si>
    <t>WT/qnrD chrom_GM 15</t>
  </si>
  <si>
    <t>WT/qnrD chrom_GM 16</t>
  </si>
  <si>
    <t>WT/qnrD chrom_GM 17</t>
  </si>
  <si>
    <t>WT/qnrD chrom_GM 18</t>
  </si>
  <si>
    <t>WT/dij chrom LB_1</t>
  </si>
  <si>
    <t>WT/dij chrom LB_2</t>
  </si>
  <si>
    <t>WT/dij chrom LB_3</t>
  </si>
  <si>
    <t>WT/dij chrom LB_4</t>
  </si>
  <si>
    <t>WT/dij chrom LB_5</t>
  </si>
  <si>
    <t>WT/dij chrom LB_6</t>
  </si>
  <si>
    <t>WT/dij chrom LB_7</t>
  </si>
  <si>
    <t>WT/dij chrom LB_8</t>
  </si>
  <si>
    <t>WT/dij chrom LB_9</t>
  </si>
  <si>
    <t>WT/dij chrom LB_10</t>
  </si>
  <si>
    <t>WT/dij chrom LB_11</t>
  </si>
  <si>
    <t>WT/dij chrom LB_12</t>
  </si>
  <si>
    <t>WT/dij chrom LB_13</t>
  </si>
  <si>
    <t>WT/dij chrom LB_14</t>
  </si>
  <si>
    <t>WT/dij chrom LB_15</t>
  </si>
  <si>
    <t>WT/dij chrom_TOB 1</t>
  </si>
  <si>
    <t>WT/dij chrom_TOB 2</t>
  </si>
  <si>
    <t>WT/dij chrom_TOB 3</t>
  </si>
  <si>
    <t>WT/dij chrom_TOB 4</t>
  </si>
  <si>
    <t>WT/dij chrom_TOB 5</t>
  </si>
  <si>
    <t>WT/dij chrom_TOB 6</t>
  </si>
  <si>
    <t>WT/dij chrom_TOB 7</t>
  </si>
  <si>
    <t>WT/dij chrom_TOB 8</t>
  </si>
  <si>
    <t>WT/dij chrom_TOB 9</t>
  </si>
  <si>
    <t>WT/dij chrom_TOB 10</t>
  </si>
  <si>
    <t>WT/dij chrom_TOB 11</t>
  </si>
  <si>
    <t>WT/dij chrom_TOB 12</t>
  </si>
  <si>
    <t>WT/dij chrom_TOB 13</t>
  </si>
  <si>
    <t>WT/dij chrom_TOB 14</t>
  </si>
  <si>
    <t>WT/dij chrom_TOB 15</t>
  </si>
  <si>
    <t>WT/dij chrom LB_16</t>
  </si>
  <si>
    <t>WT/dij chrom LB_17</t>
  </si>
  <si>
    <t>WT/dij chrom LB_18</t>
  </si>
  <si>
    <t>WT/dij chrom_TOB 16</t>
  </si>
  <si>
    <t>WT/dij chrom_TOB 17</t>
  </si>
  <si>
    <t>WT/dij chrom_TOB 18</t>
  </si>
  <si>
    <t>WT/DIJ chrom_MMC 1</t>
  </si>
  <si>
    <t>WT/DIJ chrom_MMC 2</t>
  </si>
  <si>
    <t>WT/DIJ chrom_MMC 3</t>
  </si>
  <si>
    <t>WT/DIJ chrom_MMC 4</t>
  </si>
  <si>
    <t>WT/DIJ chrom_MMC 5</t>
  </si>
  <si>
    <t>WT/DIJ chrom_MMC 6</t>
  </si>
  <si>
    <t>WT/DIJ chrom_MMC 7</t>
  </si>
  <si>
    <t>WT/DIJ chrom_MMC 8</t>
  </si>
  <si>
    <t>WT/DIJ chrom_MMC 9</t>
  </si>
  <si>
    <t>WT/DIJ chrom_MMC 10</t>
  </si>
  <si>
    <t>WT/DIJ chrom_MMC 11</t>
  </si>
  <si>
    <t>WT/DIJ chrom_MMC 12</t>
  </si>
  <si>
    <t>WT/DIJ chrom_MMC 13</t>
  </si>
  <si>
    <t>WT/DIJ chrom_MMC 14</t>
  </si>
  <si>
    <t>WT/DIJ chrom_MMC 15</t>
  </si>
  <si>
    <t>WT/DIJ chrom_MMC 16</t>
  </si>
  <si>
    <t>WT/DIJ chrom_MMC 17</t>
  </si>
  <si>
    <t>WT/DIJ chrom_MMC 18</t>
  </si>
  <si>
    <t>WT/DIJ chrom_GM 1</t>
  </si>
  <si>
    <t>WT/DIJ chrom_GM 2</t>
  </si>
  <si>
    <t>WT/DIJ chrom_GM 3</t>
  </si>
  <si>
    <t>WT/DIJ chrom_GM 4</t>
  </si>
  <si>
    <t>WT/DIJ chrom_GM 5</t>
  </si>
  <si>
    <t>WT/DIJ chrom_GM 6</t>
  </si>
  <si>
    <t>WT/DIJ chrom_GM 7</t>
  </si>
  <si>
    <t>WT/DIJ chrom_GM 8</t>
  </si>
  <si>
    <t>WT/DIJ chrom_GM 9</t>
  </si>
  <si>
    <t>WT/DIJ chrom_GM 10</t>
  </si>
  <si>
    <t>WT/DIJ chrom_GM 11</t>
  </si>
  <si>
    <t>WT/DIJ chrom_GM 12</t>
  </si>
  <si>
    <t>WT/DIJ chrom_GM 13</t>
  </si>
  <si>
    <t>WT/DIJ chrom_GM 14</t>
  </si>
  <si>
    <t>WT/DIJ chrom_GM 15</t>
  </si>
  <si>
    <t>WT/DIJ chrom_GM 16</t>
  </si>
  <si>
    <t>WT/DIJ chrom_GM 17</t>
  </si>
  <si>
    <t>WT/DIJ chrom_GM 18</t>
  </si>
  <si>
    <t>WT/qnrD chrom/ΔqnrD LB_1</t>
  </si>
  <si>
    <t>WT/qnrD chrom/ΔqnrD LB_2</t>
  </si>
  <si>
    <t>WT/qnrD chrom/ΔqnrD LB_3</t>
  </si>
  <si>
    <t>WT/qnrD chrom/ΔqnrD LB_4</t>
  </si>
  <si>
    <t>WT/qnrD chrom/ΔqnrD LB_5</t>
  </si>
  <si>
    <t>WT/qnrD chrom/ΔqnrD LB_6</t>
  </si>
  <si>
    <t>WT/qnrD chrom/ΔqnrD LB_7</t>
  </si>
  <si>
    <t>WT/qnrD chrom/ΔqnrD LB_8</t>
  </si>
  <si>
    <t>WT/qnrD chrom/ΔqnrD LB_9</t>
  </si>
  <si>
    <t>WT/qnrD chrom/ΔqnrD LB_10</t>
  </si>
  <si>
    <t>WT/qnrD chrom/ΔqnrD LB_11</t>
  </si>
  <si>
    <t>WT/qnrD chrom/ΔqnrD LB_12</t>
  </si>
  <si>
    <t>WT/qnrD chrom/ΔqnrD LB_13</t>
  </si>
  <si>
    <t>WT/qnrD chrom/ΔqnrD LB_14</t>
  </si>
  <si>
    <t>WT/qnrD chrom/ΔqnrD LB_15</t>
  </si>
  <si>
    <t>WT/qnrD chrom/ΔqnrD LB_16</t>
  </si>
  <si>
    <t>WT/qnrD chrom/ΔqnrD LB_17</t>
  </si>
  <si>
    <t>WT/qnrD chrom/ΔqnrD LB_18</t>
  </si>
  <si>
    <t>WT/qnrD chrom/ΔqnrD TOB_1</t>
  </si>
  <si>
    <t>WT/qnrD chrom/ΔqnrD TOB_2</t>
  </si>
  <si>
    <t>WT/qnrD chrom/ΔqnrD TOB_3</t>
  </si>
  <si>
    <t>WT/qnrD chrom/ΔqnrD TOB_4</t>
  </si>
  <si>
    <t>WT/qnrD chrom/ΔqnrD TOB_5</t>
  </si>
  <si>
    <t>WT/qnrD chrom/ΔqnrD TOB_6</t>
  </si>
  <si>
    <t>WT/qnrD chrom/ΔqnrD TOB_7</t>
  </si>
  <si>
    <t>WT/qnrD chrom/ΔqnrD TOB_8</t>
  </si>
  <si>
    <t>WT/qnrD chrom/ΔqnrD TOB_9</t>
  </si>
  <si>
    <t>WT/qnrD chrom/ΔqnrD TOB_10</t>
  </si>
  <si>
    <t>WT/qnrD chrom/ΔqnrD TOB_11</t>
  </si>
  <si>
    <t>WT/qnrD chrom/ΔqnrD TOB_12</t>
  </si>
  <si>
    <t>WT/qnrD chrom/ΔqnrD TOB_13</t>
  </si>
  <si>
    <t>WT/qnrD chrom/ΔqnrD TOB_14</t>
  </si>
  <si>
    <t>WT/qnrD chrom/ΔqnrD TOB_15</t>
  </si>
  <si>
    <t>WT/qnrD chrom/ΔqnrD TOB_16</t>
  </si>
  <si>
    <t>WT/qnrD chrom/ΔqnrD TOB_17</t>
  </si>
  <si>
    <t>WT/qnrD chrom/ΔqnrD TOB_18</t>
  </si>
  <si>
    <t>WT/qnrD chrom/ΔqnrD MMC_1</t>
  </si>
  <si>
    <t>WT/qnrD chrom/ΔqnrD MMC_2</t>
  </si>
  <si>
    <t>WT/qnrD chrom/ΔqnrD MMC_3</t>
  </si>
  <si>
    <t>WT/qnrD chrom/ΔqnrD MMC_4</t>
  </si>
  <si>
    <t>WT/qnrD chrom/ΔqnrD MMC_5</t>
  </si>
  <si>
    <t>WT/qnrD chrom/ΔqnrD MMC_6</t>
  </si>
  <si>
    <t>WT/qnrD chrom/ΔqnrD MMC_7</t>
  </si>
  <si>
    <t>WT/qnrD chrom/ΔqnrD MMC_8</t>
  </si>
  <si>
    <t>WT/qnrD chrom/ΔqnrD MMC_9</t>
  </si>
  <si>
    <t>WT/qnrD chrom/ΔqnrD MMC_10</t>
  </si>
  <si>
    <t>WT/qnrD chrom/ΔqnrD MMC_11</t>
  </si>
  <si>
    <t>WT/qnrD chrom/ΔqnrD MMC_12</t>
  </si>
  <si>
    <t>WT/qnrD chrom/ΔqnrD MMC_13</t>
  </si>
  <si>
    <t>WT/qnrD chrom/ΔqnrD MMC_14</t>
  </si>
  <si>
    <t>WT/qnrD chrom/ΔqnrD MMC_15</t>
  </si>
  <si>
    <t>WT/qnrD chrom/ΔqnrD MMC_16</t>
  </si>
  <si>
    <t>WT/qnrD chrom/ΔqnrD MMC_17</t>
  </si>
  <si>
    <t>WT/qnrD chrom/ΔqnrD MMC_18</t>
  </si>
  <si>
    <t>WT/qnrD chrom/ΔqnrD GM_1</t>
  </si>
  <si>
    <t>WT/qnrD chrom/ΔqnrD GM_2</t>
  </si>
  <si>
    <t>WT/qnrD chrom/ΔqnrD GM_3</t>
  </si>
  <si>
    <t>WT/qnrD chrom/ΔqnrD GM_4</t>
  </si>
  <si>
    <t>WT/qnrD chrom/ΔqnrD GM_5</t>
  </si>
  <si>
    <t>WT/qnrD chrom/ΔqnrD GM_6</t>
  </si>
  <si>
    <t>WT/qnrD chrom/ΔqnrD GM_7</t>
  </si>
  <si>
    <t>WT/qnrD chrom/ΔqnrD GM_8</t>
  </si>
  <si>
    <t>WT/qnrD chrom/ΔqnrD GM_9</t>
  </si>
  <si>
    <t>WT/qnrD chrom/ΔqnrD GM_10</t>
  </si>
  <si>
    <t>WT/qnrD chrom/ΔqnrD GM_11</t>
  </si>
  <si>
    <t>WT/qnrD chrom/ΔqnrD GM_12</t>
  </si>
  <si>
    <t>WT/qnrD chrom/ΔqnrD GM_13</t>
  </si>
  <si>
    <t>WT/qnrD chrom/ΔqnrD GM_14</t>
  </si>
  <si>
    <t>WT/qnrD chrom/ΔqnrD GM_15</t>
  </si>
  <si>
    <t>WT/qnrD chrom/ΔqnrD GM_16</t>
  </si>
  <si>
    <t>WT/qnrD chrom/ΔqnrD GM_17</t>
  </si>
  <si>
    <t>WT/qnrD chrom/ΔqnrD GM_18</t>
  </si>
  <si>
    <t>2^-ΔΔCt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</si>
</sst>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3CDD-7664-4B05-B16A-D075703AC2AB}">
  <dimension ref="A1:O51"/>
  <sheetViews>
    <sheetView topLeftCell="A20" workbookViewId="0">
      <selection activeCell="I35" sqref="I35"/>
    </sheetView>
  </sheetViews>
  <sheetFormatPr baseColWidth="10" defaultRowHeight="15" x14ac:dyDescent="0.2"/>
  <cols>
    <col min="2" max="2" width="33.5" customWidth="1"/>
  </cols>
  <sheetData>
    <row r="1" spans="1:15" x14ac:dyDescent="0.2">
      <c r="C1" t="s">
        <v>0</v>
      </c>
      <c r="D1" t="s">
        <v>1</v>
      </c>
      <c r="E1" t="s">
        <v>2</v>
      </c>
      <c r="F1" t="s">
        <v>7</v>
      </c>
      <c r="G1" t="s">
        <v>8</v>
      </c>
      <c r="H1" t="s">
        <v>9</v>
      </c>
      <c r="I1" t="s">
        <v>3</v>
      </c>
      <c r="J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C2" t="s">
        <v>17</v>
      </c>
      <c r="D2" t="s">
        <v>4</v>
      </c>
      <c r="J2" t="s">
        <v>15</v>
      </c>
    </row>
    <row r="3" spans="1:15" x14ac:dyDescent="0.2">
      <c r="A3" t="s">
        <v>5</v>
      </c>
      <c r="B3" t="s">
        <v>18</v>
      </c>
      <c r="C3">
        <v>19.22</v>
      </c>
      <c r="D3">
        <v>22.91</v>
      </c>
    </row>
    <row r="4" spans="1:15" x14ac:dyDescent="0.2">
      <c r="B4" t="s">
        <v>19</v>
      </c>
      <c r="C4">
        <v>19.14</v>
      </c>
      <c r="D4">
        <v>22.19</v>
      </c>
    </row>
    <row r="5" spans="1:15" x14ac:dyDescent="0.2">
      <c r="B5" t="s">
        <v>20</v>
      </c>
      <c r="C5">
        <v>20.18</v>
      </c>
      <c r="D5">
        <v>21.91</v>
      </c>
    </row>
    <row r="6" spans="1:15" x14ac:dyDescent="0.2">
      <c r="B6" s="1" t="s">
        <v>21</v>
      </c>
      <c r="C6" s="1">
        <f>AVERAGE(C3:C5)</f>
        <v>19.513333333333332</v>
      </c>
      <c r="D6" s="1">
        <f>AVERAGE(D3:D5)</f>
        <v>22.33666666666667</v>
      </c>
      <c r="E6" s="1">
        <f>C6-D6</f>
        <v>-2.8233333333333377</v>
      </c>
      <c r="F6" s="1">
        <f>2^-(E6)</f>
        <v>7.07795864943719</v>
      </c>
    </row>
    <row r="7" spans="1:15" x14ac:dyDescent="0.2">
      <c r="B7" t="s">
        <v>22</v>
      </c>
      <c r="C7">
        <v>21.14</v>
      </c>
      <c r="D7">
        <v>22.71</v>
      </c>
    </row>
    <row r="8" spans="1:15" x14ac:dyDescent="0.2">
      <c r="B8" t="s">
        <v>23</v>
      </c>
      <c r="C8">
        <v>21.07</v>
      </c>
      <c r="D8">
        <v>23.36</v>
      </c>
    </row>
    <row r="9" spans="1:15" x14ac:dyDescent="0.2">
      <c r="B9" t="s">
        <v>24</v>
      </c>
      <c r="C9">
        <v>21.01</v>
      </c>
      <c r="D9">
        <v>22.04</v>
      </c>
    </row>
    <row r="10" spans="1:15" x14ac:dyDescent="0.2">
      <c r="B10" s="1" t="s">
        <v>25</v>
      </c>
      <c r="C10" s="1">
        <f>AVERAGE(C7:C9)</f>
        <v>21.073333333333334</v>
      </c>
      <c r="D10" s="1">
        <f>AVERAGE(D7:D9)</f>
        <v>22.703333333333333</v>
      </c>
      <c r="E10" s="1">
        <f>C10-D10</f>
        <v>-1.629999999999999</v>
      </c>
      <c r="F10" s="1">
        <f>2^-(E10)</f>
        <v>3.095129987084777</v>
      </c>
    </row>
    <row r="11" spans="1:15" x14ac:dyDescent="0.2">
      <c r="B11" t="s">
        <v>26</v>
      </c>
      <c r="C11">
        <v>19.96</v>
      </c>
      <c r="D11">
        <v>21.92</v>
      </c>
    </row>
    <row r="12" spans="1:15" x14ac:dyDescent="0.2">
      <c r="B12" t="s">
        <v>27</v>
      </c>
      <c r="C12">
        <v>19.95</v>
      </c>
      <c r="D12">
        <v>22.2</v>
      </c>
    </row>
    <row r="13" spans="1:15" x14ac:dyDescent="0.2">
      <c r="B13" t="s">
        <v>28</v>
      </c>
      <c r="C13">
        <v>19.989999999999998</v>
      </c>
      <c r="D13">
        <v>22.1</v>
      </c>
    </row>
    <row r="14" spans="1:15" x14ac:dyDescent="0.2">
      <c r="B14" s="1" t="s">
        <v>29</v>
      </c>
      <c r="C14" s="1">
        <f>AVERAGE(C11:C13)</f>
        <v>19.966666666666665</v>
      </c>
      <c r="D14" s="1">
        <f>AVERAGE(D11:D13)</f>
        <v>22.073333333333334</v>
      </c>
      <c r="E14" s="1">
        <f>C14-D14</f>
        <v>-2.1066666666666691</v>
      </c>
      <c r="F14" s="1">
        <f>2^-(E14)</f>
        <v>4.3069502729900995</v>
      </c>
    </row>
    <row r="15" spans="1:15" x14ac:dyDescent="0.2">
      <c r="B15" t="s">
        <v>30</v>
      </c>
      <c r="C15">
        <v>26.24</v>
      </c>
      <c r="D15">
        <v>24.97</v>
      </c>
    </row>
    <row r="16" spans="1:15" x14ac:dyDescent="0.2">
      <c r="B16" t="s">
        <v>31</v>
      </c>
      <c r="C16">
        <v>27.57</v>
      </c>
      <c r="D16">
        <v>25.52</v>
      </c>
    </row>
    <row r="17" spans="1:10" x14ac:dyDescent="0.2">
      <c r="B17" t="s">
        <v>32</v>
      </c>
      <c r="C17">
        <v>26.94</v>
      </c>
    </row>
    <row r="18" spans="1:10" x14ac:dyDescent="0.2">
      <c r="B18" s="1" t="s">
        <v>33</v>
      </c>
      <c r="C18" s="1">
        <f>AVERAGE(C15:C17)</f>
        <v>26.916666666666668</v>
      </c>
      <c r="D18" s="1">
        <f>AVERAGE(D15:D17)</f>
        <v>25.244999999999997</v>
      </c>
      <c r="E18" s="1">
        <f>C18-D18</f>
        <v>1.6716666666666704</v>
      </c>
      <c r="F18" s="1">
        <f>2^-(E18)</f>
        <v>0.31389051355114922</v>
      </c>
    </row>
    <row r="19" spans="1:10" x14ac:dyDescent="0.2">
      <c r="B19" t="s">
        <v>34</v>
      </c>
      <c r="C19">
        <v>25.98</v>
      </c>
      <c r="D19">
        <v>24.52</v>
      </c>
      <c r="F19">
        <v>24.52</v>
      </c>
    </row>
    <row r="20" spans="1:10" x14ac:dyDescent="0.2">
      <c r="B20" t="s">
        <v>35</v>
      </c>
      <c r="C20">
        <v>26.53</v>
      </c>
      <c r="D20">
        <v>24.13</v>
      </c>
      <c r="F20">
        <v>24.13</v>
      </c>
    </row>
    <row r="21" spans="1:10" x14ac:dyDescent="0.2">
      <c r="B21" t="s">
        <v>36</v>
      </c>
      <c r="C21">
        <v>30.64</v>
      </c>
      <c r="D21">
        <v>24.01</v>
      </c>
      <c r="F21">
        <v>24.01</v>
      </c>
    </row>
    <row r="22" spans="1:10" x14ac:dyDescent="0.2">
      <c r="B22" s="1" t="s">
        <v>37</v>
      </c>
      <c r="C22" s="1">
        <f>AVERAGE(C19:C21)</f>
        <v>27.716666666666669</v>
      </c>
      <c r="D22" s="1">
        <f>AVERAGE(D19:D21)</f>
        <v>24.22</v>
      </c>
      <c r="E22" s="1">
        <f>C22-D22</f>
        <v>3.4966666666666697</v>
      </c>
      <c r="F22" s="1">
        <f>2^-(E22)</f>
        <v>8.8592804201391068E-2</v>
      </c>
    </row>
    <row r="23" spans="1:10" x14ac:dyDescent="0.2">
      <c r="B23" t="s">
        <v>38</v>
      </c>
      <c r="C23">
        <v>23.05</v>
      </c>
      <c r="D23">
        <v>23.18</v>
      </c>
    </row>
    <row r="24" spans="1:10" x14ac:dyDescent="0.2">
      <c r="B24" t="s">
        <v>39</v>
      </c>
      <c r="C24">
        <v>22.98</v>
      </c>
      <c r="D24">
        <v>23.11</v>
      </c>
    </row>
    <row r="25" spans="1:10" x14ac:dyDescent="0.2">
      <c r="B25" t="s">
        <v>40</v>
      </c>
      <c r="C25">
        <v>23.08</v>
      </c>
      <c r="D25">
        <v>23.22</v>
      </c>
    </row>
    <row r="26" spans="1:10" x14ac:dyDescent="0.2">
      <c r="B26" s="1" t="s">
        <v>59</v>
      </c>
      <c r="C26" s="1">
        <f>AVERAGE(C23:C25)</f>
        <v>23.036666666666665</v>
      </c>
      <c r="D26" s="1">
        <f>AVERAGE(D23:D25)</f>
        <v>23.169999999999998</v>
      </c>
      <c r="E26" s="1">
        <f>C26-D26</f>
        <v>-0.13333333333333286</v>
      </c>
      <c r="F26" s="1">
        <f>2^(-E26)</f>
        <v>1.0968249796946257</v>
      </c>
    </row>
    <row r="28" spans="1:10" x14ac:dyDescent="0.2">
      <c r="A28" t="s">
        <v>6</v>
      </c>
      <c r="B28" t="s">
        <v>41</v>
      </c>
      <c r="C28">
        <v>19.36</v>
      </c>
      <c r="D28">
        <v>23.03</v>
      </c>
    </row>
    <row r="29" spans="1:10" x14ac:dyDescent="0.2">
      <c r="B29" t="s">
        <v>42</v>
      </c>
      <c r="C29">
        <v>19.600000000000001</v>
      </c>
      <c r="D29">
        <v>22.35</v>
      </c>
    </row>
    <row r="30" spans="1:10" x14ac:dyDescent="0.2">
      <c r="B30" t="s">
        <v>43</v>
      </c>
      <c r="C30">
        <v>19.3</v>
      </c>
      <c r="D30">
        <v>21.97</v>
      </c>
    </row>
    <row r="31" spans="1:10" x14ac:dyDescent="0.2">
      <c r="B31" s="1" t="s">
        <v>21</v>
      </c>
      <c r="C31" s="1">
        <f>AVERAGE(C28:C30)</f>
        <v>19.420000000000002</v>
      </c>
      <c r="D31" s="1">
        <f>AVERAGE(D28:D30)</f>
        <v>22.45</v>
      </c>
      <c r="E31" s="1">
        <f>C31-D31</f>
        <v>-3.0299999999999976</v>
      </c>
      <c r="F31" s="1">
        <f>2^(-E31)</f>
        <v>8.1680970056575326</v>
      </c>
      <c r="G31" s="1"/>
      <c r="H31" s="1"/>
      <c r="I31" s="1">
        <f>E31-E6</f>
        <v>-0.20666666666665989</v>
      </c>
      <c r="J31" s="1">
        <f>2^(-I31)</f>
        <v>1.1540187517635507</v>
      </c>
    </row>
    <row r="32" spans="1:10" x14ac:dyDescent="0.2">
      <c r="B32" t="s">
        <v>44</v>
      </c>
      <c r="C32">
        <v>19.64</v>
      </c>
      <c r="D32">
        <v>21.46</v>
      </c>
    </row>
    <row r="33" spans="2:10" x14ac:dyDescent="0.2">
      <c r="B33" t="s">
        <v>45</v>
      </c>
      <c r="C33">
        <v>19.760000000000002</v>
      </c>
      <c r="D33">
        <v>21.56</v>
      </c>
    </row>
    <row r="34" spans="2:10" x14ac:dyDescent="0.2">
      <c r="B34" t="s">
        <v>46</v>
      </c>
      <c r="C34">
        <v>19.62</v>
      </c>
      <c r="D34">
        <v>21.48</v>
      </c>
    </row>
    <row r="35" spans="2:10" x14ac:dyDescent="0.2">
      <c r="B35" s="1" t="s">
        <v>25</v>
      </c>
      <c r="C35" s="1">
        <f>AVERAGE(C32:C34)</f>
        <v>19.673333333333336</v>
      </c>
      <c r="D35" s="1">
        <f>AVERAGE(D32:E34)</f>
        <v>21.5</v>
      </c>
      <c r="E35" s="1">
        <f>C35-D35</f>
        <v>-1.8266666666666644</v>
      </c>
      <c r="F35" s="1">
        <f>2^(-E35)</f>
        <v>3.5471655566527565</v>
      </c>
      <c r="G35" s="1"/>
      <c r="H35" s="1"/>
      <c r="I35" s="1">
        <f>E35-E10</f>
        <v>-0.19666666666666544</v>
      </c>
      <c r="J35" s="1">
        <f>2^(-I35)</f>
        <v>1.1460473619700022</v>
      </c>
    </row>
    <row r="36" spans="2:10" x14ac:dyDescent="0.2">
      <c r="B36" t="s">
        <v>47</v>
      </c>
      <c r="C36">
        <v>21.69</v>
      </c>
      <c r="D36">
        <v>22.27</v>
      </c>
    </row>
    <row r="37" spans="2:10" x14ac:dyDescent="0.2">
      <c r="B37" t="s">
        <v>48</v>
      </c>
      <c r="C37">
        <v>21.81</v>
      </c>
      <c r="D37">
        <v>22.06</v>
      </c>
    </row>
    <row r="38" spans="2:10" x14ac:dyDescent="0.2">
      <c r="B38" t="s">
        <v>49</v>
      </c>
      <c r="C38">
        <v>21.68</v>
      </c>
      <c r="D38">
        <v>22.13</v>
      </c>
    </row>
    <row r="39" spans="2:10" x14ac:dyDescent="0.2">
      <c r="B39" s="1" t="s">
        <v>29</v>
      </c>
      <c r="C39" s="1">
        <f>AVERAGE(C36:C38)</f>
        <v>21.72666666666667</v>
      </c>
      <c r="D39" s="1">
        <f>AVERAGE(D36:D38)</f>
        <v>22.153333333333332</v>
      </c>
      <c r="E39" s="1">
        <f>C39-D39</f>
        <v>-0.42666666666666231</v>
      </c>
      <c r="F39" s="1">
        <f>2^(-E39)</f>
        <v>1.3441243995934131</v>
      </c>
      <c r="G39" s="1"/>
      <c r="H39" s="1"/>
      <c r="I39" s="1">
        <f>E39-E14</f>
        <v>1.6800000000000068</v>
      </c>
      <c r="J39" s="1">
        <f>2^(-I39)</f>
        <v>0.31208263722540147</v>
      </c>
    </row>
    <row r="40" spans="2:10" x14ac:dyDescent="0.2">
      <c r="B40" t="s">
        <v>50</v>
      </c>
      <c r="C40">
        <v>26.7</v>
      </c>
      <c r="D40">
        <v>23.74</v>
      </c>
    </row>
    <row r="41" spans="2:10" x14ac:dyDescent="0.2">
      <c r="B41" t="s">
        <v>51</v>
      </c>
      <c r="C41">
        <v>26.41</v>
      </c>
      <c r="D41">
        <v>24.56</v>
      </c>
    </row>
    <row r="42" spans="2:10" x14ac:dyDescent="0.2">
      <c r="B42" t="s">
        <v>52</v>
      </c>
      <c r="C42">
        <v>26.21</v>
      </c>
      <c r="D42">
        <v>24.61</v>
      </c>
    </row>
    <row r="43" spans="2:10" x14ac:dyDescent="0.2">
      <c r="B43" s="1" t="s">
        <v>33</v>
      </c>
      <c r="C43" s="1">
        <f>AVERAGE(C40:C42)</f>
        <v>26.439999999999998</v>
      </c>
      <c r="D43" s="1">
        <f>AVERAGE(D40:D42)</f>
        <v>24.303333333333331</v>
      </c>
      <c r="E43" s="1">
        <f>C43-D43</f>
        <v>2.1366666666666667</v>
      </c>
      <c r="F43" s="1">
        <f>2^(-E43)</f>
        <v>0.2274045984995704</v>
      </c>
      <c r="G43" s="1"/>
      <c r="H43" s="1"/>
      <c r="I43" s="1">
        <f>E43-E18</f>
        <v>0.46499999999999631</v>
      </c>
      <c r="J43" s="1">
        <f>2^(-I43)</f>
        <v>0.72447107727744131</v>
      </c>
    </row>
    <row r="44" spans="2:10" x14ac:dyDescent="0.2">
      <c r="B44" t="s">
        <v>53</v>
      </c>
      <c r="C44">
        <v>30.98</v>
      </c>
      <c r="D44">
        <v>25.66</v>
      </c>
    </row>
    <row r="45" spans="2:10" x14ac:dyDescent="0.2">
      <c r="B45" t="s">
        <v>54</v>
      </c>
      <c r="C45">
        <v>30.98</v>
      </c>
      <c r="D45">
        <v>25.86</v>
      </c>
    </row>
    <row r="46" spans="2:10" x14ac:dyDescent="0.2">
      <c r="B46" t="s">
        <v>55</v>
      </c>
      <c r="C46">
        <v>30.7</v>
      </c>
      <c r="D46">
        <v>25.69</v>
      </c>
    </row>
    <row r="47" spans="2:10" x14ac:dyDescent="0.2">
      <c r="B47" s="1" t="s">
        <v>37</v>
      </c>
      <c r="C47" s="1">
        <f>AVERAGE(C44:C46)</f>
        <v>30.886666666666667</v>
      </c>
      <c r="D47" s="1">
        <f>AVERAGE(D44:D46)</f>
        <v>25.736666666666665</v>
      </c>
      <c r="E47" s="1">
        <f>C47-D47</f>
        <v>5.1500000000000021</v>
      </c>
      <c r="F47" s="1">
        <f>2^(-E47)</f>
        <v>2.8164076956588409E-2</v>
      </c>
      <c r="G47" s="1"/>
      <c r="H47" s="1"/>
      <c r="I47" s="1">
        <f>E47-E22</f>
        <v>1.6533333333333324</v>
      </c>
      <c r="J47" s="1">
        <f>2^(-I47)</f>
        <v>0.31790479159645091</v>
      </c>
    </row>
    <row r="48" spans="2:10" x14ac:dyDescent="0.2">
      <c r="B48" t="s">
        <v>56</v>
      </c>
      <c r="C48">
        <v>23.62</v>
      </c>
      <c r="D48">
        <v>23.08</v>
      </c>
    </row>
    <row r="49" spans="2:10" x14ac:dyDescent="0.2">
      <c r="B49" t="s">
        <v>57</v>
      </c>
      <c r="C49">
        <v>23.56</v>
      </c>
      <c r="D49">
        <v>23.14</v>
      </c>
    </row>
    <row r="50" spans="2:10" x14ac:dyDescent="0.2">
      <c r="B50" t="s">
        <v>58</v>
      </c>
      <c r="C50">
        <v>23.62</v>
      </c>
      <c r="D50">
        <v>23.36</v>
      </c>
    </row>
    <row r="51" spans="2:10" x14ac:dyDescent="0.2">
      <c r="B51" s="1" t="s">
        <v>59</v>
      </c>
      <c r="C51" s="1">
        <f>AVERAGE(C48:C50)</f>
        <v>23.599999999999998</v>
      </c>
      <c r="D51" s="1">
        <f>AVERAGE(D48:D50)</f>
        <v>23.193333333333332</v>
      </c>
      <c r="E51" s="1">
        <f>C51-D51</f>
        <v>0.40666666666666629</v>
      </c>
      <c r="F51" s="1">
        <f>2^(-E51)</f>
        <v>0.75436431337511689</v>
      </c>
      <c r="G51" s="1"/>
      <c r="H51" s="1"/>
      <c r="I51" s="1">
        <f>E51-E26</f>
        <v>0.53999999999999915</v>
      </c>
      <c r="J51" s="1">
        <f>2^(-I51)</f>
        <v>0.68777090906987226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8F302-7173-4CAF-8152-B8D25901DAFD}">
  <dimension ref="A1:O51"/>
  <sheetViews>
    <sheetView topLeftCell="A30" workbookViewId="0">
      <selection activeCell="E50" sqref="E50"/>
    </sheetView>
  </sheetViews>
  <sheetFormatPr baseColWidth="10" defaultRowHeight="15" x14ac:dyDescent="0.2"/>
  <cols>
    <col min="2" max="2" width="25.6640625" customWidth="1"/>
  </cols>
  <sheetData>
    <row r="1" spans="1:15" x14ac:dyDescent="0.2">
      <c r="C1" t="s">
        <v>0</v>
      </c>
      <c r="D1" t="s">
        <v>1</v>
      </c>
      <c r="E1" t="s">
        <v>2</v>
      </c>
      <c r="F1" t="s">
        <v>7</v>
      </c>
      <c r="G1" t="s">
        <v>8</v>
      </c>
      <c r="H1" t="s">
        <v>9</v>
      </c>
      <c r="I1" t="s">
        <v>3</v>
      </c>
      <c r="J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C2" t="s">
        <v>17</v>
      </c>
      <c r="D2" t="s">
        <v>4</v>
      </c>
      <c r="J2" t="s">
        <v>15</v>
      </c>
    </row>
    <row r="3" spans="1:15" x14ac:dyDescent="0.2">
      <c r="A3" t="s">
        <v>5</v>
      </c>
      <c r="B3" t="s">
        <v>18</v>
      </c>
      <c r="C3">
        <v>19.22</v>
      </c>
      <c r="D3">
        <v>22.91</v>
      </c>
    </row>
    <row r="4" spans="1:15" x14ac:dyDescent="0.2">
      <c r="B4" t="s">
        <v>19</v>
      </c>
      <c r="C4">
        <v>19.14</v>
      </c>
      <c r="D4">
        <v>22.19</v>
      </c>
    </row>
    <row r="5" spans="1:15" x14ac:dyDescent="0.2">
      <c r="B5" t="s">
        <v>20</v>
      </c>
      <c r="C5">
        <v>20.18</v>
      </c>
      <c r="D5">
        <v>21.91</v>
      </c>
    </row>
    <row r="6" spans="1:15" x14ac:dyDescent="0.2">
      <c r="B6" s="1" t="s">
        <v>21</v>
      </c>
      <c r="C6" s="1">
        <f>AVERAGE(C3:C5)</f>
        <v>19.513333333333332</v>
      </c>
      <c r="D6" s="1">
        <f>AVERAGE(D3:D5)</f>
        <v>22.33666666666667</v>
      </c>
      <c r="E6" s="1">
        <f>C6-D6</f>
        <v>-2.8233333333333377</v>
      </c>
      <c r="F6" s="1">
        <f>2^(-E6)</f>
        <v>7.07795864943719</v>
      </c>
      <c r="G6" s="1"/>
    </row>
    <row r="7" spans="1:15" x14ac:dyDescent="0.2">
      <c r="B7" t="s">
        <v>22</v>
      </c>
      <c r="C7">
        <v>21.14</v>
      </c>
      <c r="D7">
        <v>22.71</v>
      </c>
    </row>
    <row r="8" spans="1:15" x14ac:dyDescent="0.2">
      <c r="B8" t="s">
        <v>23</v>
      </c>
      <c r="C8">
        <v>21.07</v>
      </c>
      <c r="D8">
        <v>23.36</v>
      </c>
    </row>
    <row r="9" spans="1:15" x14ac:dyDescent="0.2">
      <c r="B9" t="s">
        <v>24</v>
      </c>
      <c r="C9">
        <v>21.01</v>
      </c>
      <c r="D9">
        <v>22.04</v>
      </c>
    </row>
    <row r="10" spans="1:15" x14ac:dyDescent="0.2">
      <c r="B10" s="1" t="s">
        <v>25</v>
      </c>
      <c r="C10" s="1">
        <f>AVERAGE(C7:C9)</f>
        <v>21.073333333333334</v>
      </c>
      <c r="D10" s="1">
        <f>AVERAGE(D7:D9)</f>
        <v>22.703333333333333</v>
      </c>
      <c r="E10" s="1">
        <f>C10-D10</f>
        <v>-1.629999999999999</v>
      </c>
      <c r="F10" s="1">
        <f>2^(-E10)</f>
        <v>3.095129987084777</v>
      </c>
    </row>
    <row r="11" spans="1:15" x14ac:dyDescent="0.2">
      <c r="B11" t="s">
        <v>26</v>
      </c>
      <c r="C11">
        <v>19.96</v>
      </c>
      <c r="D11">
        <v>21.92</v>
      </c>
    </row>
    <row r="12" spans="1:15" x14ac:dyDescent="0.2">
      <c r="B12" t="s">
        <v>27</v>
      </c>
      <c r="C12">
        <v>19.95</v>
      </c>
      <c r="D12">
        <v>22.2</v>
      </c>
    </row>
    <row r="13" spans="1:15" x14ac:dyDescent="0.2">
      <c r="B13" t="s">
        <v>28</v>
      </c>
      <c r="C13">
        <v>19.989999999999998</v>
      </c>
      <c r="D13">
        <v>22.1</v>
      </c>
    </row>
    <row r="14" spans="1:15" x14ac:dyDescent="0.2">
      <c r="B14" s="1" t="s">
        <v>29</v>
      </c>
      <c r="C14" s="1">
        <f>AVERAGE(C11:C13)</f>
        <v>19.966666666666665</v>
      </c>
      <c r="D14" s="1">
        <f>AVERAGE(D11:D13)</f>
        <v>22.073333333333334</v>
      </c>
      <c r="E14" s="1">
        <f>C14-D14</f>
        <v>-2.1066666666666691</v>
      </c>
      <c r="F14" s="1">
        <f>2^(-E14)</f>
        <v>4.3069502729900995</v>
      </c>
    </row>
    <row r="15" spans="1:15" x14ac:dyDescent="0.2">
      <c r="B15" t="s">
        <v>30</v>
      </c>
      <c r="C15">
        <v>26.24</v>
      </c>
      <c r="D15">
        <v>24.97</v>
      </c>
    </row>
    <row r="16" spans="1:15" x14ac:dyDescent="0.2">
      <c r="B16" t="s">
        <v>31</v>
      </c>
      <c r="C16">
        <v>27.57</v>
      </c>
      <c r="D16">
        <v>25.52</v>
      </c>
    </row>
    <row r="17" spans="1:10" x14ac:dyDescent="0.2">
      <c r="B17" t="s">
        <v>32</v>
      </c>
      <c r="C17">
        <v>26.94</v>
      </c>
    </row>
    <row r="18" spans="1:10" x14ac:dyDescent="0.2">
      <c r="B18" s="1" t="s">
        <v>33</v>
      </c>
      <c r="C18" s="1">
        <f>AVERAGE(C15:C17)</f>
        <v>26.916666666666668</v>
      </c>
      <c r="D18" s="1">
        <f>AVERAGE(D15:D17)</f>
        <v>25.244999999999997</v>
      </c>
      <c r="E18" s="1">
        <f>C18-D18</f>
        <v>1.6716666666666704</v>
      </c>
      <c r="F18" s="1">
        <f>2^(-E18)</f>
        <v>0.31389051355114922</v>
      </c>
    </row>
    <row r="19" spans="1:10" x14ac:dyDescent="0.2">
      <c r="B19" t="s">
        <v>34</v>
      </c>
      <c r="C19">
        <v>25.98</v>
      </c>
      <c r="D19">
        <v>24.52</v>
      </c>
    </row>
    <row r="20" spans="1:10" x14ac:dyDescent="0.2">
      <c r="B20" t="s">
        <v>35</v>
      </c>
      <c r="C20">
        <v>26.53</v>
      </c>
      <c r="D20">
        <v>24.13</v>
      </c>
    </row>
    <row r="21" spans="1:10" x14ac:dyDescent="0.2">
      <c r="B21" t="s">
        <v>36</v>
      </c>
      <c r="C21">
        <v>30.64</v>
      </c>
      <c r="D21">
        <v>24.01</v>
      </c>
    </row>
    <row r="22" spans="1:10" x14ac:dyDescent="0.2">
      <c r="B22" s="1" t="s">
        <v>37</v>
      </c>
      <c r="C22" s="1">
        <f>AVERAGE(C19:C21)</f>
        <v>27.716666666666669</v>
      </c>
      <c r="D22" s="1">
        <f>AVERAGE(D19:D21)</f>
        <v>24.22</v>
      </c>
      <c r="E22" s="1">
        <f>C22-D22</f>
        <v>3.4966666666666697</v>
      </c>
      <c r="F22" s="1">
        <f>2^(-E22)</f>
        <v>8.8592804201391068E-2</v>
      </c>
    </row>
    <row r="23" spans="1:10" x14ac:dyDescent="0.2">
      <c r="B23" t="s">
        <v>38</v>
      </c>
      <c r="C23">
        <v>23.05</v>
      </c>
      <c r="D23">
        <v>23.18</v>
      </c>
    </row>
    <row r="24" spans="1:10" x14ac:dyDescent="0.2">
      <c r="B24" t="s">
        <v>39</v>
      </c>
      <c r="C24">
        <v>22.98</v>
      </c>
      <c r="D24">
        <v>23.11</v>
      </c>
    </row>
    <row r="25" spans="1:10" x14ac:dyDescent="0.2">
      <c r="B25" t="s">
        <v>40</v>
      </c>
      <c r="C25">
        <v>23.08</v>
      </c>
      <c r="D25">
        <v>23.22</v>
      </c>
    </row>
    <row r="26" spans="1:10" x14ac:dyDescent="0.2">
      <c r="B26" s="1" t="s">
        <v>59</v>
      </c>
      <c r="C26" s="1">
        <f>AVERAGE(C23:C25)</f>
        <v>23.036666666666665</v>
      </c>
      <c r="D26" s="1">
        <f>AVERAGE(D23:D25)</f>
        <v>23.169999999999998</v>
      </c>
      <c r="E26" s="1">
        <f>C26-D26</f>
        <v>-0.13333333333333286</v>
      </c>
      <c r="F26" s="1">
        <f>2^(-E26)</f>
        <v>1.0968249796946257</v>
      </c>
    </row>
    <row r="28" spans="1:10" x14ac:dyDescent="0.2">
      <c r="A28" t="s">
        <v>6</v>
      </c>
      <c r="B28" t="s">
        <v>60</v>
      </c>
      <c r="C28">
        <v>19.09</v>
      </c>
      <c r="D28">
        <v>22.17</v>
      </c>
    </row>
    <row r="29" spans="1:10" x14ac:dyDescent="0.2">
      <c r="B29" t="s">
        <v>61</v>
      </c>
      <c r="C29">
        <v>19.14</v>
      </c>
      <c r="D29">
        <v>22.24</v>
      </c>
    </row>
    <row r="30" spans="1:10" x14ac:dyDescent="0.2">
      <c r="B30" t="s">
        <v>62</v>
      </c>
      <c r="C30">
        <v>19.190000000000001</v>
      </c>
      <c r="D30">
        <v>22.67</v>
      </c>
    </row>
    <row r="31" spans="1:10" x14ac:dyDescent="0.2">
      <c r="B31" s="1" t="s">
        <v>21</v>
      </c>
      <c r="C31" s="1">
        <f>AVERAGE(C28:C30)</f>
        <v>19.14</v>
      </c>
      <c r="D31" s="1">
        <f>AVERAGE(D28:D30)</f>
        <v>22.36</v>
      </c>
      <c r="E31" s="1">
        <f>C31-D31</f>
        <v>-3.2199999999999989</v>
      </c>
      <c r="F31" s="1">
        <f>2^-(E31)</f>
        <v>9.3178686917476377</v>
      </c>
      <c r="G31" s="1"/>
      <c r="H31" s="1"/>
      <c r="I31" s="1">
        <f>E31-E6</f>
        <v>-0.39666666666666117</v>
      </c>
      <c r="J31" s="1">
        <f>2^-(I31)</f>
        <v>1.3164627194436291</v>
      </c>
    </row>
    <row r="32" spans="1:10" x14ac:dyDescent="0.2">
      <c r="B32" t="s">
        <v>63</v>
      </c>
      <c r="C32">
        <v>19.760000000000002</v>
      </c>
      <c r="D32">
        <v>22.59</v>
      </c>
    </row>
    <row r="33" spans="2:10" x14ac:dyDescent="0.2">
      <c r="B33" t="s">
        <v>64</v>
      </c>
      <c r="C33">
        <v>19.78</v>
      </c>
      <c r="D33">
        <v>22.61</v>
      </c>
    </row>
    <row r="34" spans="2:10" x14ac:dyDescent="0.2">
      <c r="B34" t="s">
        <v>65</v>
      </c>
      <c r="C34">
        <v>19.739999999999998</v>
      </c>
      <c r="D34">
        <v>22.75</v>
      </c>
    </row>
    <row r="35" spans="2:10" x14ac:dyDescent="0.2">
      <c r="B35" s="1" t="s">
        <v>25</v>
      </c>
      <c r="C35" s="1">
        <f>AVERAGE(C32:C34)</f>
        <v>19.760000000000002</v>
      </c>
      <c r="D35" s="1">
        <f>AVERAGE(D32:E34)</f>
        <v>22.650000000000002</v>
      </c>
      <c r="E35" s="1">
        <f>C35-D35</f>
        <v>-2.8900000000000006</v>
      </c>
      <c r="F35" s="1">
        <f>2^-(E35)</f>
        <v>7.4127044951229699</v>
      </c>
      <c r="G35" s="1"/>
      <c r="H35" s="1"/>
      <c r="I35" s="1">
        <f>E35-E10</f>
        <v>-1.2600000000000016</v>
      </c>
      <c r="J35" s="1">
        <f>2^-(I35)</f>
        <v>2.3949574092378598</v>
      </c>
    </row>
    <row r="36" spans="2:10" x14ac:dyDescent="0.2">
      <c r="B36" t="s">
        <v>66</v>
      </c>
      <c r="C36">
        <v>19.55</v>
      </c>
      <c r="D36">
        <v>22.33</v>
      </c>
    </row>
    <row r="37" spans="2:10" x14ac:dyDescent="0.2">
      <c r="B37" t="s">
        <v>67</v>
      </c>
      <c r="C37">
        <v>19.68</v>
      </c>
      <c r="D37">
        <v>21.95</v>
      </c>
    </row>
    <row r="38" spans="2:10" x14ac:dyDescent="0.2">
      <c r="B38" t="s">
        <v>68</v>
      </c>
      <c r="C38">
        <v>19.62</v>
      </c>
      <c r="D38">
        <v>22.12</v>
      </c>
    </row>
    <row r="39" spans="2:10" x14ac:dyDescent="0.2">
      <c r="B39" s="1" t="s">
        <v>29</v>
      </c>
      <c r="C39" s="1">
        <f>AVERAGE(C36:C38)</f>
        <v>19.616666666666671</v>
      </c>
      <c r="D39" s="1">
        <f>AVERAGE(D36:D38)</f>
        <v>22.133333333333336</v>
      </c>
      <c r="E39" s="1">
        <f>C39-D39</f>
        <v>-2.5166666666666657</v>
      </c>
      <c r="F39" s="1">
        <f>2^-(E39)</f>
        <v>5.7225837297410287</v>
      </c>
      <c r="G39" s="1"/>
      <c r="H39" s="1"/>
      <c r="I39" s="1">
        <f>E39-E14</f>
        <v>-0.40999999999999659</v>
      </c>
      <c r="J39" s="1">
        <f>2^-(I39)</f>
        <v>1.3286858140965085</v>
      </c>
    </row>
    <row r="40" spans="2:10" x14ac:dyDescent="0.2">
      <c r="B40" t="s">
        <v>69</v>
      </c>
      <c r="C40">
        <v>24.78</v>
      </c>
      <c r="D40">
        <v>24.02</v>
      </c>
    </row>
    <row r="41" spans="2:10" x14ac:dyDescent="0.2">
      <c r="B41" t="s">
        <v>70</v>
      </c>
      <c r="C41">
        <v>24.58</v>
      </c>
      <c r="D41">
        <v>24.78</v>
      </c>
    </row>
    <row r="42" spans="2:10" x14ac:dyDescent="0.2">
      <c r="B42" t="s">
        <v>71</v>
      </c>
      <c r="C42">
        <v>25.18</v>
      </c>
      <c r="D42">
        <v>24.69</v>
      </c>
    </row>
    <row r="43" spans="2:10" x14ac:dyDescent="0.2">
      <c r="B43" s="1" t="s">
        <v>33</v>
      </c>
      <c r="C43" s="1">
        <f>AVERAGE(C40:C42)</f>
        <v>24.846666666666664</v>
      </c>
      <c r="D43" s="1">
        <f>AVERAGE(D40:D42)</f>
        <v>24.496666666666666</v>
      </c>
      <c r="E43" s="1">
        <f>C43-D43</f>
        <v>0.34999999999999787</v>
      </c>
      <c r="F43" s="1">
        <f>2^-(E43)</f>
        <v>0.78458409789675188</v>
      </c>
      <c r="G43" s="1"/>
      <c r="H43" s="1"/>
      <c r="I43" s="1">
        <f>E43-E18</f>
        <v>-1.3216666666666725</v>
      </c>
      <c r="J43" s="1">
        <f>2^-(I43)</f>
        <v>2.4995470204578258</v>
      </c>
    </row>
    <row r="44" spans="2:10" x14ac:dyDescent="0.2">
      <c r="B44" t="s">
        <v>72</v>
      </c>
      <c r="C44">
        <v>26.98</v>
      </c>
      <c r="D44">
        <v>24.68</v>
      </c>
    </row>
    <row r="45" spans="2:10" x14ac:dyDescent="0.2">
      <c r="B45" t="s">
        <v>73</v>
      </c>
      <c r="C45">
        <v>27.02</v>
      </c>
      <c r="D45">
        <v>24.92</v>
      </c>
    </row>
    <row r="46" spans="2:10" x14ac:dyDescent="0.2">
      <c r="B46" t="s">
        <v>74</v>
      </c>
      <c r="C46">
        <v>26.41</v>
      </c>
      <c r="D46">
        <v>24.78</v>
      </c>
    </row>
    <row r="47" spans="2:10" x14ac:dyDescent="0.2">
      <c r="B47" s="1" t="s">
        <v>37</v>
      </c>
      <c r="C47" s="1">
        <f>AVERAGE(C44:C46)</f>
        <v>26.803333333333331</v>
      </c>
      <c r="D47" s="1">
        <f>AVERAGE(D44:D46)</f>
        <v>24.793333333333333</v>
      </c>
      <c r="E47" s="1">
        <f>C47-D47</f>
        <v>2.009999999999998</v>
      </c>
      <c r="F47" s="1">
        <f>2^-(E47)</f>
        <v>0.24827312385925929</v>
      </c>
      <c r="G47" s="1"/>
      <c r="H47" s="1"/>
      <c r="I47" s="1">
        <f>E47-E22</f>
        <v>-1.4866666666666717</v>
      </c>
      <c r="J47" s="1">
        <f>2^-(I47)</f>
        <v>2.8024073297745438</v>
      </c>
    </row>
    <row r="48" spans="2:10" x14ac:dyDescent="0.2">
      <c r="B48" t="s">
        <v>75</v>
      </c>
      <c r="C48">
        <v>21.98</v>
      </c>
      <c r="D48">
        <v>23.26</v>
      </c>
    </row>
    <row r="49" spans="2:10" x14ac:dyDescent="0.2">
      <c r="B49" t="s">
        <v>76</v>
      </c>
      <c r="C49">
        <v>21.98</v>
      </c>
      <c r="D49">
        <v>23.28</v>
      </c>
    </row>
    <row r="50" spans="2:10" x14ac:dyDescent="0.2">
      <c r="B50" t="s">
        <v>77</v>
      </c>
      <c r="C50">
        <v>22.06</v>
      </c>
      <c r="D50">
        <v>23.22</v>
      </c>
    </row>
    <row r="51" spans="2:10" x14ac:dyDescent="0.2">
      <c r="B51" s="1" t="s">
        <v>59</v>
      </c>
      <c r="C51" s="1">
        <f>AVERAGE(C48:C50)</f>
        <v>22.006666666666664</v>
      </c>
      <c r="D51" s="1">
        <f>AVERAGE(D48:D50)</f>
        <v>23.253333333333334</v>
      </c>
      <c r="E51" s="1">
        <f>C51-D51</f>
        <v>-1.2466666666666697</v>
      </c>
      <c r="F51" s="1">
        <f>2^(-E51)</f>
        <v>2.3729252698169789</v>
      </c>
      <c r="G51" s="1"/>
      <c r="H51" s="1"/>
      <c r="I51" s="1">
        <f>E51-E26</f>
        <v>-1.1133333333333368</v>
      </c>
      <c r="J51" s="1">
        <f>2^(-I51)</f>
        <v>2.1634493321602144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80E6-39E2-4126-8801-4842DD9A7261}">
  <dimension ref="A1:O51"/>
  <sheetViews>
    <sheetView topLeftCell="A30" workbookViewId="0">
      <selection activeCell="F50" sqref="F50"/>
    </sheetView>
  </sheetViews>
  <sheetFormatPr baseColWidth="10" defaultRowHeight="15" x14ac:dyDescent="0.2"/>
  <cols>
    <col min="2" max="2" width="30.6640625" customWidth="1"/>
  </cols>
  <sheetData>
    <row r="1" spans="1:15" x14ac:dyDescent="0.2">
      <c r="C1" t="s">
        <v>0</v>
      </c>
      <c r="D1" t="s">
        <v>1</v>
      </c>
      <c r="E1" t="s">
        <v>2</v>
      </c>
      <c r="F1" t="s">
        <v>7</v>
      </c>
      <c r="G1" t="s">
        <v>8</v>
      </c>
      <c r="H1" t="s">
        <v>9</v>
      </c>
      <c r="I1" t="s">
        <v>3</v>
      </c>
      <c r="J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C2" t="s">
        <v>17</v>
      </c>
      <c r="D2" t="s">
        <v>4</v>
      </c>
      <c r="J2" t="s">
        <v>15</v>
      </c>
    </row>
    <row r="3" spans="1:15" x14ac:dyDescent="0.2">
      <c r="A3" t="s">
        <v>5</v>
      </c>
      <c r="B3" t="s">
        <v>18</v>
      </c>
      <c r="C3">
        <v>19.22</v>
      </c>
      <c r="D3">
        <v>22.91</v>
      </c>
    </row>
    <row r="4" spans="1:15" x14ac:dyDescent="0.2">
      <c r="B4" t="s">
        <v>19</v>
      </c>
      <c r="C4">
        <v>19.14</v>
      </c>
      <c r="D4">
        <v>22.19</v>
      </c>
    </row>
    <row r="5" spans="1:15" x14ac:dyDescent="0.2">
      <c r="B5" t="s">
        <v>20</v>
      </c>
      <c r="C5">
        <v>20.18</v>
      </c>
      <c r="D5">
        <v>21.91</v>
      </c>
    </row>
    <row r="6" spans="1:15" x14ac:dyDescent="0.2">
      <c r="B6" s="1" t="s">
        <v>21</v>
      </c>
      <c r="C6" s="1">
        <f>AVERAGE(C3:C5)</f>
        <v>19.513333333333332</v>
      </c>
      <c r="D6" s="1">
        <f>AVERAGE(D3:D5)</f>
        <v>22.33666666666667</v>
      </c>
      <c r="E6" s="1">
        <f>C6-D6</f>
        <v>-2.8233333333333377</v>
      </c>
      <c r="F6" s="1">
        <f>2^(-E6)</f>
        <v>7.07795864943719</v>
      </c>
    </row>
    <row r="7" spans="1:15" x14ac:dyDescent="0.2">
      <c r="B7" t="s">
        <v>22</v>
      </c>
      <c r="C7">
        <v>21.14</v>
      </c>
      <c r="D7">
        <v>22.71</v>
      </c>
    </row>
    <row r="8" spans="1:15" x14ac:dyDescent="0.2">
      <c r="B8" t="s">
        <v>23</v>
      </c>
      <c r="C8">
        <v>21.07</v>
      </c>
      <c r="D8">
        <v>23.36</v>
      </c>
    </row>
    <row r="9" spans="1:15" x14ac:dyDescent="0.2">
      <c r="B9" t="s">
        <v>24</v>
      </c>
      <c r="C9">
        <v>21.01</v>
      </c>
      <c r="D9">
        <v>22.04</v>
      </c>
    </row>
    <row r="10" spans="1:15" x14ac:dyDescent="0.2">
      <c r="B10" s="1" t="s">
        <v>25</v>
      </c>
      <c r="C10" s="1">
        <f>AVERAGE(C7:C9)</f>
        <v>21.073333333333334</v>
      </c>
      <c r="D10" s="1">
        <f>AVERAGE(D7:D9)</f>
        <v>22.703333333333333</v>
      </c>
      <c r="E10" s="1">
        <f>C10-D10</f>
        <v>-1.629999999999999</v>
      </c>
      <c r="F10" s="1">
        <f>2^(-E10)</f>
        <v>3.095129987084777</v>
      </c>
    </row>
    <row r="11" spans="1:15" x14ac:dyDescent="0.2">
      <c r="B11" t="s">
        <v>26</v>
      </c>
      <c r="C11">
        <v>19.96</v>
      </c>
      <c r="D11">
        <v>21.92</v>
      </c>
    </row>
    <row r="12" spans="1:15" x14ac:dyDescent="0.2">
      <c r="B12" t="s">
        <v>27</v>
      </c>
      <c r="C12">
        <v>19.95</v>
      </c>
      <c r="D12">
        <v>22.2</v>
      </c>
    </row>
    <row r="13" spans="1:15" x14ac:dyDescent="0.2">
      <c r="B13" t="s">
        <v>28</v>
      </c>
      <c r="C13">
        <v>19.989999999999998</v>
      </c>
      <c r="D13">
        <v>22.1</v>
      </c>
    </row>
    <row r="14" spans="1:15" x14ac:dyDescent="0.2">
      <c r="B14" s="1" t="s">
        <v>29</v>
      </c>
      <c r="C14" s="1">
        <f>AVERAGE(C11:C13)</f>
        <v>19.966666666666665</v>
      </c>
      <c r="D14" s="1">
        <f>AVERAGE(D11:D13)</f>
        <v>22.073333333333334</v>
      </c>
      <c r="E14" s="1">
        <f>C14-D14</f>
        <v>-2.1066666666666691</v>
      </c>
      <c r="F14" s="1">
        <f>2^(-E14)</f>
        <v>4.3069502729900995</v>
      </c>
    </row>
    <row r="15" spans="1:15" x14ac:dyDescent="0.2">
      <c r="B15" t="s">
        <v>30</v>
      </c>
      <c r="C15">
        <v>26.24</v>
      </c>
      <c r="D15">
        <v>24.97</v>
      </c>
    </row>
    <row r="16" spans="1:15" x14ac:dyDescent="0.2">
      <c r="B16" t="s">
        <v>31</v>
      </c>
      <c r="C16">
        <v>27.57</v>
      </c>
      <c r="D16">
        <v>25.52</v>
      </c>
    </row>
    <row r="17" spans="1:10" x14ac:dyDescent="0.2">
      <c r="B17" t="s">
        <v>32</v>
      </c>
      <c r="C17">
        <v>26.94</v>
      </c>
    </row>
    <row r="18" spans="1:10" x14ac:dyDescent="0.2">
      <c r="B18" s="1" t="s">
        <v>33</v>
      </c>
      <c r="C18" s="1">
        <f>AVERAGE(C15:C17)</f>
        <v>26.916666666666668</v>
      </c>
      <c r="D18" s="1">
        <f>AVERAGE(D15:D17)</f>
        <v>25.244999999999997</v>
      </c>
      <c r="E18" s="1">
        <f>C18-D18</f>
        <v>1.6716666666666704</v>
      </c>
      <c r="F18" s="1">
        <f>2^(-E18)</f>
        <v>0.31389051355114922</v>
      </c>
    </row>
    <row r="19" spans="1:10" x14ac:dyDescent="0.2">
      <c r="B19" t="s">
        <v>34</v>
      </c>
      <c r="C19">
        <v>25.98</v>
      </c>
      <c r="D19">
        <v>24.52</v>
      </c>
    </row>
    <row r="20" spans="1:10" x14ac:dyDescent="0.2">
      <c r="B20" t="s">
        <v>35</v>
      </c>
      <c r="C20">
        <v>26.53</v>
      </c>
      <c r="D20">
        <v>24.13</v>
      </c>
    </row>
    <row r="21" spans="1:10" x14ac:dyDescent="0.2">
      <c r="B21" t="s">
        <v>36</v>
      </c>
      <c r="C21">
        <v>30.64</v>
      </c>
      <c r="D21">
        <v>24.01</v>
      </c>
    </row>
    <row r="22" spans="1:10" x14ac:dyDescent="0.2">
      <c r="B22" s="1" t="s">
        <v>37</v>
      </c>
      <c r="C22" s="1">
        <f>AVERAGE(C19:C21)</f>
        <v>27.716666666666669</v>
      </c>
      <c r="D22" s="1">
        <f>AVERAGE(D19:D21)</f>
        <v>24.22</v>
      </c>
      <c r="E22" s="1">
        <f>C22-D22</f>
        <v>3.4966666666666697</v>
      </c>
      <c r="F22" s="1">
        <f>2^(-E22)</f>
        <v>8.8592804201391068E-2</v>
      </c>
    </row>
    <row r="23" spans="1:10" x14ac:dyDescent="0.2">
      <c r="B23" t="s">
        <v>38</v>
      </c>
      <c r="C23">
        <v>23.05</v>
      </c>
      <c r="D23">
        <v>23.18</v>
      </c>
    </row>
    <row r="24" spans="1:10" x14ac:dyDescent="0.2">
      <c r="B24" t="s">
        <v>39</v>
      </c>
      <c r="C24">
        <v>22.98</v>
      </c>
      <c r="D24">
        <v>23.11</v>
      </c>
    </row>
    <row r="25" spans="1:10" x14ac:dyDescent="0.2">
      <c r="B25" t="s">
        <v>40</v>
      </c>
      <c r="C25">
        <v>23.08</v>
      </c>
      <c r="D25">
        <v>23.22</v>
      </c>
    </row>
    <row r="26" spans="1:10" x14ac:dyDescent="0.2">
      <c r="B26" s="1" t="s">
        <v>59</v>
      </c>
      <c r="C26" s="1">
        <f>AVERAGE(C23:C25)</f>
        <v>23.036666666666665</v>
      </c>
      <c r="D26" s="1">
        <f>AVERAGE(D23:D25)</f>
        <v>23.169999999999998</v>
      </c>
      <c r="E26" s="1">
        <f>C26-D26</f>
        <v>-0.13333333333333286</v>
      </c>
      <c r="F26" s="1">
        <f>2^(-E26)</f>
        <v>1.0968249796946257</v>
      </c>
    </row>
    <row r="28" spans="1:10" x14ac:dyDescent="0.2">
      <c r="A28" t="s">
        <v>6</v>
      </c>
      <c r="B28" t="s">
        <v>78</v>
      </c>
      <c r="C28">
        <v>19.36</v>
      </c>
      <c r="D28">
        <v>22.14</v>
      </c>
    </row>
    <row r="29" spans="1:10" x14ac:dyDescent="0.2">
      <c r="B29" t="s">
        <v>79</v>
      </c>
      <c r="C29">
        <v>19.600000000000001</v>
      </c>
      <c r="D29">
        <v>22.35</v>
      </c>
    </row>
    <row r="30" spans="1:10" x14ac:dyDescent="0.2">
      <c r="B30" t="s">
        <v>80</v>
      </c>
      <c r="C30">
        <v>19.3</v>
      </c>
      <c r="D30">
        <v>21.97</v>
      </c>
    </row>
    <row r="31" spans="1:10" x14ac:dyDescent="0.2">
      <c r="B31" s="1" t="s">
        <v>21</v>
      </c>
      <c r="C31" s="1">
        <f>AVERAGE(C28:C30)</f>
        <v>19.420000000000002</v>
      </c>
      <c r="D31" s="1">
        <f>AVERAGE(D28:D30)</f>
        <v>22.153333333333336</v>
      </c>
      <c r="E31" s="1">
        <f>C31-D31</f>
        <v>-2.7333333333333343</v>
      </c>
      <c r="F31" s="1">
        <f>2^(-E31)</f>
        <v>6.6499031691423065</v>
      </c>
      <c r="G31" s="1"/>
      <c r="H31" s="1"/>
      <c r="I31" s="1">
        <f>E31-E6</f>
        <v>9.0000000000003411E-2</v>
      </c>
      <c r="J31" s="1">
        <f>2^(-I31)</f>
        <v>0.93952274921400947</v>
      </c>
    </row>
    <row r="32" spans="1:10" x14ac:dyDescent="0.2">
      <c r="B32" t="s">
        <v>81</v>
      </c>
      <c r="C32">
        <v>19.739999999999998</v>
      </c>
      <c r="D32">
        <v>21.46</v>
      </c>
    </row>
    <row r="33" spans="2:10" x14ac:dyDescent="0.2">
      <c r="B33" t="s">
        <v>82</v>
      </c>
      <c r="C33">
        <v>19.760000000000002</v>
      </c>
      <c r="D33">
        <v>21.56</v>
      </c>
    </row>
    <row r="34" spans="2:10" x14ac:dyDescent="0.2">
      <c r="B34" t="s">
        <v>83</v>
      </c>
      <c r="C34">
        <v>19.78</v>
      </c>
      <c r="D34">
        <v>21.48</v>
      </c>
    </row>
    <row r="35" spans="2:10" x14ac:dyDescent="0.2">
      <c r="B35" s="1" t="s">
        <v>25</v>
      </c>
      <c r="C35" s="1">
        <f>AVERAGE(C32:C34)</f>
        <v>19.760000000000002</v>
      </c>
      <c r="D35" s="1">
        <f>AVERAGE(D32:E34)</f>
        <v>21.5</v>
      </c>
      <c r="E35" s="1">
        <f>C35-D35</f>
        <v>-1.7399999999999984</v>
      </c>
      <c r="F35" s="1">
        <f>2^(-E35)</f>
        <v>3.3403516777134734</v>
      </c>
      <c r="G35" s="1"/>
      <c r="H35" s="1"/>
      <c r="I35" s="1">
        <f>E35-E10</f>
        <v>-0.10999999999999943</v>
      </c>
      <c r="J35" s="1">
        <f>2^(-I35)</f>
        <v>1.0792282365044268</v>
      </c>
    </row>
    <row r="36" spans="2:10" x14ac:dyDescent="0.2">
      <c r="B36" t="s">
        <v>84</v>
      </c>
      <c r="C36">
        <v>20.88</v>
      </c>
      <c r="D36">
        <v>22.27</v>
      </c>
    </row>
    <row r="37" spans="2:10" x14ac:dyDescent="0.2">
      <c r="B37" t="s">
        <v>85</v>
      </c>
      <c r="C37">
        <v>20.68</v>
      </c>
      <c r="D37">
        <v>22.06</v>
      </c>
    </row>
    <row r="38" spans="2:10" x14ac:dyDescent="0.2">
      <c r="B38" t="s">
        <v>86</v>
      </c>
      <c r="C38">
        <v>20.62</v>
      </c>
      <c r="D38">
        <v>22.13</v>
      </c>
    </row>
    <row r="39" spans="2:10" x14ac:dyDescent="0.2">
      <c r="B39" s="1" t="s">
        <v>29</v>
      </c>
      <c r="C39" s="1">
        <f>AVERAGE(C36:C38)</f>
        <v>20.72666666666667</v>
      </c>
      <c r="D39" s="1">
        <f>AVERAGE(D36:D38)</f>
        <v>22.153333333333332</v>
      </c>
      <c r="E39" s="1">
        <f>C39-D39</f>
        <v>-1.4266666666666623</v>
      </c>
      <c r="F39" s="1">
        <f>2^(-E39)</f>
        <v>2.6882487991868262</v>
      </c>
      <c r="G39" s="1"/>
      <c r="H39" s="1"/>
      <c r="I39" s="1">
        <f>E39-E14</f>
        <v>0.68000000000000682</v>
      </c>
      <c r="J39" s="1">
        <f>2^(-I39)</f>
        <v>0.62416527445080305</v>
      </c>
    </row>
    <row r="40" spans="2:10" x14ac:dyDescent="0.2">
      <c r="B40" t="s">
        <v>87</v>
      </c>
      <c r="C40">
        <v>26.54</v>
      </c>
      <c r="D40">
        <v>23.74</v>
      </c>
    </row>
    <row r="41" spans="2:10" x14ac:dyDescent="0.2">
      <c r="B41" t="s">
        <v>88</v>
      </c>
      <c r="C41">
        <v>26.41</v>
      </c>
      <c r="D41">
        <v>24.56</v>
      </c>
    </row>
    <row r="42" spans="2:10" x14ac:dyDescent="0.2">
      <c r="B42" t="s">
        <v>89</v>
      </c>
      <c r="C42">
        <v>26.21</v>
      </c>
      <c r="D42">
        <v>24.61</v>
      </c>
    </row>
    <row r="43" spans="2:10" x14ac:dyDescent="0.2">
      <c r="B43" s="1" t="s">
        <v>33</v>
      </c>
      <c r="C43" s="1">
        <f>AVERAGE(C40:C42)</f>
        <v>26.386666666666667</v>
      </c>
      <c r="D43" s="1">
        <f>AVERAGE(D40:D42)</f>
        <v>24.303333333333331</v>
      </c>
      <c r="E43" s="1">
        <f>C43-D43</f>
        <v>2.0833333333333357</v>
      </c>
      <c r="F43" s="1">
        <f>2^(-E43)</f>
        <v>0.23596857817042297</v>
      </c>
      <c r="G43" s="1"/>
      <c r="H43" s="1"/>
      <c r="I43" s="1">
        <f>E43-E18</f>
        <v>0.41166666666666529</v>
      </c>
      <c r="J43" s="1">
        <f>2^(-I43)</f>
        <v>0.75175441111880348</v>
      </c>
    </row>
    <row r="44" spans="2:10" x14ac:dyDescent="0.2">
      <c r="B44" t="s">
        <v>90</v>
      </c>
      <c r="C44">
        <v>29.89</v>
      </c>
      <c r="D44">
        <v>25.66</v>
      </c>
    </row>
    <row r="45" spans="2:10" x14ac:dyDescent="0.2">
      <c r="B45" t="s">
        <v>91</v>
      </c>
      <c r="C45">
        <v>29.58</v>
      </c>
      <c r="D45">
        <v>25.86</v>
      </c>
    </row>
    <row r="46" spans="2:10" x14ac:dyDescent="0.2">
      <c r="B46" t="s">
        <v>92</v>
      </c>
      <c r="C46">
        <v>29.7</v>
      </c>
      <c r="D46">
        <v>25.69</v>
      </c>
    </row>
    <row r="47" spans="2:10" x14ac:dyDescent="0.2">
      <c r="B47" s="1" t="s">
        <v>37</v>
      </c>
      <c r="C47" s="1">
        <f>AVERAGE(C44:C46)</f>
        <v>29.723333333333333</v>
      </c>
      <c r="D47" s="1">
        <f>AVERAGE(D44:D46)</f>
        <v>25.736666666666665</v>
      </c>
      <c r="E47" s="1">
        <f>C47-D47</f>
        <v>3.9866666666666681</v>
      </c>
      <c r="F47" s="1">
        <f>2^(-E47)</f>
        <v>6.3080300075742085E-2</v>
      </c>
      <c r="G47" s="1"/>
      <c r="H47" s="1"/>
      <c r="I47" s="1">
        <f>E47-E22</f>
        <v>0.48999999999999844</v>
      </c>
      <c r="J47" s="1">
        <f>2^(-I47)</f>
        <v>0.71202509779853662</v>
      </c>
    </row>
    <row r="48" spans="2:10" x14ac:dyDescent="0.2">
      <c r="B48" t="s">
        <v>93</v>
      </c>
      <c r="C48">
        <v>23.04</v>
      </c>
      <c r="D48">
        <v>22.99</v>
      </c>
    </row>
    <row r="49" spans="2:10" x14ac:dyDescent="0.2">
      <c r="B49" t="s">
        <v>94</v>
      </c>
      <c r="C49">
        <v>23.02</v>
      </c>
      <c r="D49">
        <v>22.98</v>
      </c>
    </row>
    <row r="50" spans="2:10" x14ac:dyDescent="0.2">
      <c r="B50" t="s">
        <v>95</v>
      </c>
      <c r="C50">
        <v>22.98</v>
      </c>
      <c r="D50">
        <v>22.95</v>
      </c>
    </row>
    <row r="51" spans="2:10" x14ac:dyDescent="0.2">
      <c r="B51" s="1" t="s">
        <v>16</v>
      </c>
      <c r="C51" s="1">
        <f>AVERAGE(C48:C50)</f>
        <v>23.013333333333335</v>
      </c>
      <c r="D51" s="1">
        <f>AVERAGE(D48:D50)</f>
        <v>22.973333333333333</v>
      </c>
      <c r="E51" s="1">
        <f>C51-D51</f>
        <v>4.00000000000027E-2</v>
      </c>
      <c r="F51" s="1">
        <f>2^(-E51)</f>
        <v>0.97265494741228364</v>
      </c>
      <c r="G51" s="1"/>
      <c r="H51" s="1"/>
      <c r="I51" s="1">
        <f>E51-E26</f>
        <v>0.17333333333333556</v>
      </c>
      <c r="J51" s="1">
        <f>2^(-I51)</f>
        <v>0.88679138916318911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AED-0C9A-4F23-BC3A-4241F73F93C6}">
  <dimension ref="A1:O52"/>
  <sheetViews>
    <sheetView workbookViewId="0">
      <selection sqref="A1:O52"/>
    </sheetView>
  </sheetViews>
  <sheetFormatPr baseColWidth="10" defaultRowHeight="15" x14ac:dyDescent="0.2"/>
  <cols>
    <col min="2" max="2" width="24.5" customWidth="1"/>
  </cols>
  <sheetData>
    <row r="1" spans="1:15" x14ac:dyDescent="0.2">
      <c r="C1" t="s">
        <v>0</v>
      </c>
      <c r="D1" t="s">
        <v>1</v>
      </c>
      <c r="E1" t="s">
        <v>2</v>
      </c>
      <c r="F1" t="s">
        <v>7</v>
      </c>
      <c r="G1" t="s">
        <v>8</v>
      </c>
      <c r="H1" t="s">
        <v>9</v>
      </c>
      <c r="I1" t="s">
        <v>3</v>
      </c>
      <c r="J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C2" t="s">
        <v>17</v>
      </c>
      <c r="D2" t="s">
        <v>4</v>
      </c>
      <c r="J2" t="s">
        <v>15</v>
      </c>
    </row>
    <row r="3" spans="1:15" x14ac:dyDescent="0.2">
      <c r="A3" t="s">
        <v>5</v>
      </c>
      <c r="B3" t="s">
        <v>96</v>
      </c>
      <c r="C3">
        <v>30.48</v>
      </c>
      <c r="D3">
        <v>24.98</v>
      </c>
    </row>
    <row r="4" spans="1:15" x14ac:dyDescent="0.2">
      <c r="B4" t="s">
        <v>97</v>
      </c>
      <c r="C4">
        <v>31.2</v>
      </c>
      <c r="D4">
        <v>24.38</v>
      </c>
    </row>
    <row r="5" spans="1:15" x14ac:dyDescent="0.2">
      <c r="B5" t="s">
        <v>98</v>
      </c>
      <c r="C5">
        <v>32.01</v>
      </c>
      <c r="D5">
        <v>24.43</v>
      </c>
    </row>
    <row r="6" spans="1:15" x14ac:dyDescent="0.2">
      <c r="B6" s="1" t="s">
        <v>21</v>
      </c>
      <c r="C6" s="1">
        <f>AVERAGE(C3:C5)</f>
        <v>31.23</v>
      </c>
      <c r="D6" s="1">
        <f>AVERAGE(D3:D5)</f>
        <v>24.596666666666664</v>
      </c>
      <c r="E6" s="1">
        <f>C6-D6</f>
        <v>6.6333333333333364</v>
      </c>
      <c r="F6" s="1">
        <f>2^(-E6)</f>
        <v>1.0073205534684193E-2</v>
      </c>
    </row>
    <row r="7" spans="1:15" x14ac:dyDescent="0.2">
      <c r="B7" t="s">
        <v>99</v>
      </c>
      <c r="C7">
        <v>30.54</v>
      </c>
      <c r="D7">
        <v>24.52</v>
      </c>
    </row>
    <row r="8" spans="1:15" x14ac:dyDescent="0.2">
      <c r="B8" t="s">
        <v>100</v>
      </c>
      <c r="C8">
        <v>30.87</v>
      </c>
      <c r="D8">
        <v>25.78</v>
      </c>
    </row>
    <row r="9" spans="1:15" x14ac:dyDescent="0.2">
      <c r="B9" t="s">
        <v>101</v>
      </c>
      <c r="C9">
        <v>30.23</v>
      </c>
      <c r="D9">
        <v>25.33</v>
      </c>
    </row>
    <row r="10" spans="1:15" x14ac:dyDescent="0.2">
      <c r="B10" s="1" t="s">
        <v>25</v>
      </c>
      <c r="C10" s="1">
        <f>AVERAGE(C7:C9)</f>
        <v>30.546666666666667</v>
      </c>
      <c r="D10" s="1">
        <f>AVERAGE(D7:D9)</f>
        <v>25.209999999999997</v>
      </c>
      <c r="E10" s="1">
        <f>C10-D10</f>
        <v>5.3366666666666696</v>
      </c>
      <c r="F10" s="1">
        <f>2^(-E10)</f>
        <v>2.4745900164991199E-2</v>
      </c>
    </row>
    <row r="11" spans="1:15" x14ac:dyDescent="0.2">
      <c r="B11" t="s">
        <v>102</v>
      </c>
      <c r="C11">
        <v>30.64</v>
      </c>
      <c r="D11">
        <v>23.31</v>
      </c>
    </row>
    <row r="12" spans="1:15" x14ac:dyDescent="0.2">
      <c r="B12" t="s">
        <v>103</v>
      </c>
      <c r="C12">
        <v>30.46</v>
      </c>
      <c r="D12">
        <v>23.46</v>
      </c>
    </row>
    <row r="13" spans="1:15" x14ac:dyDescent="0.2">
      <c r="B13" t="s">
        <v>104</v>
      </c>
      <c r="C13">
        <v>29.99</v>
      </c>
      <c r="D13">
        <v>23.48</v>
      </c>
    </row>
    <row r="14" spans="1:15" x14ac:dyDescent="0.2">
      <c r="B14" s="1" t="s">
        <v>29</v>
      </c>
      <c r="C14" s="1">
        <f>AVERAGE(C11:C13)</f>
        <v>30.363333333333333</v>
      </c>
      <c r="D14" s="1">
        <f>AVERAGE(D11:D13)</f>
        <v>23.416666666666668</v>
      </c>
      <c r="E14" s="1">
        <f>C14-D14</f>
        <v>6.9466666666666654</v>
      </c>
      <c r="F14" s="1">
        <f>2^(-E14)</f>
        <v>8.1067160871855365E-3</v>
      </c>
    </row>
    <row r="15" spans="1:15" x14ac:dyDescent="0.2">
      <c r="B15" t="s">
        <v>105</v>
      </c>
      <c r="C15">
        <v>30.23</v>
      </c>
      <c r="D15">
        <v>23.32</v>
      </c>
    </row>
    <row r="16" spans="1:15" x14ac:dyDescent="0.2">
      <c r="B16" t="s">
        <v>106</v>
      </c>
      <c r="C16">
        <v>29.59</v>
      </c>
      <c r="D16">
        <v>23.16</v>
      </c>
    </row>
    <row r="17" spans="1:10" x14ac:dyDescent="0.2">
      <c r="B17" t="s">
        <v>107</v>
      </c>
      <c r="C17">
        <v>29.23</v>
      </c>
      <c r="D17">
        <v>23.3</v>
      </c>
    </row>
    <row r="18" spans="1:10" x14ac:dyDescent="0.2">
      <c r="B18" s="1" t="s">
        <v>33</v>
      </c>
      <c r="C18" s="1">
        <f>AVERAGE(C15:C17)</f>
        <v>29.683333333333334</v>
      </c>
      <c r="D18" s="1">
        <f>AVERAGE(D15:D17)</f>
        <v>23.26</v>
      </c>
      <c r="E18" s="1">
        <f>C18-D18</f>
        <v>6.423333333333332</v>
      </c>
      <c r="F18" s="1">
        <f>2^(-E18)</f>
        <v>1.1651557816018582E-2</v>
      </c>
      <c r="G18" s="1"/>
    </row>
    <row r="19" spans="1:10" x14ac:dyDescent="0.2">
      <c r="B19" t="s">
        <v>108</v>
      </c>
      <c r="C19">
        <v>28.96</v>
      </c>
      <c r="D19">
        <v>21.92</v>
      </c>
    </row>
    <row r="20" spans="1:10" x14ac:dyDescent="0.2">
      <c r="B20" t="s">
        <v>109</v>
      </c>
      <c r="C20">
        <v>28.95</v>
      </c>
      <c r="D20">
        <v>22.2</v>
      </c>
    </row>
    <row r="21" spans="1:10" x14ac:dyDescent="0.2">
      <c r="B21" t="s">
        <v>110</v>
      </c>
      <c r="C21">
        <v>28.99</v>
      </c>
      <c r="D21">
        <v>22.1</v>
      </c>
    </row>
    <row r="22" spans="1:10" x14ac:dyDescent="0.2">
      <c r="B22" s="1" t="s">
        <v>37</v>
      </c>
      <c r="C22" s="1">
        <f>AVERAGE(C19:C21)</f>
        <v>28.966666666666665</v>
      </c>
      <c r="D22" s="1">
        <f>AVERAGE(D19:D21)</f>
        <v>22.073333333333334</v>
      </c>
      <c r="E22" s="1">
        <f>C22-D22</f>
        <v>6.8933333333333309</v>
      </c>
      <c r="F22" s="1">
        <f>2^(-E22)</f>
        <v>8.412012251933788E-3</v>
      </c>
    </row>
    <row r="23" spans="1:10" x14ac:dyDescent="0.2">
      <c r="B23" t="s">
        <v>126</v>
      </c>
      <c r="C23">
        <v>29.87</v>
      </c>
      <c r="D23">
        <v>23.43</v>
      </c>
    </row>
    <row r="24" spans="1:10" x14ac:dyDescent="0.2">
      <c r="B24" t="s">
        <v>127</v>
      </c>
      <c r="C24">
        <v>29.96</v>
      </c>
      <c r="D24">
        <v>23.52</v>
      </c>
    </row>
    <row r="25" spans="1:10" x14ac:dyDescent="0.2">
      <c r="B25" t="s">
        <v>128</v>
      </c>
      <c r="C25">
        <v>29.92</v>
      </c>
      <c r="D25">
        <v>23.48</v>
      </c>
    </row>
    <row r="26" spans="1:10" x14ac:dyDescent="0.2">
      <c r="B26" s="1" t="s">
        <v>59</v>
      </c>
      <c r="C26" s="1">
        <f>AVERAGE(C23:C25)</f>
        <v>29.916666666666668</v>
      </c>
      <c r="D26" s="1">
        <f>AVERAGE(D23:D25)</f>
        <v>23.47666666666667</v>
      </c>
      <c r="E26" s="1">
        <f>C26-D26</f>
        <v>6.4399999999999977</v>
      </c>
      <c r="F26" s="1">
        <f>2^(-E26)</f>
        <v>1.151772826008675E-2</v>
      </c>
    </row>
    <row r="28" spans="1:10" x14ac:dyDescent="0.2">
      <c r="A28" t="s">
        <v>6</v>
      </c>
      <c r="B28" t="s">
        <v>111</v>
      </c>
      <c r="C28">
        <v>29.12</v>
      </c>
      <c r="D28">
        <v>24.28</v>
      </c>
    </row>
    <row r="29" spans="1:10" x14ac:dyDescent="0.2">
      <c r="B29" t="s">
        <v>112</v>
      </c>
      <c r="C29">
        <v>29.35</v>
      </c>
      <c r="D29">
        <v>24.08</v>
      </c>
    </row>
    <row r="30" spans="1:10" x14ac:dyDescent="0.2">
      <c r="B30" t="s">
        <v>113</v>
      </c>
      <c r="C30">
        <v>29.27</v>
      </c>
      <c r="D30">
        <v>23.93</v>
      </c>
    </row>
    <row r="31" spans="1:10" x14ac:dyDescent="0.2">
      <c r="B31" s="1" t="s">
        <v>21</v>
      </c>
      <c r="C31" s="1">
        <f>AVERAGE(C28:C30)</f>
        <v>29.246666666666666</v>
      </c>
      <c r="D31" s="1">
        <f>AVERAGE(D28:D30)</f>
        <v>24.096666666666664</v>
      </c>
      <c r="E31" s="1">
        <f>C31-D31</f>
        <v>5.1500000000000021</v>
      </c>
      <c r="F31" s="1">
        <f>2^(-E31)</f>
        <v>2.8164076956588409E-2</v>
      </c>
      <c r="G31" s="1"/>
      <c r="H31" s="1"/>
      <c r="I31" s="1">
        <f>E31-E6</f>
        <v>-1.4833333333333343</v>
      </c>
      <c r="J31" s="1">
        <f>2^(-I31)</f>
        <v>2.7959398683580408</v>
      </c>
    </row>
    <row r="32" spans="1:10" x14ac:dyDescent="0.2">
      <c r="B32" t="s">
        <v>114</v>
      </c>
      <c r="C32">
        <v>29.42</v>
      </c>
      <c r="D32">
        <v>24.32</v>
      </c>
    </row>
    <row r="33" spans="2:10" x14ac:dyDescent="0.2">
      <c r="B33" t="s">
        <v>115</v>
      </c>
      <c r="C33">
        <v>29.25</v>
      </c>
      <c r="D33">
        <v>24.68</v>
      </c>
    </row>
    <row r="34" spans="2:10" x14ac:dyDescent="0.2">
      <c r="B34" t="s">
        <v>116</v>
      </c>
      <c r="C34">
        <v>29.13</v>
      </c>
      <c r="D34">
        <v>24.54</v>
      </c>
    </row>
    <row r="35" spans="2:10" x14ac:dyDescent="0.2">
      <c r="B35" s="1" t="s">
        <v>25</v>
      </c>
      <c r="C35" s="1">
        <f>AVERAGE(C32:C34)</f>
        <v>29.266666666666666</v>
      </c>
      <c r="D35" s="1">
        <f>AVERAGE(D32:D34)</f>
        <v>24.513333333333332</v>
      </c>
      <c r="E35" s="1">
        <f>C35-D35</f>
        <v>4.7533333333333339</v>
      </c>
      <c r="F35" s="1">
        <f>2^(-E35)</f>
        <v>3.7076957340890206E-2</v>
      </c>
      <c r="G35" s="1"/>
      <c r="H35" s="1"/>
      <c r="I35" s="1">
        <f>E35-E10</f>
        <v>-0.5833333333333357</v>
      </c>
      <c r="J35" s="1">
        <f>2^(-I35)</f>
        <v>1.498307076876684</v>
      </c>
    </row>
    <row r="36" spans="2:10" x14ac:dyDescent="0.2">
      <c r="B36" t="s">
        <v>117</v>
      </c>
      <c r="C36">
        <v>29.04</v>
      </c>
      <c r="D36">
        <v>23.91</v>
      </c>
    </row>
    <row r="37" spans="2:10" x14ac:dyDescent="0.2">
      <c r="B37" t="s">
        <v>118</v>
      </c>
      <c r="C37">
        <v>30.4</v>
      </c>
      <c r="D37">
        <v>23.82</v>
      </c>
    </row>
    <row r="38" spans="2:10" x14ac:dyDescent="0.2">
      <c r="B38" t="s">
        <v>119</v>
      </c>
      <c r="C38">
        <v>29.64</v>
      </c>
      <c r="D38">
        <v>23.92</v>
      </c>
    </row>
    <row r="39" spans="2:10" x14ac:dyDescent="0.2">
      <c r="B39" s="1" t="s">
        <v>29</v>
      </c>
      <c r="C39" s="1">
        <f>AVERAGE(C36:C38)</f>
        <v>29.693333333333332</v>
      </c>
      <c r="D39" s="1">
        <f>AVERAGE(D36:D38)</f>
        <v>23.883333333333336</v>
      </c>
      <c r="E39" s="1">
        <f>C39-D39</f>
        <v>5.8099999999999952</v>
      </c>
      <c r="F39" s="1">
        <f>2^(-E39)</f>
        <v>1.7824433060444185E-2</v>
      </c>
      <c r="G39" s="1"/>
      <c r="H39" s="1"/>
      <c r="I39" s="1">
        <f>E39-E14</f>
        <v>-1.1366666666666703</v>
      </c>
      <c r="J39" s="1">
        <f>2^(-I39)</f>
        <v>2.1987242267704006</v>
      </c>
    </row>
    <row r="40" spans="2:10" x14ac:dyDescent="0.2">
      <c r="B40" t="s">
        <v>120</v>
      </c>
      <c r="C40">
        <v>30.26</v>
      </c>
      <c r="D40">
        <v>24.18</v>
      </c>
    </row>
    <row r="41" spans="2:10" x14ac:dyDescent="0.2">
      <c r="B41" t="s">
        <v>121</v>
      </c>
      <c r="C41">
        <v>29.16</v>
      </c>
      <c r="D41">
        <v>24.33</v>
      </c>
    </row>
    <row r="42" spans="2:10" x14ac:dyDescent="0.2">
      <c r="B42" t="s">
        <v>122</v>
      </c>
      <c r="C42">
        <v>29.86</v>
      </c>
      <c r="D42">
        <v>24.16</v>
      </c>
    </row>
    <row r="43" spans="2:10" x14ac:dyDescent="0.2">
      <c r="B43" s="1" t="s">
        <v>33</v>
      </c>
      <c r="C43" s="1">
        <f>AVERAGE(C40:C42)</f>
        <v>29.76</v>
      </c>
      <c r="D43" s="1">
        <f>AVERAGE(D40:D42)</f>
        <v>24.223333333333333</v>
      </c>
      <c r="E43" s="1">
        <f>C43-D43</f>
        <v>5.5366666666666688</v>
      </c>
      <c r="F43" s="1">
        <f>2^(-E43)</f>
        <v>2.1542557327902747E-2</v>
      </c>
      <c r="G43" s="1"/>
      <c r="H43" s="1"/>
      <c r="I43" s="1">
        <f>E43-E18</f>
        <v>-0.88666666666666316</v>
      </c>
      <c r="J43" s="1">
        <f>2^(-I43)</f>
        <v>1.8488993204227162</v>
      </c>
    </row>
    <row r="44" spans="2:10" x14ac:dyDescent="0.2">
      <c r="B44" t="s">
        <v>123</v>
      </c>
      <c r="C44">
        <v>30.98</v>
      </c>
      <c r="D44">
        <v>25.66</v>
      </c>
    </row>
    <row r="45" spans="2:10" x14ac:dyDescent="0.2">
      <c r="B45" t="s">
        <v>124</v>
      </c>
      <c r="C45">
        <v>30.98</v>
      </c>
      <c r="D45">
        <v>25.86</v>
      </c>
    </row>
    <row r="46" spans="2:10" x14ac:dyDescent="0.2">
      <c r="B46" t="s">
        <v>125</v>
      </c>
      <c r="C46">
        <v>30.7</v>
      </c>
      <c r="D46">
        <v>25.69</v>
      </c>
    </row>
    <row r="47" spans="2:10" x14ac:dyDescent="0.2">
      <c r="B47" s="1" t="s">
        <v>37</v>
      </c>
      <c r="C47" s="1">
        <f>AVERAGE(C44:C46)</f>
        <v>30.886666666666667</v>
      </c>
      <c r="D47" s="1">
        <f>AVERAGE(D44:D46)</f>
        <v>25.736666666666665</v>
      </c>
      <c r="E47" s="1">
        <f>C47-D47</f>
        <v>5.1500000000000021</v>
      </c>
      <c r="F47" s="1">
        <f>2^(-E47)</f>
        <v>2.8164076956588409E-2</v>
      </c>
      <c r="G47" s="1"/>
      <c r="H47" s="1"/>
      <c r="I47" s="1">
        <f>E47-E22</f>
        <v>-1.7433333333333287</v>
      </c>
      <c r="J47" s="1">
        <f>2^(-I47)</f>
        <v>3.3480784517537914</v>
      </c>
    </row>
    <row r="48" spans="2:10" x14ac:dyDescent="0.2">
      <c r="B48" t="s">
        <v>129</v>
      </c>
      <c r="C48">
        <v>29.62</v>
      </c>
      <c r="D48">
        <v>24.34</v>
      </c>
    </row>
    <row r="49" spans="2:10" x14ac:dyDescent="0.2">
      <c r="B49" t="s">
        <v>130</v>
      </c>
      <c r="C49">
        <v>29.9</v>
      </c>
      <c r="D49">
        <v>24.62</v>
      </c>
    </row>
    <row r="50" spans="2:10" x14ac:dyDescent="0.2">
      <c r="B50" t="s">
        <v>131</v>
      </c>
      <c r="C50">
        <v>29.58</v>
      </c>
      <c r="D50">
        <v>24.32</v>
      </c>
    </row>
    <row r="51" spans="2:10" x14ac:dyDescent="0.2">
      <c r="B51" s="1" t="s">
        <v>59</v>
      </c>
      <c r="C51" s="1">
        <f>AVERAGE(C48:C50)</f>
        <v>29.7</v>
      </c>
      <c r="D51" s="1">
        <f>AVERAGE(D48:D50)</f>
        <v>24.426666666666666</v>
      </c>
      <c r="E51" s="1">
        <f>C51-D51</f>
        <v>5.2733333333333334</v>
      </c>
      <c r="F51" s="1">
        <f>2^(-E51)</f>
        <v>2.5856425709375401E-2</v>
      </c>
      <c r="G51" s="1"/>
      <c r="H51" s="1"/>
      <c r="I51" s="1">
        <f>E51-E26</f>
        <v>-1.1666666666666643</v>
      </c>
      <c r="J51" s="1">
        <f>2^(-I51)</f>
        <v>2.244924096618742</v>
      </c>
    </row>
    <row r="52" spans="2:10" x14ac:dyDescent="0.2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EDD-3F29-4642-B985-E67A0DB92314}">
  <dimension ref="A1:O51"/>
  <sheetViews>
    <sheetView workbookViewId="0">
      <selection sqref="A1:O52"/>
    </sheetView>
  </sheetViews>
  <sheetFormatPr baseColWidth="10" defaultRowHeight="15" x14ac:dyDescent="0.2"/>
  <cols>
    <col min="2" max="2" width="23.5" customWidth="1"/>
  </cols>
  <sheetData>
    <row r="1" spans="1:15" x14ac:dyDescent="0.2">
      <c r="C1" t="s">
        <v>0</v>
      </c>
      <c r="D1" t="s">
        <v>1</v>
      </c>
      <c r="E1" t="s">
        <v>2</v>
      </c>
      <c r="F1" t="s">
        <v>7</v>
      </c>
      <c r="G1" t="s">
        <v>8</v>
      </c>
      <c r="H1" t="s">
        <v>9</v>
      </c>
      <c r="I1" t="s">
        <v>3</v>
      </c>
      <c r="J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C2" t="s">
        <v>17</v>
      </c>
      <c r="D2" t="s">
        <v>4</v>
      </c>
      <c r="J2" t="s">
        <v>15</v>
      </c>
    </row>
    <row r="3" spans="1:15" x14ac:dyDescent="0.2">
      <c r="A3" t="s">
        <v>5</v>
      </c>
      <c r="B3" t="s">
        <v>96</v>
      </c>
      <c r="C3">
        <v>30.48</v>
      </c>
      <c r="D3">
        <v>24.98</v>
      </c>
    </row>
    <row r="4" spans="1:15" x14ac:dyDescent="0.2">
      <c r="B4" t="s">
        <v>97</v>
      </c>
      <c r="C4">
        <v>31.2</v>
      </c>
      <c r="D4">
        <v>24.38</v>
      </c>
    </row>
    <row r="5" spans="1:15" x14ac:dyDescent="0.2">
      <c r="B5" t="s">
        <v>98</v>
      </c>
      <c r="C5">
        <v>32.01</v>
      </c>
      <c r="D5">
        <v>24.43</v>
      </c>
    </row>
    <row r="6" spans="1:15" x14ac:dyDescent="0.2">
      <c r="B6" s="1" t="s">
        <v>21</v>
      </c>
      <c r="C6" s="1">
        <f>AVERAGE(C3:C5)</f>
        <v>31.23</v>
      </c>
      <c r="D6" s="1">
        <f>AVERAGE(D3:D5)</f>
        <v>24.596666666666664</v>
      </c>
      <c r="E6" s="1">
        <f>C6-D6</f>
        <v>6.6333333333333364</v>
      </c>
      <c r="F6" s="1">
        <f>2^(-E6)</f>
        <v>1.0073205534684193E-2</v>
      </c>
    </row>
    <row r="7" spans="1:15" x14ac:dyDescent="0.2">
      <c r="B7" t="s">
        <v>99</v>
      </c>
      <c r="C7">
        <v>30.54</v>
      </c>
      <c r="D7">
        <v>24.52</v>
      </c>
    </row>
    <row r="8" spans="1:15" x14ac:dyDescent="0.2">
      <c r="B8" t="s">
        <v>100</v>
      </c>
      <c r="C8">
        <v>30.87</v>
      </c>
      <c r="D8">
        <v>25.78</v>
      </c>
    </row>
    <row r="9" spans="1:15" x14ac:dyDescent="0.2">
      <c r="B9" t="s">
        <v>101</v>
      </c>
      <c r="C9">
        <v>30.23</v>
      </c>
      <c r="D9">
        <v>25.33</v>
      </c>
    </row>
    <row r="10" spans="1:15" x14ac:dyDescent="0.2">
      <c r="B10" s="1" t="s">
        <v>25</v>
      </c>
      <c r="C10" s="1">
        <f>AVERAGE(C7:C9)</f>
        <v>30.546666666666667</v>
      </c>
      <c r="D10" s="1">
        <f>AVERAGE(D7:D9)</f>
        <v>25.209999999999997</v>
      </c>
      <c r="E10" s="1">
        <f>C10-D10</f>
        <v>5.3366666666666696</v>
      </c>
      <c r="F10" s="1">
        <f>2^(-E10)</f>
        <v>2.4745900164991199E-2</v>
      </c>
    </row>
    <row r="11" spans="1:15" x14ac:dyDescent="0.2">
      <c r="B11" t="s">
        <v>102</v>
      </c>
      <c r="C11">
        <v>30.64</v>
      </c>
      <c r="D11">
        <v>23.31</v>
      </c>
    </row>
    <row r="12" spans="1:15" x14ac:dyDescent="0.2">
      <c r="B12" t="s">
        <v>103</v>
      </c>
      <c r="C12">
        <v>30.46</v>
      </c>
      <c r="D12">
        <v>23.46</v>
      </c>
    </row>
    <row r="13" spans="1:15" x14ac:dyDescent="0.2">
      <c r="B13" t="s">
        <v>104</v>
      </c>
      <c r="C13">
        <v>29.99</v>
      </c>
      <c r="D13">
        <v>23.48</v>
      </c>
    </row>
    <row r="14" spans="1:15" x14ac:dyDescent="0.2">
      <c r="B14" s="1" t="s">
        <v>29</v>
      </c>
      <c r="C14" s="1">
        <f>AVERAGE(C11:C13)</f>
        <v>30.363333333333333</v>
      </c>
      <c r="D14" s="1">
        <f>AVERAGE(D11:D13)</f>
        <v>23.416666666666668</v>
      </c>
      <c r="E14" s="1">
        <f>C14-D14</f>
        <v>6.9466666666666654</v>
      </c>
      <c r="F14" s="1">
        <f>2^(-E14)</f>
        <v>8.1067160871855365E-3</v>
      </c>
    </row>
    <row r="15" spans="1:15" x14ac:dyDescent="0.2">
      <c r="B15" t="s">
        <v>105</v>
      </c>
      <c r="C15">
        <v>30.23</v>
      </c>
      <c r="D15">
        <v>23.32</v>
      </c>
    </row>
    <row r="16" spans="1:15" x14ac:dyDescent="0.2">
      <c r="B16" t="s">
        <v>106</v>
      </c>
      <c r="C16">
        <v>29.59</v>
      </c>
      <c r="D16">
        <v>23.16</v>
      </c>
    </row>
    <row r="17" spans="1:10" x14ac:dyDescent="0.2">
      <c r="B17" t="s">
        <v>107</v>
      </c>
      <c r="C17">
        <v>29.23</v>
      </c>
      <c r="D17">
        <v>23.3</v>
      </c>
    </row>
    <row r="18" spans="1:10" x14ac:dyDescent="0.2">
      <c r="B18" s="1" t="s">
        <v>33</v>
      </c>
      <c r="C18" s="1">
        <f>AVERAGE(C15:C17)</f>
        <v>29.683333333333334</v>
      </c>
      <c r="D18" s="1">
        <f>AVERAGE(D15:D17)</f>
        <v>23.26</v>
      </c>
      <c r="E18" s="1">
        <f>C18-D18</f>
        <v>6.423333333333332</v>
      </c>
      <c r="F18" s="1">
        <f>2^(-E18)</f>
        <v>1.1651557816018582E-2</v>
      </c>
    </row>
    <row r="19" spans="1:10" x14ac:dyDescent="0.2">
      <c r="B19" t="s">
        <v>108</v>
      </c>
      <c r="C19">
        <v>28.96</v>
      </c>
      <c r="D19">
        <v>21.92</v>
      </c>
    </row>
    <row r="20" spans="1:10" x14ac:dyDescent="0.2">
      <c r="B20" t="s">
        <v>109</v>
      </c>
      <c r="C20">
        <v>28.95</v>
      </c>
      <c r="D20">
        <v>22.2</v>
      </c>
    </row>
    <row r="21" spans="1:10" x14ac:dyDescent="0.2">
      <c r="B21" t="s">
        <v>110</v>
      </c>
      <c r="C21">
        <v>28.99</v>
      </c>
      <c r="D21">
        <v>22.1</v>
      </c>
    </row>
    <row r="22" spans="1:10" x14ac:dyDescent="0.2">
      <c r="B22" s="1" t="s">
        <v>37</v>
      </c>
      <c r="C22" s="1">
        <f>AVERAGE(C19:C21)</f>
        <v>28.966666666666665</v>
      </c>
      <c r="D22" s="1">
        <f>AVERAGE(D19:D21)</f>
        <v>22.073333333333334</v>
      </c>
      <c r="E22" s="1">
        <f>C22-D22</f>
        <v>6.8933333333333309</v>
      </c>
      <c r="F22" s="1">
        <f>2^(-E22)</f>
        <v>8.412012251933788E-3</v>
      </c>
    </row>
    <row r="23" spans="1:10" x14ac:dyDescent="0.2">
      <c r="B23" t="s">
        <v>126</v>
      </c>
      <c r="C23">
        <v>29.87</v>
      </c>
      <c r="D23">
        <v>23.43</v>
      </c>
    </row>
    <row r="24" spans="1:10" x14ac:dyDescent="0.2">
      <c r="B24" t="s">
        <v>127</v>
      </c>
      <c r="C24">
        <v>29.96</v>
      </c>
      <c r="D24">
        <v>23.52</v>
      </c>
    </row>
    <row r="25" spans="1:10" x14ac:dyDescent="0.2">
      <c r="B25" t="s">
        <v>128</v>
      </c>
      <c r="C25">
        <v>29.92</v>
      </c>
      <c r="D25">
        <v>23.48</v>
      </c>
    </row>
    <row r="26" spans="1:10" x14ac:dyDescent="0.2">
      <c r="B26" s="1" t="s">
        <v>59</v>
      </c>
      <c r="C26" s="1">
        <f>AVERAGE(C23:C25)</f>
        <v>29.916666666666668</v>
      </c>
      <c r="D26" s="1">
        <f>AVERAGE(D23:D25)</f>
        <v>23.47666666666667</v>
      </c>
      <c r="E26" s="1">
        <f>C26-D26</f>
        <v>6.4399999999999977</v>
      </c>
      <c r="F26" s="1">
        <f>2^(-E26)</f>
        <v>1.151772826008675E-2</v>
      </c>
    </row>
    <row r="28" spans="1:10" x14ac:dyDescent="0.2">
      <c r="A28" t="s">
        <v>6</v>
      </c>
      <c r="B28" t="s">
        <v>132</v>
      </c>
      <c r="C28">
        <v>29.67</v>
      </c>
      <c r="D28">
        <v>24.78</v>
      </c>
    </row>
    <row r="29" spans="1:10" x14ac:dyDescent="0.2">
      <c r="B29" t="s">
        <v>133</v>
      </c>
      <c r="C29">
        <v>29.24</v>
      </c>
      <c r="D29">
        <v>24.39</v>
      </c>
    </row>
    <row r="30" spans="1:10" x14ac:dyDescent="0.2">
      <c r="B30" t="s">
        <v>134</v>
      </c>
      <c r="C30">
        <v>29.92</v>
      </c>
      <c r="D30">
        <v>24.52</v>
      </c>
    </row>
    <row r="31" spans="1:10" x14ac:dyDescent="0.2">
      <c r="B31" s="1" t="s">
        <v>21</v>
      </c>
      <c r="C31" s="1">
        <f>AVERAGE(C28:C30)</f>
        <v>29.61</v>
      </c>
      <c r="D31" s="1">
        <f>AVERAGE(D28:D30)</f>
        <v>24.563333333333333</v>
      </c>
      <c r="E31" s="1">
        <f>C31-D31</f>
        <v>5.0466666666666669</v>
      </c>
      <c r="F31" s="1">
        <f>2^(-E31)</f>
        <v>3.0255334249465086E-2</v>
      </c>
      <c r="G31" s="1"/>
      <c r="H31" s="1"/>
      <c r="I31" s="1">
        <f>E31-E6</f>
        <v>-1.5866666666666696</v>
      </c>
      <c r="J31" s="1">
        <f>2^(-I31)</f>
        <v>3.0035458072695458</v>
      </c>
    </row>
    <row r="32" spans="1:10" x14ac:dyDescent="0.2">
      <c r="B32" t="s">
        <v>135</v>
      </c>
      <c r="C32">
        <v>29.74</v>
      </c>
      <c r="D32">
        <v>25.04</v>
      </c>
    </row>
    <row r="33" spans="2:10" x14ac:dyDescent="0.2">
      <c r="B33" t="s">
        <v>136</v>
      </c>
      <c r="C33">
        <v>29.74</v>
      </c>
      <c r="D33">
        <v>25.02</v>
      </c>
    </row>
    <row r="34" spans="2:10" x14ac:dyDescent="0.2">
      <c r="B34" t="s">
        <v>137</v>
      </c>
      <c r="C34">
        <v>29.72</v>
      </c>
      <c r="D34">
        <v>25.06</v>
      </c>
    </row>
    <row r="35" spans="2:10" x14ac:dyDescent="0.2">
      <c r="B35" s="1" t="s">
        <v>25</v>
      </c>
      <c r="C35" s="1">
        <f>AVERAGE(C32:C34)</f>
        <v>29.733333333333331</v>
      </c>
      <c r="D35" s="1">
        <f>AVERAGE(D32:D34)</f>
        <v>25.040000000000003</v>
      </c>
      <c r="E35" s="1">
        <f>C35-D35</f>
        <v>4.693333333333328</v>
      </c>
      <c r="F35" s="1">
        <f>2^(-E35)</f>
        <v>3.8651458544045059E-2</v>
      </c>
      <c r="G35" s="1"/>
      <c r="H35" s="1"/>
      <c r="I35" s="1">
        <f>E35-E10</f>
        <v>-0.64333333333334153</v>
      </c>
      <c r="J35" s="1">
        <f>2^(-I35)</f>
        <v>1.5619338268698952</v>
      </c>
    </row>
    <row r="36" spans="2:10" x14ac:dyDescent="0.2">
      <c r="B36" t="s">
        <v>138</v>
      </c>
      <c r="C36">
        <v>29.98</v>
      </c>
      <c r="D36">
        <v>23.83</v>
      </c>
    </row>
    <row r="37" spans="2:10" x14ac:dyDescent="0.2">
      <c r="B37" t="s">
        <v>139</v>
      </c>
      <c r="C37">
        <v>29.88</v>
      </c>
      <c r="D37">
        <v>23.71</v>
      </c>
    </row>
    <row r="38" spans="2:10" x14ac:dyDescent="0.2">
      <c r="B38" t="s">
        <v>140</v>
      </c>
      <c r="C38">
        <v>29.69</v>
      </c>
      <c r="D38">
        <v>23.87</v>
      </c>
    </row>
    <row r="39" spans="2:10" x14ac:dyDescent="0.2">
      <c r="B39" s="1" t="s">
        <v>29</v>
      </c>
      <c r="C39" s="1">
        <f>AVERAGE(C36:C38)</f>
        <v>29.849999999999998</v>
      </c>
      <c r="D39" s="1">
        <f>AVERAGE(D36:D38)</f>
        <v>23.803333333333331</v>
      </c>
      <c r="E39" s="1">
        <f>C39-D39</f>
        <v>6.0466666666666669</v>
      </c>
      <c r="F39" s="1">
        <f>2^(-E39)</f>
        <v>1.5127667124732543E-2</v>
      </c>
      <c r="G39" s="1"/>
      <c r="H39" s="1"/>
      <c r="I39" s="1">
        <f>E39-E14</f>
        <v>-0.89999999999999858</v>
      </c>
      <c r="J39" s="1">
        <f>2^(-I39)</f>
        <v>1.8660659830736128</v>
      </c>
    </row>
    <row r="40" spans="2:10" x14ac:dyDescent="0.2">
      <c r="B40" t="s">
        <v>141</v>
      </c>
      <c r="C40">
        <v>29.53</v>
      </c>
      <c r="D40">
        <v>24.02</v>
      </c>
    </row>
    <row r="41" spans="2:10" x14ac:dyDescent="0.2">
      <c r="B41" t="s">
        <v>142</v>
      </c>
      <c r="C41">
        <v>29.81</v>
      </c>
      <c r="D41">
        <v>24.84</v>
      </c>
    </row>
    <row r="42" spans="2:10" x14ac:dyDescent="0.2">
      <c r="B42" t="s">
        <v>143</v>
      </c>
      <c r="C42">
        <v>29.71</v>
      </c>
      <c r="D42">
        <v>24.77</v>
      </c>
    </row>
    <row r="43" spans="2:10" x14ac:dyDescent="0.2">
      <c r="B43" s="1" t="s">
        <v>33</v>
      </c>
      <c r="C43" s="1">
        <f>AVERAGE(C40:C42)</f>
        <v>29.683333333333337</v>
      </c>
      <c r="D43" s="1">
        <f>AVERAGE(D40:D42)</f>
        <v>24.543333333333333</v>
      </c>
      <c r="E43" s="1">
        <f>C43-D43</f>
        <v>5.1400000000000041</v>
      </c>
      <c r="F43" s="1">
        <f>2^(-E43)</f>
        <v>2.8359973603661198E-2</v>
      </c>
      <c r="G43" s="1"/>
      <c r="H43" s="1"/>
      <c r="I43" s="1">
        <f>E43-E18</f>
        <v>-1.2833333333333279</v>
      </c>
      <c r="J43" s="1">
        <f>2^(-I43)</f>
        <v>2.4340070273411727</v>
      </c>
    </row>
    <row r="44" spans="2:10" x14ac:dyDescent="0.2">
      <c r="B44" t="s">
        <v>144</v>
      </c>
      <c r="C44">
        <v>30.98</v>
      </c>
      <c r="D44">
        <v>24.66</v>
      </c>
    </row>
    <row r="45" spans="2:10" x14ac:dyDescent="0.2">
      <c r="B45" t="s">
        <v>145</v>
      </c>
      <c r="C45">
        <v>30.98</v>
      </c>
      <c r="D45">
        <v>24.88</v>
      </c>
    </row>
    <row r="46" spans="2:10" x14ac:dyDescent="0.2">
      <c r="B46" t="s">
        <v>146</v>
      </c>
      <c r="C46">
        <v>30.7</v>
      </c>
      <c r="D46">
        <v>25.69</v>
      </c>
    </row>
    <row r="47" spans="2:10" x14ac:dyDescent="0.2">
      <c r="B47" s="1" t="s">
        <v>37</v>
      </c>
      <c r="C47" s="1">
        <f>AVERAGE(C44:C46)</f>
        <v>30.886666666666667</v>
      </c>
      <c r="D47" s="1">
        <f>AVERAGE(D44:D46)</f>
        <v>25.076666666666668</v>
      </c>
      <c r="E47" s="1">
        <f>C47-D47</f>
        <v>5.8099999999999987</v>
      </c>
      <c r="F47" s="1">
        <f>2^(-E47)</f>
        <v>1.7824433060444136E-2</v>
      </c>
      <c r="G47" s="1"/>
      <c r="H47" s="1"/>
      <c r="I47" s="1">
        <f>E47-E22</f>
        <v>-1.0833333333333321</v>
      </c>
      <c r="J47" s="1">
        <f>2^(-I47)</f>
        <v>2.1189261887185888</v>
      </c>
    </row>
    <row r="48" spans="2:10" x14ac:dyDescent="0.2">
      <c r="B48" t="s">
        <v>147</v>
      </c>
      <c r="C48">
        <v>29.33</v>
      </c>
      <c r="D48">
        <v>23.99</v>
      </c>
    </row>
    <row r="49" spans="2:10" x14ac:dyDescent="0.2">
      <c r="B49" t="s">
        <v>148</v>
      </c>
      <c r="C49">
        <v>29.38</v>
      </c>
      <c r="D49">
        <v>24.04</v>
      </c>
    </row>
    <row r="50" spans="2:10" x14ac:dyDescent="0.2">
      <c r="B50" t="s">
        <v>149</v>
      </c>
      <c r="C50">
        <v>29.96</v>
      </c>
      <c r="D50">
        <v>24.62</v>
      </c>
    </row>
    <row r="51" spans="2:10" x14ac:dyDescent="0.2">
      <c r="B51" s="1" t="s">
        <v>16</v>
      </c>
      <c r="C51" s="1">
        <f>AVERAGE(C48:C50)</f>
        <v>29.556666666666661</v>
      </c>
      <c r="D51" s="1">
        <f>AVERAGE(D48:D50)</f>
        <v>24.216666666666669</v>
      </c>
      <c r="E51" s="1">
        <f>C51-D51</f>
        <v>5.3399999999999928</v>
      </c>
      <c r="F51" s="1">
        <f>2^(-E51)</f>
        <v>2.4688790995730663E-2</v>
      </c>
      <c r="G51" s="1"/>
      <c r="H51" s="1"/>
      <c r="I51" s="1">
        <f>E51-E26</f>
        <v>-1.100000000000005</v>
      </c>
      <c r="J51" s="1">
        <f>2^(-I51)</f>
        <v>2.1435469250725938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CCD3-D7FC-440E-8E42-EE92BEF7DA16}">
  <dimension ref="A1:O51"/>
  <sheetViews>
    <sheetView topLeftCell="A30" workbookViewId="0">
      <selection sqref="A1:O51"/>
    </sheetView>
  </sheetViews>
  <sheetFormatPr baseColWidth="10" defaultRowHeight="15" x14ac:dyDescent="0.2"/>
  <cols>
    <col min="2" max="2" width="20.5" customWidth="1"/>
  </cols>
  <sheetData>
    <row r="1" spans="1:15" x14ac:dyDescent="0.2">
      <c r="C1" t="s">
        <v>0</v>
      </c>
      <c r="D1" t="s">
        <v>1</v>
      </c>
      <c r="E1" t="s">
        <v>2</v>
      </c>
      <c r="F1" t="s">
        <v>7</v>
      </c>
      <c r="G1" t="s">
        <v>8</v>
      </c>
      <c r="H1" t="s">
        <v>9</v>
      </c>
      <c r="I1" t="s">
        <v>3</v>
      </c>
      <c r="J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C2" t="s">
        <v>17</v>
      </c>
      <c r="D2" t="s">
        <v>4</v>
      </c>
      <c r="J2" t="s">
        <v>15</v>
      </c>
    </row>
    <row r="3" spans="1:15" x14ac:dyDescent="0.2">
      <c r="A3" t="s">
        <v>5</v>
      </c>
      <c r="B3" t="s">
        <v>96</v>
      </c>
      <c r="C3">
        <v>30.48</v>
      </c>
      <c r="D3">
        <v>24.98</v>
      </c>
    </row>
    <row r="4" spans="1:15" x14ac:dyDescent="0.2">
      <c r="B4" t="s">
        <v>97</v>
      </c>
      <c r="C4">
        <v>31.2</v>
      </c>
      <c r="D4">
        <v>24.38</v>
      </c>
    </row>
    <row r="5" spans="1:15" x14ac:dyDescent="0.2">
      <c r="B5" t="s">
        <v>98</v>
      </c>
      <c r="C5">
        <v>32.01</v>
      </c>
      <c r="D5">
        <v>24.43</v>
      </c>
    </row>
    <row r="6" spans="1:15" x14ac:dyDescent="0.2">
      <c r="B6" s="1" t="s">
        <v>21</v>
      </c>
      <c r="C6" s="1">
        <f>AVERAGE(C3:C5)</f>
        <v>31.23</v>
      </c>
      <c r="D6" s="1">
        <f>AVERAGE(D3:D5)</f>
        <v>24.596666666666664</v>
      </c>
      <c r="E6" s="1">
        <f>C6-D6</f>
        <v>6.6333333333333364</v>
      </c>
      <c r="F6" s="1">
        <f>2^(-E6)</f>
        <v>1.0073205534684193E-2</v>
      </c>
    </row>
    <row r="7" spans="1:15" x14ac:dyDescent="0.2">
      <c r="B7" t="s">
        <v>99</v>
      </c>
      <c r="C7">
        <v>30.54</v>
      </c>
      <c r="D7">
        <v>24.52</v>
      </c>
    </row>
    <row r="8" spans="1:15" x14ac:dyDescent="0.2">
      <c r="B8" t="s">
        <v>100</v>
      </c>
      <c r="C8">
        <v>30.87</v>
      </c>
      <c r="D8">
        <v>25.78</v>
      </c>
    </row>
    <row r="9" spans="1:15" x14ac:dyDescent="0.2">
      <c r="B9" t="s">
        <v>101</v>
      </c>
      <c r="C9">
        <v>30.23</v>
      </c>
      <c r="D9">
        <v>25.33</v>
      </c>
    </row>
    <row r="10" spans="1:15" x14ac:dyDescent="0.2">
      <c r="B10" s="1" t="s">
        <v>25</v>
      </c>
      <c r="C10" s="1">
        <f>AVERAGE(C7:C9)</f>
        <v>30.546666666666667</v>
      </c>
      <c r="D10" s="1">
        <f>AVERAGE(D7:D9)</f>
        <v>25.209999999999997</v>
      </c>
      <c r="E10" s="1">
        <f>C10-D10</f>
        <v>5.3366666666666696</v>
      </c>
      <c r="F10" s="1">
        <f>2^(-E10)</f>
        <v>2.4745900164991199E-2</v>
      </c>
    </row>
    <row r="11" spans="1:15" x14ac:dyDescent="0.2">
      <c r="B11" t="s">
        <v>102</v>
      </c>
      <c r="C11">
        <v>30.64</v>
      </c>
      <c r="D11">
        <v>23.31</v>
      </c>
    </row>
    <row r="12" spans="1:15" x14ac:dyDescent="0.2">
      <c r="B12" t="s">
        <v>103</v>
      </c>
      <c r="C12">
        <v>30.46</v>
      </c>
      <c r="D12">
        <v>23.46</v>
      </c>
    </row>
    <row r="13" spans="1:15" x14ac:dyDescent="0.2">
      <c r="B13" t="s">
        <v>104</v>
      </c>
      <c r="C13">
        <v>29.99</v>
      </c>
      <c r="D13">
        <v>23.48</v>
      </c>
    </row>
    <row r="14" spans="1:15" x14ac:dyDescent="0.2">
      <c r="B14" s="1" t="s">
        <v>29</v>
      </c>
      <c r="C14" s="1">
        <f>AVERAGE(C11:C13)</f>
        <v>30.363333333333333</v>
      </c>
      <c r="D14" s="1">
        <f>AVERAGE(D11:D13)</f>
        <v>23.416666666666668</v>
      </c>
      <c r="E14" s="1">
        <f>C14-D14</f>
        <v>6.9466666666666654</v>
      </c>
      <c r="F14" s="1">
        <f>2^(-E14)</f>
        <v>8.1067160871855365E-3</v>
      </c>
    </row>
    <row r="15" spans="1:15" x14ac:dyDescent="0.2">
      <c r="B15" t="s">
        <v>105</v>
      </c>
      <c r="C15">
        <v>30.23</v>
      </c>
      <c r="D15">
        <v>23.32</v>
      </c>
    </row>
    <row r="16" spans="1:15" x14ac:dyDescent="0.2">
      <c r="B16" t="s">
        <v>106</v>
      </c>
      <c r="C16">
        <v>29.59</v>
      </c>
      <c r="D16">
        <v>23.16</v>
      </c>
    </row>
    <row r="17" spans="1:10" x14ac:dyDescent="0.2">
      <c r="B17" t="s">
        <v>107</v>
      </c>
      <c r="C17">
        <v>29.23</v>
      </c>
      <c r="D17">
        <v>23.3</v>
      </c>
    </row>
    <row r="18" spans="1:10" x14ac:dyDescent="0.2">
      <c r="B18" s="1" t="s">
        <v>33</v>
      </c>
      <c r="C18" s="1">
        <f>AVERAGE(C15:C17)</f>
        <v>29.683333333333334</v>
      </c>
      <c r="D18" s="1">
        <f>AVERAGE(D15:D17)</f>
        <v>23.26</v>
      </c>
      <c r="E18" s="1">
        <f>C18-D18</f>
        <v>6.423333333333332</v>
      </c>
      <c r="F18" s="1">
        <f>2^(-E18)</f>
        <v>1.1651557816018582E-2</v>
      </c>
    </row>
    <row r="19" spans="1:10" x14ac:dyDescent="0.2">
      <c r="B19" t="s">
        <v>108</v>
      </c>
      <c r="C19">
        <v>28.96</v>
      </c>
      <c r="D19">
        <v>21.92</v>
      </c>
    </row>
    <row r="20" spans="1:10" x14ac:dyDescent="0.2">
      <c r="B20" t="s">
        <v>109</v>
      </c>
      <c r="C20">
        <v>28.95</v>
      </c>
      <c r="D20">
        <v>22.2</v>
      </c>
    </row>
    <row r="21" spans="1:10" x14ac:dyDescent="0.2">
      <c r="B21" t="s">
        <v>110</v>
      </c>
      <c r="C21">
        <v>28.99</v>
      </c>
      <c r="D21">
        <v>22.1</v>
      </c>
    </row>
    <row r="22" spans="1:10" x14ac:dyDescent="0.2">
      <c r="B22" s="1" t="s">
        <v>37</v>
      </c>
      <c r="C22" s="1">
        <f>AVERAGE(C19:C21)</f>
        <v>28.966666666666665</v>
      </c>
      <c r="D22" s="1">
        <f>AVERAGE(D19:D21)</f>
        <v>22.073333333333334</v>
      </c>
      <c r="E22" s="1">
        <f>C22-D22</f>
        <v>6.8933333333333309</v>
      </c>
      <c r="F22" s="1">
        <f>2^(-E22)</f>
        <v>8.412012251933788E-3</v>
      </c>
    </row>
    <row r="23" spans="1:10" x14ac:dyDescent="0.2">
      <c r="B23" t="s">
        <v>126</v>
      </c>
      <c r="C23">
        <v>29.87</v>
      </c>
      <c r="D23">
        <v>23.43</v>
      </c>
    </row>
    <row r="24" spans="1:10" x14ac:dyDescent="0.2">
      <c r="B24" t="s">
        <v>127</v>
      </c>
      <c r="C24">
        <v>29.96</v>
      </c>
      <c r="D24">
        <v>23.52</v>
      </c>
    </row>
    <row r="25" spans="1:10" x14ac:dyDescent="0.2">
      <c r="B25" t="s">
        <v>128</v>
      </c>
      <c r="C25">
        <v>29.92</v>
      </c>
      <c r="D25">
        <v>23.48</v>
      </c>
    </row>
    <row r="26" spans="1:10" x14ac:dyDescent="0.2">
      <c r="B26" s="1" t="s">
        <v>59</v>
      </c>
      <c r="C26" s="1">
        <f>AVERAGE(C23:C25)</f>
        <v>29.916666666666668</v>
      </c>
      <c r="D26" s="1">
        <f>AVERAGE(D23:D25)</f>
        <v>23.47666666666667</v>
      </c>
      <c r="E26" s="1">
        <f>C26-D26</f>
        <v>6.4399999999999977</v>
      </c>
      <c r="F26" s="1">
        <f>2^(-E26)</f>
        <v>1.151772826008675E-2</v>
      </c>
    </row>
    <row r="28" spans="1:10" x14ac:dyDescent="0.2">
      <c r="A28" t="s">
        <v>6</v>
      </c>
      <c r="B28" t="s">
        <v>150</v>
      </c>
      <c r="C28">
        <v>29.36</v>
      </c>
      <c r="D28">
        <v>24.03</v>
      </c>
    </row>
    <row r="29" spans="1:10" x14ac:dyDescent="0.2">
      <c r="B29" t="s">
        <v>151</v>
      </c>
      <c r="C29">
        <v>29.6</v>
      </c>
      <c r="D29">
        <v>24.35</v>
      </c>
    </row>
    <row r="30" spans="1:10" x14ac:dyDescent="0.2">
      <c r="B30" t="s">
        <v>152</v>
      </c>
      <c r="C30">
        <v>29.3</v>
      </c>
      <c r="D30">
        <v>24.57</v>
      </c>
    </row>
    <row r="31" spans="1:10" x14ac:dyDescent="0.2">
      <c r="B31" s="1" t="s">
        <v>21</v>
      </c>
      <c r="C31" s="1">
        <f>AVERAGE(C28:C30)</f>
        <v>29.42</v>
      </c>
      <c r="D31" s="1">
        <f>AVERAGE(D28:D30)</f>
        <v>24.316666666666666</v>
      </c>
      <c r="E31" s="1">
        <f>C31-D31</f>
        <v>5.1033333333333353</v>
      </c>
      <c r="F31" s="1">
        <f>2^(-E31)</f>
        <v>2.9089991128058629E-2</v>
      </c>
      <c r="G31" s="1"/>
      <c r="H31" s="1"/>
      <c r="I31" s="1">
        <f>E31-E6</f>
        <v>-1.5300000000000011</v>
      </c>
      <c r="J31" s="1">
        <f>2^(-I31)</f>
        <v>2.8878583910449942</v>
      </c>
    </row>
    <row r="32" spans="1:10" x14ac:dyDescent="0.2">
      <c r="B32" t="s">
        <v>153</v>
      </c>
      <c r="C32">
        <v>29.48</v>
      </c>
      <c r="D32">
        <v>24.72</v>
      </c>
    </row>
    <row r="33" spans="2:10" x14ac:dyDescent="0.2">
      <c r="B33" t="s">
        <v>154</v>
      </c>
      <c r="C33">
        <v>29.42</v>
      </c>
      <c r="D33">
        <v>24.56</v>
      </c>
    </row>
    <row r="34" spans="2:10" x14ac:dyDescent="0.2">
      <c r="B34" t="s">
        <v>155</v>
      </c>
      <c r="C34">
        <v>29.38</v>
      </c>
      <c r="D34">
        <v>24.6</v>
      </c>
    </row>
    <row r="35" spans="2:10" x14ac:dyDescent="0.2">
      <c r="B35" s="1" t="s">
        <v>25</v>
      </c>
      <c r="C35" s="1">
        <f>AVERAGE(C32:C34)</f>
        <v>29.426666666666666</v>
      </c>
      <c r="D35" s="1">
        <f>AVERAGE(D32:D34)</f>
        <v>24.626666666666665</v>
      </c>
      <c r="E35" s="1">
        <f>C35-D35</f>
        <v>4.8000000000000007</v>
      </c>
      <c r="F35" s="1">
        <f>2^(-E35)</f>
        <v>3.5896823593657333E-2</v>
      </c>
      <c r="G35" s="1"/>
      <c r="H35" s="1"/>
      <c r="I35" s="1">
        <f>E35-E10</f>
        <v>-0.53666666666666885</v>
      </c>
      <c r="J35" s="1">
        <f>2^(-I35)</f>
        <v>1.4506170054157779</v>
      </c>
    </row>
    <row r="36" spans="2:10" x14ac:dyDescent="0.2">
      <c r="B36" t="s">
        <v>156</v>
      </c>
      <c r="C36">
        <v>29.69</v>
      </c>
      <c r="D36">
        <v>24.27</v>
      </c>
    </row>
    <row r="37" spans="2:10" x14ac:dyDescent="0.2">
      <c r="B37" t="s">
        <v>157</v>
      </c>
      <c r="C37">
        <v>30.81</v>
      </c>
      <c r="D37">
        <v>24.07</v>
      </c>
    </row>
    <row r="38" spans="2:10" x14ac:dyDescent="0.2">
      <c r="B38" t="s">
        <v>158</v>
      </c>
      <c r="C38">
        <v>29.68</v>
      </c>
      <c r="D38">
        <v>24.13</v>
      </c>
    </row>
    <row r="39" spans="2:10" x14ac:dyDescent="0.2">
      <c r="B39" s="1" t="s">
        <v>29</v>
      </c>
      <c r="C39" s="1">
        <f>AVERAGE(C36:C38)</f>
        <v>30.060000000000002</v>
      </c>
      <c r="D39" s="1">
        <f>AVERAGE(D36:D38)</f>
        <v>24.156666666666666</v>
      </c>
      <c r="E39" s="1">
        <f>C39-D39</f>
        <v>5.903333333333336</v>
      </c>
      <c r="F39" s="1">
        <f>2^(-E39)</f>
        <v>1.6707812477839628E-2</v>
      </c>
      <c r="G39" s="1"/>
      <c r="H39" s="1"/>
      <c r="I39" s="1">
        <f>E39-E14</f>
        <v>-1.0433333333333294</v>
      </c>
      <c r="J39" s="1">
        <f>2^(-I39)</f>
        <v>2.0609840406585898</v>
      </c>
    </row>
    <row r="40" spans="2:10" x14ac:dyDescent="0.2">
      <c r="B40" t="s">
        <v>159</v>
      </c>
      <c r="C40">
        <v>30.27</v>
      </c>
      <c r="D40">
        <v>23.74</v>
      </c>
    </row>
    <row r="41" spans="2:10" x14ac:dyDescent="0.2">
      <c r="B41" t="s">
        <v>160</v>
      </c>
      <c r="C41">
        <v>29.41</v>
      </c>
      <c r="D41">
        <v>24.56</v>
      </c>
    </row>
    <row r="42" spans="2:10" x14ac:dyDescent="0.2">
      <c r="B42" t="s">
        <v>161</v>
      </c>
      <c r="C42">
        <v>29.21</v>
      </c>
      <c r="D42">
        <v>24.61</v>
      </c>
    </row>
    <row r="43" spans="2:10" x14ac:dyDescent="0.2">
      <c r="B43" s="1" t="s">
        <v>33</v>
      </c>
      <c r="C43" s="1">
        <f>AVERAGE(C40:C42)</f>
        <v>29.63</v>
      </c>
      <c r="D43" s="1">
        <f>AVERAGE(D40:D42)</f>
        <v>24.303333333333331</v>
      </c>
      <c r="E43" s="1">
        <f>C43-D43</f>
        <v>5.326666666666668</v>
      </c>
      <c r="F43" s="1">
        <f>2^(-E43)</f>
        <v>2.4918021512287388E-2</v>
      </c>
      <c r="G43" s="1"/>
      <c r="H43" s="1"/>
      <c r="I43" s="1">
        <f>E43-E18</f>
        <v>-1.096666666666664</v>
      </c>
      <c r="J43" s="1">
        <f>2^(-I43)</f>
        <v>2.1385999971634728</v>
      </c>
    </row>
    <row r="44" spans="2:10" x14ac:dyDescent="0.2">
      <c r="B44" t="s">
        <v>162</v>
      </c>
      <c r="C44">
        <v>30.24</v>
      </c>
      <c r="D44">
        <v>24.88</v>
      </c>
    </row>
    <row r="45" spans="2:10" x14ac:dyDescent="0.2">
      <c r="B45" t="s">
        <v>163</v>
      </c>
      <c r="C45">
        <v>30.58</v>
      </c>
      <c r="D45">
        <v>24.64</v>
      </c>
    </row>
    <row r="46" spans="2:10" x14ac:dyDescent="0.2">
      <c r="B46" t="s">
        <v>164</v>
      </c>
      <c r="C46">
        <v>30.88</v>
      </c>
      <c r="D46">
        <v>24.68</v>
      </c>
    </row>
    <row r="47" spans="2:10" x14ac:dyDescent="0.2">
      <c r="B47" s="1" t="s">
        <v>37</v>
      </c>
      <c r="C47" s="1">
        <f>AVERAGE(C44:C46)</f>
        <v>30.566666666666663</v>
      </c>
      <c r="D47" s="1">
        <f>AVERAGE(D44:D46)</f>
        <v>24.733333333333331</v>
      </c>
      <c r="E47" s="1">
        <f>C47-D47</f>
        <v>5.8333333333333321</v>
      </c>
      <c r="F47" s="1">
        <f>2^(-E47)</f>
        <v>1.7538469504833964E-2</v>
      </c>
      <c r="G47" s="1"/>
      <c r="H47" s="1"/>
      <c r="I47" s="1">
        <f>E47-E22</f>
        <v>-1.0599999999999987</v>
      </c>
      <c r="J47" s="1">
        <f>2^(-I47)</f>
        <v>2.0849315216822411</v>
      </c>
    </row>
    <row r="48" spans="2:10" x14ac:dyDescent="0.2">
      <c r="B48" t="s">
        <v>165</v>
      </c>
      <c r="C48">
        <v>29.81</v>
      </c>
      <c r="D48">
        <v>24.42</v>
      </c>
    </row>
    <row r="49" spans="2:10" x14ac:dyDescent="0.2">
      <c r="B49" t="s">
        <v>166</v>
      </c>
      <c r="C49">
        <v>29.57</v>
      </c>
      <c r="D49">
        <v>24.18</v>
      </c>
    </row>
    <row r="50" spans="2:10" x14ac:dyDescent="0.2">
      <c r="B50" t="s">
        <v>167</v>
      </c>
      <c r="C50">
        <v>29.62</v>
      </c>
      <c r="D50">
        <v>24.24</v>
      </c>
    </row>
    <row r="51" spans="2:10" x14ac:dyDescent="0.2">
      <c r="B51" s="1" t="s">
        <v>16</v>
      </c>
      <c r="C51" s="1">
        <f>AVERAGE(C48:C50)</f>
        <v>29.666666666666668</v>
      </c>
      <c r="D51" s="1">
        <f>AVERAGE(D48:D50)</f>
        <v>24.28</v>
      </c>
      <c r="E51" s="1">
        <f>C51-D51</f>
        <v>5.3866666666666667</v>
      </c>
      <c r="F51" s="1">
        <f>2^(-E51)</f>
        <v>2.3902963961312369E-2</v>
      </c>
      <c r="G51" s="1"/>
      <c r="H51" s="1"/>
      <c r="I51" s="1">
        <f>E51-E26</f>
        <v>-1.053333333333331</v>
      </c>
      <c r="J51" s="1">
        <f>2^(-I51)</f>
        <v>2.0753193183194911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1895-B356-4D9E-A7B7-A2E2F1DE8968}">
  <dimension ref="A1:O51"/>
  <sheetViews>
    <sheetView topLeftCell="A30" workbookViewId="0">
      <selection activeCell="E49" sqref="E49"/>
    </sheetView>
  </sheetViews>
  <sheetFormatPr baseColWidth="10" defaultRowHeight="15" x14ac:dyDescent="0.2"/>
  <cols>
    <col min="2" max="2" width="36.33203125" customWidth="1"/>
  </cols>
  <sheetData>
    <row r="1" spans="1:15" x14ac:dyDescent="0.2">
      <c r="C1" t="s">
        <v>0</v>
      </c>
      <c r="D1" t="s">
        <v>1</v>
      </c>
      <c r="E1" t="s">
        <v>2</v>
      </c>
      <c r="F1" t="s">
        <v>7</v>
      </c>
      <c r="G1" t="s">
        <v>8</v>
      </c>
      <c r="H1" t="s">
        <v>9</v>
      </c>
      <c r="I1" t="s">
        <v>3</v>
      </c>
      <c r="J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C2" t="s">
        <v>17</v>
      </c>
      <c r="D2" t="s">
        <v>4</v>
      </c>
      <c r="J2" t="s">
        <v>15</v>
      </c>
    </row>
    <row r="3" spans="1:15" x14ac:dyDescent="0.2">
      <c r="A3" t="s">
        <v>5</v>
      </c>
      <c r="B3" t="s">
        <v>168</v>
      </c>
      <c r="C3">
        <v>28.7</v>
      </c>
      <c r="D3">
        <v>27.89</v>
      </c>
    </row>
    <row r="4" spans="1:15" x14ac:dyDescent="0.2">
      <c r="B4" t="s">
        <v>169</v>
      </c>
      <c r="C4">
        <v>28.7</v>
      </c>
      <c r="D4">
        <v>26.64</v>
      </c>
    </row>
    <row r="5" spans="1:15" x14ac:dyDescent="0.2">
      <c r="B5" t="s">
        <v>170</v>
      </c>
      <c r="C5">
        <v>28.55</v>
      </c>
      <c r="D5">
        <v>26.57</v>
      </c>
    </row>
    <row r="6" spans="1:15" x14ac:dyDescent="0.2">
      <c r="B6" s="1" t="s">
        <v>21</v>
      </c>
      <c r="C6" s="1">
        <f>AVERAGE(C3:C5)</f>
        <v>28.650000000000002</v>
      </c>
      <c r="D6" s="1">
        <f>AVERAGE(D3:D5)</f>
        <v>27.033333333333331</v>
      </c>
      <c r="E6" s="1">
        <f>C6-D6</f>
        <v>1.6166666666666707</v>
      </c>
      <c r="F6" s="1">
        <f>2^(-E6)</f>
        <v>0.32608801744139021</v>
      </c>
    </row>
    <row r="7" spans="1:15" x14ac:dyDescent="0.2">
      <c r="B7" t="s">
        <v>171</v>
      </c>
      <c r="C7">
        <v>28.66</v>
      </c>
      <c r="D7">
        <v>23.12</v>
      </c>
    </row>
    <row r="8" spans="1:15" x14ac:dyDescent="0.2">
      <c r="B8" t="s">
        <v>172</v>
      </c>
      <c r="C8">
        <v>27.96</v>
      </c>
      <c r="D8">
        <v>24.94</v>
      </c>
    </row>
    <row r="9" spans="1:15" x14ac:dyDescent="0.2">
      <c r="B9" t="s">
        <v>173</v>
      </c>
      <c r="C9">
        <v>28.12</v>
      </c>
      <c r="D9">
        <v>25.17</v>
      </c>
    </row>
    <row r="10" spans="1:15" x14ac:dyDescent="0.2">
      <c r="B10" s="1" t="s">
        <v>25</v>
      </c>
      <c r="C10" s="1">
        <f>AVERAGE(C7:C9)</f>
        <v>28.24666666666667</v>
      </c>
      <c r="D10" s="1">
        <f>AVERAGE(D7:D9)</f>
        <v>24.41</v>
      </c>
      <c r="E10" s="1">
        <f>C10-D10</f>
        <v>3.8366666666666696</v>
      </c>
      <c r="F10" s="1">
        <f>2^(-E10)</f>
        <v>6.9991975252922306E-2</v>
      </c>
    </row>
    <row r="11" spans="1:15" x14ac:dyDescent="0.2">
      <c r="B11" t="s">
        <v>174</v>
      </c>
      <c r="C11">
        <v>28.67</v>
      </c>
      <c r="D11">
        <v>25.56</v>
      </c>
    </row>
    <row r="12" spans="1:15" x14ac:dyDescent="0.2">
      <c r="B12" t="s">
        <v>175</v>
      </c>
      <c r="C12">
        <v>29.45</v>
      </c>
      <c r="D12">
        <v>24.46</v>
      </c>
    </row>
    <row r="13" spans="1:15" x14ac:dyDescent="0.2">
      <c r="B13" t="s">
        <v>176</v>
      </c>
      <c r="C13">
        <v>29.53</v>
      </c>
      <c r="D13">
        <v>24.32</v>
      </c>
    </row>
    <row r="14" spans="1:15" x14ac:dyDescent="0.2">
      <c r="B14" s="1" t="s">
        <v>29</v>
      </c>
      <c r="C14" s="1">
        <f>AVERAGE(C11:C13)</f>
        <v>29.216666666666669</v>
      </c>
      <c r="D14" s="1">
        <f>AVERAGE(D11:D13)</f>
        <v>24.78</v>
      </c>
      <c r="E14" s="1">
        <f>C14-D14</f>
        <v>4.4366666666666674</v>
      </c>
      <c r="F14" s="1">
        <f>2^(-E14)</f>
        <v>4.6177482518425891E-2</v>
      </c>
    </row>
    <row r="15" spans="1:15" x14ac:dyDescent="0.2">
      <c r="B15" t="s">
        <v>177</v>
      </c>
      <c r="C15">
        <v>28.91</v>
      </c>
      <c r="D15">
        <v>24.61</v>
      </c>
    </row>
    <row r="16" spans="1:15" x14ac:dyDescent="0.2">
      <c r="B16" t="s">
        <v>178</v>
      </c>
      <c r="C16">
        <v>28.32</v>
      </c>
      <c r="D16">
        <v>25.22</v>
      </c>
    </row>
    <row r="17" spans="1:10" x14ac:dyDescent="0.2">
      <c r="B17" t="s">
        <v>179</v>
      </c>
      <c r="C17">
        <v>28.48</v>
      </c>
      <c r="D17">
        <v>24.72</v>
      </c>
    </row>
    <row r="18" spans="1:10" x14ac:dyDescent="0.2">
      <c r="B18" s="1" t="s">
        <v>33</v>
      </c>
      <c r="C18" s="1">
        <f>AVERAGE(C15:C17)</f>
        <v>28.570000000000004</v>
      </c>
      <c r="D18" s="1">
        <f>AVERAGE(D15:D17)</f>
        <v>24.849999999999998</v>
      </c>
      <c r="E18" s="1">
        <f>C18-D18</f>
        <v>3.720000000000006</v>
      </c>
      <c r="F18" s="1">
        <f>2^(-E18)</f>
        <v>7.588718027469013E-2</v>
      </c>
    </row>
    <row r="19" spans="1:10" x14ac:dyDescent="0.2">
      <c r="B19" t="s">
        <v>180</v>
      </c>
      <c r="C19">
        <v>28.46</v>
      </c>
      <c r="D19">
        <v>24.52</v>
      </c>
    </row>
    <row r="20" spans="1:10" x14ac:dyDescent="0.2">
      <c r="B20" t="s">
        <v>181</v>
      </c>
      <c r="C20">
        <v>28.53</v>
      </c>
      <c r="D20">
        <v>24.13</v>
      </c>
    </row>
    <row r="21" spans="1:10" x14ac:dyDescent="0.2">
      <c r="B21" t="s">
        <v>182</v>
      </c>
      <c r="C21">
        <v>28.64</v>
      </c>
      <c r="D21">
        <v>24.01</v>
      </c>
    </row>
    <row r="22" spans="1:10" x14ac:dyDescent="0.2">
      <c r="B22" s="1" t="s">
        <v>37</v>
      </c>
      <c r="C22" s="1">
        <f>AVERAGE(C19:C21)</f>
        <v>28.543333333333333</v>
      </c>
      <c r="D22" s="1">
        <f>AVERAGE(D19:D21)</f>
        <v>24.22</v>
      </c>
      <c r="E22" s="1">
        <f>C22-D22</f>
        <v>4.3233333333333341</v>
      </c>
      <c r="F22" s="1">
        <f>2^(-E22)</f>
        <v>4.9951321857664127E-2</v>
      </c>
    </row>
    <row r="23" spans="1:10" x14ac:dyDescent="0.2">
      <c r="B23" t="s">
        <v>183</v>
      </c>
      <c r="C23">
        <v>28.6</v>
      </c>
      <c r="D23">
        <v>25.02</v>
      </c>
    </row>
    <row r="24" spans="1:10" x14ac:dyDescent="0.2">
      <c r="B24" t="s">
        <v>184</v>
      </c>
      <c r="C24">
        <v>28.65</v>
      </c>
      <c r="D24">
        <v>25.07</v>
      </c>
    </row>
    <row r="25" spans="1:10" x14ac:dyDescent="0.2">
      <c r="B25" t="s">
        <v>185</v>
      </c>
      <c r="C25">
        <v>28.66</v>
      </c>
      <c r="D25">
        <v>25.08</v>
      </c>
    </row>
    <row r="26" spans="1:10" x14ac:dyDescent="0.2">
      <c r="B26" s="1" t="s">
        <v>59</v>
      </c>
      <c r="C26" s="1">
        <f>AVERAGE(C23:C25)</f>
        <v>28.636666666666667</v>
      </c>
      <c r="D26" s="1">
        <f>AVERAGE(D23:D25)</f>
        <v>25.056666666666668</v>
      </c>
      <c r="E26" s="1">
        <f>C26-D26</f>
        <v>3.5799999999999983</v>
      </c>
      <c r="F26" s="1">
        <f>2^(-E26)</f>
        <v>8.3620472174132099E-2</v>
      </c>
    </row>
    <row r="28" spans="1:10" x14ac:dyDescent="0.2">
      <c r="A28" t="s">
        <v>6</v>
      </c>
      <c r="B28" t="s">
        <v>186</v>
      </c>
      <c r="C28">
        <v>28.14</v>
      </c>
      <c r="D28">
        <v>26.88</v>
      </c>
    </row>
    <row r="29" spans="1:10" x14ac:dyDescent="0.2">
      <c r="B29" t="s">
        <v>187</v>
      </c>
      <c r="C29">
        <v>28.16</v>
      </c>
      <c r="D29">
        <v>26.92</v>
      </c>
    </row>
    <row r="30" spans="1:10" x14ac:dyDescent="0.2">
      <c r="B30" t="s">
        <v>188</v>
      </c>
      <c r="C30">
        <v>28.02</v>
      </c>
      <c r="D30">
        <v>26.95</v>
      </c>
    </row>
    <row r="31" spans="1:10" x14ac:dyDescent="0.2">
      <c r="B31" s="1" t="s">
        <v>21</v>
      </c>
      <c r="C31" s="1">
        <f>AVERAGE(C28:C30)</f>
        <v>28.106666666666666</v>
      </c>
      <c r="D31" s="1">
        <f>AVERAGE(D28:D30)</f>
        <v>26.916666666666668</v>
      </c>
      <c r="E31" s="1">
        <f>C31-D31</f>
        <v>1.1899999999999977</v>
      </c>
      <c r="F31" s="1">
        <f>2^(-E31)</f>
        <v>0.43830286065801821</v>
      </c>
      <c r="G31" s="1"/>
      <c r="H31" s="1"/>
      <c r="I31" s="1">
        <f>E31-E6</f>
        <v>-0.42666666666667297</v>
      </c>
      <c r="J31" s="1">
        <f>2^(-I31)</f>
        <v>1.3441243995934231</v>
      </c>
    </row>
    <row r="32" spans="1:10" x14ac:dyDescent="0.2">
      <c r="B32" t="s">
        <v>189</v>
      </c>
      <c r="C32">
        <v>27.3</v>
      </c>
      <c r="D32">
        <v>25.39</v>
      </c>
    </row>
    <row r="33" spans="2:10" x14ac:dyDescent="0.2">
      <c r="B33" t="s">
        <v>190</v>
      </c>
      <c r="C33">
        <v>27.71</v>
      </c>
      <c r="D33">
        <v>25.13</v>
      </c>
    </row>
    <row r="34" spans="2:10" x14ac:dyDescent="0.2">
      <c r="B34" t="s">
        <v>191</v>
      </c>
      <c r="C34">
        <v>27.72</v>
      </c>
      <c r="D34">
        <v>25.28</v>
      </c>
    </row>
    <row r="35" spans="2:10" x14ac:dyDescent="0.2">
      <c r="B35" s="1" t="s">
        <v>25</v>
      </c>
      <c r="C35" s="1">
        <f>AVERAGE(C32:C34)</f>
        <v>27.576666666666668</v>
      </c>
      <c r="D35" s="1">
        <f>AVERAGE(D32:D34)</f>
        <v>25.266666666666666</v>
      </c>
      <c r="E35" s="1">
        <f>C35-D35</f>
        <v>2.3100000000000023</v>
      </c>
      <c r="F35" s="1">
        <f>2^(-E35)</f>
        <v>0.20166043980553128</v>
      </c>
      <c r="G35" s="1"/>
      <c r="H35" s="1"/>
      <c r="I35" s="1">
        <f>E35-E10</f>
        <v>-1.5266666666666673</v>
      </c>
      <c r="J35" s="1">
        <f>2^(-I35)</f>
        <v>2.8811937236635075</v>
      </c>
    </row>
    <row r="36" spans="2:10" x14ac:dyDescent="0.2">
      <c r="B36" t="s">
        <v>192</v>
      </c>
      <c r="C36">
        <v>28.85</v>
      </c>
      <c r="D36">
        <v>25.58</v>
      </c>
    </row>
    <row r="37" spans="2:10" x14ac:dyDescent="0.2">
      <c r="B37" t="s">
        <v>193</v>
      </c>
      <c r="C37">
        <v>28.14</v>
      </c>
      <c r="D37">
        <v>24.98</v>
      </c>
    </row>
    <row r="38" spans="2:10" x14ac:dyDescent="0.2">
      <c r="B38" t="s">
        <v>194</v>
      </c>
      <c r="C38">
        <v>28.79</v>
      </c>
      <c r="D38">
        <v>24.81</v>
      </c>
    </row>
    <row r="39" spans="2:10" x14ac:dyDescent="0.2">
      <c r="B39" s="1" t="s">
        <v>29</v>
      </c>
      <c r="C39" s="1">
        <f>AVERAGE(C36:C38)</f>
        <v>28.593333333333334</v>
      </c>
      <c r="D39" s="1">
        <f>AVERAGE(D36:D38)</f>
        <v>25.123333333333335</v>
      </c>
      <c r="E39" s="1">
        <f>C39-D39</f>
        <v>3.4699999999999989</v>
      </c>
      <c r="F39" s="1">
        <f>2^(-E39)</f>
        <v>9.0245574720156083E-2</v>
      </c>
      <c r="G39" s="1"/>
      <c r="H39" s="1"/>
      <c r="I39" s="1">
        <f>E39-E14</f>
        <v>-0.96666666666666856</v>
      </c>
      <c r="J39" s="1">
        <f>2^(-I39)</f>
        <v>1.9543199368684945</v>
      </c>
    </row>
    <row r="40" spans="2:10" x14ac:dyDescent="0.2">
      <c r="B40" t="s">
        <v>195</v>
      </c>
      <c r="C40">
        <v>28.75</v>
      </c>
      <c r="D40">
        <v>25.93</v>
      </c>
    </row>
    <row r="41" spans="2:10" x14ac:dyDescent="0.2">
      <c r="B41" t="s">
        <v>196</v>
      </c>
      <c r="C41">
        <v>28.68</v>
      </c>
      <c r="D41">
        <v>25.72</v>
      </c>
    </row>
    <row r="42" spans="2:10" x14ac:dyDescent="0.2">
      <c r="B42" t="s">
        <v>197</v>
      </c>
      <c r="C42">
        <v>28.07</v>
      </c>
      <c r="D42">
        <v>25.54</v>
      </c>
    </row>
    <row r="43" spans="2:10" x14ac:dyDescent="0.2">
      <c r="B43" s="1" t="s">
        <v>33</v>
      </c>
      <c r="C43" s="1">
        <f>AVERAGE(C40:C42)</f>
        <v>28.5</v>
      </c>
      <c r="D43" s="1">
        <f>AVERAGE(D40:D42)</f>
        <v>25.73</v>
      </c>
      <c r="E43" s="1">
        <f>C43-D43</f>
        <v>2.7699999999999996</v>
      </c>
      <c r="F43" s="1">
        <f>2^(-E43)</f>
        <v>0.14660436865398488</v>
      </c>
      <c r="G43" s="1"/>
      <c r="H43" s="1"/>
      <c r="I43" s="1">
        <f>E43-E18</f>
        <v>-0.95000000000000639</v>
      </c>
      <c r="J43" s="1">
        <f>2^(-I43)</f>
        <v>1.9318726578496996</v>
      </c>
    </row>
    <row r="44" spans="2:10" x14ac:dyDescent="0.2">
      <c r="B44" t="s">
        <v>198</v>
      </c>
      <c r="C44">
        <v>28.86</v>
      </c>
      <c r="D44">
        <v>25.66</v>
      </c>
    </row>
    <row r="45" spans="2:10" x14ac:dyDescent="0.2">
      <c r="B45" t="s">
        <v>199</v>
      </c>
      <c r="C45">
        <v>28.88</v>
      </c>
      <c r="D45">
        <v>25.86</v>
      </c>
    </row>
    <row r="46" spans="2:10" x14ac:dyDescent="0.2">
      <c r="B46" t="s">
        <v>200</v>
      </c>
      <c r="C46">
        <v>28.78</v>
      </c>
      <c r="D46">
        <v>25.69</v>
      </c>
    </row>
    <row r="47" spans="2:10" x14ac:dyDescent="0.2">
      <c r="B47" s="1" t="s">
        <v>37</v>
      </c>
      <c r="C47" s="1">
        <f>AVERAGE(C44:C46)</f>
        <v>28.84</v>
      </c>
      <c r="D47" s="1">
        <f>AVERAGE(D44:D46)</f>
        <v>25.736666666666665</v>
      </c>
      <c r="E47" s="1">
        <f>C47-D47</f>
        <v>3.1033333333333353</v>
      </c>
      <c r="F47" s="1">
        <f>2^(-E47)</f>
        <v>0.11635996451223449</v>
      </c>
      <c r="G47" s="1"/>
      <c r="H47" s="1"/>
      <c r="I47" s="1">
        <f>E47-E22</f>
        <v>-1.2199999999999989</v>
      </c>
      <c r="J47" s="1">
        <f>2^(-I47)</f>
        <v>2.3294671729369099</v>
      </c>
    </row>
    <row r="48" spans="2:10" x14ac:dyDescent="0.2">
      <c r="B48" t="s">
        <v>201</v>
      </c>
      <c r="C48">
        <v>28.26</v>
      </c>
      <c r="D48">
        <v>25.68</v>
      </c>
    </row>
    <row r="49" spans="2:10" x14ac:dyDescent="0.2">
      <c r="B49" t="s">
        <v>202</v>
      </c>
      <c r="C49">
        <v>28.21</v>
      </c>
      <c r="D49">
        <v>25.62</v>
      </c>
    </row>
    <row r="50" spans="2:10" x14ac:dyDescent="0.2">
      <c r="B50" t="s">
        <v>203</v>
      </c>
      <c r="C50">
        <v>28.26</v>
      </c>
      <c r="D50">
        <v>25.74</v>
      </c>
    </row>
    <row r="51" spans="2:10" x14ac:dyDescent="0.2">
      <c r="B51" s="1" t="s">
        <v>59</v>
      </c>
      <c r="C51" s="1">
        <f>AVERAGE(C48:C50)</f>
        <v>28.243333333333336</v>
      </c>
      <c r="D51" s="1">
        <f>AVERAGE(D48:D50)</f>
        <v>25.679999999999996</v>
      </c>
      <c r="E51" s="1">
        <f>C51-D51</f>
        <v>2.5633333333333397</v>
      </c>
      <c r="F51" s="1">
        <f>2^(-E51)</f>
        <v>0.16918419051715508</v>
      </c>
      <c r="G51" s="1"/>
      <c r="H51" s="1"/>
      <c r="I51" s="1">
        <f>E51-E26</f>
        <v>-1.0166666666666586</v>
      </c>
      <c r="J51" s="1">
        <f>2^(-I51)</f>
        <v>2.0232388806038335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E1CD-C96A-49A3-90BB-66094DC0B079}">
  <dimension ref="A1:O51"/>
  <sheetViews>
    <sheetView topLeftCell="A30" workbookViewId="0">
      <selection activeCell="B51" sqref="B51"/>
    </sheetView>
  </sheetViews>
  <sheetFormatPr baseColWidth="10" defaultRowHeight="15" x14ac:dyDescent="0.2"/>
  <cols>
    <col min="2" max="2" width="33.6640625" customWidth="1"/>
  </cols>
  <sheetData>
    <row r="1" spans="1:15" x14ac:dyDescent="0.2">
      <c r="C1" t="s">
        <v>0</v>
      </c>
      <c r="D1" t="s">
        <v>1</v>
      </c>
      <c r="E1" t="s">
        <v>2</v>
      </c>
      <c r="F1" t="s">
        <v>7</v>
      </c>
      <c r="G1" t="s">
        <v>8</v>
      </c>
      <c r="H1" t="s">
        <v>9</v>
      </c>
      <c r="I1" t="s">
        <v>3</v>
      </c>
      <c r="J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C2" t="s">
        <v>17</v>
      </c>
      <c r="D2" t="s">
        <v>4</v>
      </c>
      <c r="J2" t="s">
        <v>15</v>
      </c>
    </row>
    <row r="3" spans="1:15" x14ac:dyDescent="0.2">
      <c r="A3" t="s">
        <v>5</v>
      </c>
      <c r="B3" t="s">
        <v>168</v>
      </c>
      <c r="C3">
        <v>28.7</v>
      </c>
      <c r="D3">
        <v>27.89</v>
      </c>
    </row>
    <row r="4" spans="1:15" x14ac:dyDescent="0.2">
      <c r="B4" t="s">
        <v>169</v>
      </c>
      <c r="C4">
        <v>28.7</v>
      </c>
      <c r="D4">
        <v>26.64</v>
      </c>
    </row>
    <row r="5" spans="1:15" x14ac:dyDescent="0.2">
      <c r="B5" t="s">
        <v>170</v>
      </c>
      <c r="C5">
        <v>28.55</v>
      </c>
      <c r="D5">
        <v>26.57</v>
      </c>
    </row>
    <row r="6" spans="1:15" x14ac:dyDescent="0.2">
      <c r="B6" s="1" t="s">
        <v>21</v>
      </c>
      <c r="C6" s="1">
        <f>AVERAGE(C3:C5)</f>
        <v>28.650000000000002</v>
      </c>
      <c r="D6" s="1">
        <f>AVERAGE(D3:D5)</f>
        <v>27.033333333333331</v>
      </c>
      <c r="E6" s="1">
        <f>C6-D6</f>
        <v>1.6166666666666707</v>
      </c>
      <c r="F6" s="1">
        <f>2^(-E6)</f>
        <v>0.32608801744139021</v>
      </c>
    </row>
    <row r="7" spans="1:15" x14ac:dyDescent="0.2">
      <c r="B7" t="s">
        <v>171</v>
      </c>
      <c r="C7">
        <v>28.66</v>
      </c>
      <c r="D7">
        <v>23.12</v>
      </c>
    </row>
    <row r="8" spans="1:15" x14ac:dyDescent="0.2">
      <c r="B8" t="s">
        <v>172</v>
      </c>
      <c r="C8">
        <v>27.96</v>
      </c>
      <c r="D8">
        <v>24.94</v>
      </c>
    </row>
    <row r="9" spans="1:15" x14ac:dyDescent="0.2">
      <c r="B9" t="s">
        <v>173</v>
      </c>
      <c r="C9">
        <v>28.12</v>
      </c>
      <c r="D9">
        <v>25.17</v>
      </c>
    </row>
    <row r="10" spans="1:15" x14ac:dyDescent="0.2">
      <c r="B10" s="1" t="s">
        <v>25</v>
      </c>
      <c r="C10" s="1">
        <f>AVERAGE(C7:C9)</f>
        <v>28.24666666666667</v>
      </c>
      <c r="D10" s="1">
        <f>AVERAGE(D7:D9)</f>
        <v>24.41</v>
      </c>
      <c r="E10" s="1">
        <f>C10-D10</f>
        <v>3.8366666666666696</v>
      </c>
      <c r="F10" s="1">
        <f>2^(-E10)</f>
        <v>6.9991975252922306E-2</v>
      </c>
    </row>
    <row r="11" spans="1:15" x14ac:dyDescent="0.2">
      <c r="B11" t="s">
        <v>174</v>
      </c>
      <c r="C11">
        <v>28.67</v>
      </c>
      <c r="D11">
        <v>25.56</v>
      </c>
    </row>
    <row r="12" spans="1:15" x14ac:dyDescent="0.2">
      <c r="B12" t="s">
        <v>175</v>
      </c>
      <c r="C12">
        <v>29.45</v>
      </c>
      <c r="D12">
        <v>24.46</v>
      </c>
    </row>
    <row r="13" spans="1:15" x14ac:dyDescent="0.2">
      <c r="B13" t="s">
        <v>176</v>
      </c>
      <c r="C13">
        <v>29.53</v>
      </c>
      <c r="D13">
        <v>24.32</v>
      </c>
    </row>
    <row r="14" spans="1:15" x14ac:dyDescent="0.2">
      <c r="B14" s="1" t="s">
        <v>29</v>
      </c>
      <c r="C14" s="1">
        <f>AVERAGE(C11:C13)</f>
        <v>29.216666666666669</v>
      </c>
      <c r="D14" s="1">
        <f>AVERAGE(D11:D13)</f>
        <v>24.78</v>
      </c>
      <c r="E14" s="1">
        <f>C14-D14</f>
        <v>4.4366666666666674</v>
      </c>
      <c r="F14" s="1">
        <f>2^(-E14)</f>
        <v>4.6177482518425891E-2</v>
      </c>
    </row>
    <row r="15" spans="1:15" x14ac:dyDescent="0.2">
      <c r="B15" t="s">
        <v>177</v>
      </c>
      <c r="C15">
        <v>28.91</v>
      </c>
      <c r="D15">
        <v>24.61</v>
      </c>
    </row>
    <row r="16" spans="1:15" x14ac:dyDescent="0.2">
      <c r="B16" t="s">
        <v>178</v>
      </c>
      <c r="C16">
        <v>28.32</v>
      </c>
      <c r="D16">
        <v>25.22</v>
      </c>
    </row>
    <row r="17" spans="1:10" x14ac:dyDescent="0.2">
      <c r="B17" t="s">
        <v>179</v>
      </c>
      <c r="C17">
        <v>28.48</v>
      </c>
      <c r="D17">
        <v>24.72</v>
      </c>
    </row>
    <row r="18" spans="1:10" x14ac:dyDescent="0.2">
      <c r="B18" s="1" t="s">
        <v>33</v>
      </c>
      <c r="C18" s="1">
        <f>AVERAGE(C15:C17)</f>
        <v>28.570000000000004</v>
      </c>
      <c r="D18" s="1">
        <f>AVERAGE(D15:D17)</f>
        <v>24.849999999999998</v>
      </c>
      <c r="E18" s="1">
        <f>C18-D18</f>
        <v>3.720000000000006</v>
      </c>
      <c r="F18" s="1">
        <f>2^(-E18)</f>
        <v>7.588718027469013E-2</v>
      </c>
    </row>
    <row r="19" spans="1:10" x14ac:dyDescent="0.2">
      <c r="B19" t="s">
        <v>180</v>
      </c>
      <c r="C19">
        <v>28.46</v>
      </c>
      <c r="D19">
        <v>24.52</v>
      </c>
    </row>
    <row r="20" spans="1:10" x14ac:dyDescent="0.2">
      <c r="B20" t="s">
        <v>181</v>
      </c>
      <c r="C20">
        <v>28.53</v>
      </c>
      <c r="D20">
        <v>24.13</v>
      </c>
    </row>
    <row r="21" spans="1:10" x14ac:dyDescent="0.2">
      <c r="B21" t="s">
        <v>182</v>
      </c>
      <c r="C21">
        <v>28.64</v>
      </c>
      <c r="D21">
        <v>24.01</v>
      </c>
    </row>
    <row r="22" spans="1:10" x14ac:dyDescent="0.2">
      <c r="B22" s="1" t="s">
        <v>37</v>
      </c>
      <c r="C22" s="1">
        <f>AVERAGE(C19:C21)</f>
        <v>28.543333333333333</v>
      </c>
      <c r="D22" s="1">
        <f>AVERAGE(D19:D21)</f>
        <v>24.22</v>
      </c>
      <c r="E22" s="1">
        <f>C22-D22</f>
        <v>4.3233333333333341</v>
      </c>
      <c r="F22" s="1">
        <f>2^(-E22)</f>
        <v>4.9951321857664127E-2</v>
      </c>
    </row>
    <row r="23" spans="1:10" x14ac:dyDescent="0.2">
      <c r="B23" t="s">
        <v>183</v>
      </c>
      <c r="C23">
        <v>28.6</v>
      </c>
      <c r="D23">
        <v>25.02</v>
      </c>
    </row>
    <row r="24" spans="1:10" x14ac:dyDescent="0.2">
      <c r="B24" t="s">
        <v>184</v>
      </c>
      <c r="C24">
        <v>28.65</v>
      </c>
      <c r="D24">
        <v>25.07</v>
      </c>
    </row>
    <row r="25" spans="1:10" x14ac:dyDescent="0.2">
      <c r="B25" t="s">
        <v>185</v>
      </c>
      <c r="C25">
        <v>28.66</v>
      </c>
      <c r="D25">
        <v>25.08</v>
      </c>
    </row>
    <row r="26" spans="1:10" x14ac:dyDescent="0.2">
      <c r="B26" s="1" t="s">
        <v>59</v>
      </c>
      <c r="C26" s="1">
        <f>AVERAGE(C23:C25)</f>
        <v>28.636666666666667</v>
      </c>
      <c r="D26" s="1">
        <f>AVERAGE(D23:D25)</f>
        <v>25.056666666666668</v>
      </c>
      <c r="E26" s="1">
        <f>C26-D26</f>
        <v>3.5799999999999983</v>
      </c>
      <c r="F26" s="1">
        <f>2^(-E26)</f>
        <v>8.3620472174132099E-2</v>
      </c>
    </row>
    <row r="28" spans="1:10" x14ac:dyDescent="0.2">
      <c r="A28" t="s">
        <v>6</v>
      </c>
      <c r="B28" t="s">
        <v>204</v>
      </c>
      <c r="C28">
        <v>28.43</v>
      </c>
      <c r="D28">
        <v>25.97</v>
      </c>
    </row>
    <row r="29" spans="1:10" x14ac:dyDescent="0.2">
      <c r="B29" t="s">
        <v>205</v>
      </c>
      <c r="C29">
        <v>27</v>
      </c>
      <c r="D29">
        <v>27.599</v>
      </c>
    </row>
    <row r="30" spans="1:10" x14ac:dyDescent="0.2">
      <c r="B30" t="s">
        <v>206</v>
      </c>
      <c r="C30">
        <v>27</v>
      </c>
      <c r="D30">
        <v>27.64</v>
      </c>
    </row>
    <row r="31" spans="1:10" x14ac:dyDescent="0.2">
      <c r="B31" s="1" t="s">
        <v>21</v>
      </c>
      <c r="C31" s="1">
        <f>AVERAGE(C28:C30)</f>
        <v>27.47666666666667</v>
      </c>
      <c r="D31" s="1">
        <f>AVERAGE(D28:D30)</f>
        <v>27.069666666666667</v>
      </c>
      <c r="E31" s="1">
        <f>C31-D31</f>
        <v>0.40700000000000358</v>
      </c>
      <c r="F31" s="1">
        <f>2^(-E31)</f>
        <v>0.75419003834328757</v>
      </c>
      <c r="G31" s="1"/>
      <c r="H31" s="1"/>
      <c r="I31" s="1">
        <f>E31-E6</f>
        <v>-1.2096666666666671</v>
      </c>
      <c r="J31" s="1">
        <f>2^(-I31)</f>
        <v>2.3128419261184376</v>
      </c>
    </row>
    <row r="32" spans="1:10" x14ac:dyDescent="0.2">
      <c r="B32" t="s">
        <v>207</v>
      </c>
      <c r="C32">
        <v>28.23</v>
      </c>
      <c r="D32">
        <v>25.28</v>
      </c>
    </row>
    <row r="33" spans="2:10" x14ac:dyDescent="0.2">
      <c r="B33" t="s">
        <v>208</v>
      </c>
      <c r="C33">
        <v>28.29</v>
      </c>
      <c r="D33">
        <v>25.68</v>
      </c>
    </row>
    <row r="34" spans="2:10" x14ac:dyDescent="0.2">
      <c r="B34" t="s">
        <v>209</v>
      </c>
      <c r="C34">
        <v>28.95</v>
      </c>
      <c r="D34">
        <v>25.7</v>
      </c>
    </row>
    <row r="35" spans="2:10" x14ac:dyDescent="0.2">
      <c r="B35" s="1" t="s">
        <v>25</v>
      </c>
      <c r="C35" s="1">
        <f>AVERAGE(C32:C34)</f>
        <v>28.49</v>
      </c>
      <c r="D35" s="1">
        <f>AVERAGE(D32:D34)</f>
        <v>25.553333333333331</v>
      </c>
      <c r="E35" s="1">
        <f>C35-D35</f>
        <v>2.9366666666666674</v>
      </c>
      <c r="F35" s="1">
        <f>2^(-E35)</f>
        <v>0.13060964410760875</v>
      </c>
      <c r="G35" s="1"/>
      <c r="H35" s="1"/>
      <c r="I35" s="1">
        <f>E35-E10</f>
        <v>-0.90000000000000213</v>
      </c>
      <c r="J35" s="1">
        <f>2^(-I35)</f>
        <v>1.8660659830736175</v>
      </c>
    </row>
    <row r="36" spans="2:10" x14ac:dyDescent="0.2">
      <c r="B36" t="s">
        <v>210</v>
      </c>
      <c r="C36">
        <v>28.4</v>
      </c>
      <c r="D36">
        <v>25.18</v>
      </c>
    </row>
    <row r="37" spans="2:10" x14ac:dyDescent="0.2">
      <c r="B37" t="s">
        <v>211</v>
      </c>
      <c r="C37">
        <v>28.56</v>
      </c>
      <c r="D37">
        <v>25.03</v>
      </c>
    </row>
    <row r="38" spans="2:10" x14ac:dyDescent="0.2">
      <c r="B38" t="s">
        <v>212</v>
      </c>
      <c r="C38">
        <v>28.03</v>
      </c>
      <c r="D38">
        <v>25.06</v>
      </c>
    </row>
    <row r="39" spans="2:10" x14ac:dyDescent="0.2">
      <c r="B39" s="1" t="s">
        <v>29</v>
      </c>
      <c r="C39" s="1">
        <f>AVERAGE(C36:C38)</f>
        <v>28.33</v>
      </c>
      <c r="D39" s="1">
        <f>AVERAGE(D36:D38)</f>
        <v>25.09</v>
      </c>
      <c r="E39" s="1">
        <f>C39-D39</f>
        <v>3.2399999999999984</v>
      </c>
      <c r="F39" s="1">
        <f>2^(-E39)</f>
        <v>0.10584316404531605</v>
      </c>
      <c r="G39" s="1"/>
      <c r="H39" s="1"/>
      <c r="I39" s="1">
        <f>E39-E14</f>
        <v>-1.196666666666669</v>
      </c>
      <c r="J39" s="1">
        <f>2^(-I39)</f>
        <v>2.2920947239400098</v>
      </c>
    </row>
    <row r="40" spans="2:10" x14ac:dyDescent="0.2">
      <c r="B40" t="s">
        <v>213</v>
      </c>
      <c r="C40">
        <v>28.71</v>
      </c>
      <c r="D40">
        <v>25.68</v>
      </c>
    </row>
    <row r="41" spans="2:10" x14ac:dyDescent="0.2">
      <c r="B41" t="s">
        <v>214</v>
      </c>
      <c r="C41">
        <v>28.54</v>
      </c>
      <c r="D41">
        <v>25.34</v>
      </c>
    </row>
    <row r="42" spans="2:10" x14ac:dyDescent="0.2">
      <c r="B42" t="s">
        <v>215</v>
      </c>
      <c r="C42">
        <v>28.59</v>
      </c>
      <c r="D42">
        <v>25.88</v>
      </c>
    </row>
    <row r="43" spans="2:10" x14ac:dyDescent="0.2">
      <c r="B43" s="1" t="s">
        <v>33</v>
      </c>
      <c r="C43" s="1">
        <f>AVERAGE(C40:C42)</f>
        <v>28.613333333333333</v>
      </c>
      <c r="D43" s="1">
        <f>AVERAGE(D40:D42)</f>
        <v>25.633333333333329</v>
      </c>
      <c r="E43" s="1">
        <f>C43-D43</f>
        <v>2.980000000000004</v>
      </c>
      <c r="F43" s="1">
        <f>2^(-E43)</f>
        <v>0.12674493497375328</v>
      </c>
      <c r="G43" s="1"/>
      <c r="H43" s="1"/>
      <c r="I43" s="1">
        <f>E43-E18</f>
        <v>-0.74000000000000199</v>
      </c>
      <c r="J43" s="1">
        <f>2^(-I43)</f>
        <v>1.6701758388567409</v>
      </c>
    </row>
    <row r="44" spans="2:10" x14ac:dyDescent="0.2">
      <c r="B44" t="s">
        <v>216</v>
      </c>
      <c r="C44">
        <v>29.98</v>
      </c>
      <c r="D44">
        <v>25.58</v>
      </c>
    </row>
    <row r="45" spans="2:10" x14ac:dyDescent="0.2">
      <c r="B45" t="s">
        <v>217</v>
      </c>
      <c r="C45">
        <v>28.62</v>
      </c>
      <c r="D45">
        <v>25.72</v>
      </c>
    </row>
    <row r="46" spans="2:10" x14ac:dyDescent="0.2">
      <c r="B46" t="s">
        <v>218</v>
      </c>
      <c r="C46">
        <v>28.41</v>
      </c>
      <c r="D46">
        <v>25.78</v>
      </c>
    </row>
    <row r="47" spans="2:10" x14ac:dyDescent="0.2">
      <c r="B47" s="1" t="s">
        <v>37</v>
      </c>
      <c r="C47" s="1">
        <f>AVERAGE(C44:C46)</f>
        <v>29.003333333333334</v>
      </c>
      <c r="D47" s="1">
        <f>AVERAGE(D44:D46)</f>
        <v>25.693333333333332</v>
      </c>
      <c r="E47" s="1">
        <f>C47-D47</f>
        <v>3.3100000000000023</v>
      </c>
      <c r="F47" s="1">
        <f>2^(-E47)</f>
        <v>0.10083021990276564</v>
      </c>
      <c r="G47" s="1"/>
      <c r="H47" s="1"/>
      <c r="I47" s="1">
        <f>E47-E22</f>
        <v>-1.0133333333333319</v>
      </c>
      <c r="J47" s="1">
        <f>2^(-I47)</f>
        <v>2.0185696024237463</v>
      </c>
    </row>
    <row r="48" spans="2:10" x14ac:dyDescent="0.2">
      <c r="B48" t="s">
        <v>219</v>
      </c>
      <c r="C48">
        <v>28.19</v>
      </c>
      <c r="D48">
        <v>25.62</v>
      </c>
    </row>
    <row r="49" spans="2:10" x14ac:dyDescent="0.2">
      <c r="B49" t="s">
        <v>220</v>
      </c>
      <c r="C49">
        <v>28.35</v>
      </c>
      <c r="D49">
        <v>25.78</v>
      </c>
    </row>
    <row r="50" spans="2:10" x14ac:dyDescent="0.2">
      <c r="B50" t="s">
        <v>221</v>
      </c>
      <c r="C50">
        <v>28.21</v>
      </c>
      <c r="D50">
        <v>25.64</v>
      </c>
    </row>
    <row r="51" spans="2:10" x14ac:dyDescent="0.2">
      <c r="B51" s="1" t="s">
        <v>59</v>
      </c>
      <c r="C51" s="1">
        <f>AVERAGE(C48:C50)</f>
        <v>28.25</v>
      </c>
      <c r="D51" s="1">
        <f>AVERAGE(D48:D50)</f>
        <v>25.680000000000003</v>
      </c>
      <c r="E51" s="1">
        <f>C51-D51</f>
        <v>2.5699999999999967</v>
      </c>
      <c r="F51" s="1">
        <f>2^(-E51)</f>
        <v>0.16840419710821167</v>
      </c>
      <c r="G51" s="1"/>
      <c r="H51" s="1"/>
      <c r="I51" s="1">
        <f>E51-E26</f>
        <v>-1.0100000000000016</v>
      </c>
      <c r="J51" s="1">
        <f>2^(-I51)</f>
        <v>2.0139111001134395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2FA3-5803-43FC-9136-079D69C1FA3D}">
  <dimension ref="A1:J51"/>
  <sheetViews>
    <sheetView tabSelected="1" topLeftCell="A43" workbookViewId="0">
      <selection activeCell="J3" sqref="J3"/>
    </sheetView>
  </sheetViews>
  <sheetFormatPr baseColWidth="10" defaultRowHeight="15" x14ac:dyDescent="0.2"/>
  <cols>
    <col min="2" max="2" width="28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7</v>
      </c>
      <c r="G1" t="s">
        <v>8</v>
      </c>
      <c r="H1" t="s">
        <v>9</v>
      </c>
      <c r="I1" t="s">
        <v>3</v>
      </c>
      <c r="J1" t="s">
        <v>10</v>
      </c>
    </row>
    <row r="2" spans="1:10" x14ac:dyDescent="0.2">
      <c r="C2" t="s">
        <v>17</v>
      </c>
      <c r="D2" t="s">
        <v>4</v>
      </c>
      <c r="J2" t="s">
        <v>240</v>
      </c>
    </row>
    <row r="3" spans="1:10" x14ac:dyDescent="0.2">
      <c r="A3" t="s">
        <v>5</v>
      </c>
      <c r="B3" t="s">
        <v>168</v>
      </c>
      <c r="C3">
        <v>28.7</v>
      </c>
      <c r="D3">
        <v>27.89</v>
      </c>
    </row>
    <row r="4" spans="1:10" x14ac:dyDescent="0.2">
      <c r="B4" t="s">
        <v>169</v>
      </c>
      <c r="C4">
        <v>28.7</v>
      </c>
      <c r="D4">
        <v>26.64</v>
      </c>
    </row>
    <row r="5" spans="1:10" x14ac:dyDescent="0.2">
      <c r="B5" t="s">
        <v>170</v>
      </c>
      <c r="C5">
        <v>28.55</v>
      </c>
      <c r="D5">
        <v>26.57</v>
      </c>
    </row>
    <row r="6" spans="1:10" x14ac:dyDescent="0.2">
      <c r="B6" s="1" t="s">
        <v>21</v>
      </c>
      <c r="C6" s="1">
        <f>AVERAGE(C3:C5)</f>
        <v>28.650000000000002</v>
      </c>
      <c r="D6" s="1">
        <f>AVERAGE(D3:D5)</f>
        <v>27.033333333333331</v>
      </c>
      <c r="E6" s="1">
        <f>C6-D6</f>
        <v>1.6166666666666707</v>
      </c>
      <c r="F6" s="1">
        <f>2^(-E6)</f>
        <v>0.32608801744139021</v>
      </c>
    </row>
    <row r="7" spans="1:10" x14ac:dyDescent="0.2">
      <c r="B7" t="s">
        <v>171</v>
      </c>
      <c r="C7">
        <v>28.66</v>
      </c>
      <c r="D7">
        <v>23.12</v>
      </c>
    </row>
    <row r="8" spans="1:10" x14ac:dyDescent="0.2">
      <c r="B8" t="s">
        <v>172</v>
      </c>
      <c r="C8">
        <v>27.96</v>
      </c>
      <c r="D8">
        <v>24.94</v>
      </c>
    </row>
    <row r="9" spans="1:10" x14ac:dyDescent="0.2">
      <c r="B9" t="s">
        <v>173</v>
      </c>
      <c r="C9">
        <v>28.12</v>
      </c>
      <c r="D9">
        <v>25.17</v>
      </c>
    </row>
    <row r="10" spans="1:10" x14ac:dyDescent="0.2">
      <c r="B10" s="1" t="s">
        <v>25</v>
      </c>
      <c r="C10" s="1">
        <f>AVERAGE(C7:C9)</f>
        <v>28.24666666666667</v>
      </c>
      <c r="D10" s="1">
        <f>AVERAGE(D7:D9)</f>
        <v>24.41</v>
      </c>
      <c r="E10" s="1">
        <f>C10-D10</f>
        <v>3.8366666666666696</v>
      </c>
      <c r="F10" s="1">
        <f>2^(-E10)</f>
        <v>6.9991975252922306E-2</v>
      </c>
    </row>
    <row r="11" spans="1:10" x14ac:dyDescent="0.2">
      <c r="B11" t="s">
        <v>174</v>
      </c>
      <c r="C11">
        <v>28.67</v>
      </c>
      <c r="D11">
        <v>25.56</v>
      </c>
    </row>
    <row r="12" spans="1:10" x14ac:dyDescent="0.2">
      <c r="B12" t="s">
        <v>175</v>
      </c>
      <c r="C12">
        <v>29.45</v>
      </c>
      <c r="D12">
        <v>24.46</v>
      </c>
    </row>
    <row r="13" spans="1:10" x14ac:dyDescent="0.2">
      <c r="B13" t="s">
        <v>176</v>
      </c>
      <c r="C13">
        <v>29.53</v>
      </c>
      <c r="D13">
        <v>24.32</v>
      </c>
    </row>
    <row r="14" spans="1:10" x14ac:dyDescent="0.2">
      <c r="B14" s="1" t="s">
        <v>29</v>
      </c>
      <c r="C14" s="1">
        <f>AVERAGE(C11:C13)</f>
        <v>29.216666666666669</v>
      </c>
      <c r="D14" s="1">
        <f>AVERAGE(D11:D13)</f>
        <v>24.78</v>
      </c>
      <c r="E14" s="1">
        <f>C14-D14</f>
        <v>4.4366666666666674</v>
      </c>
      <c r="F14" s="1">
        <f>2^(-E14)</f>
        <v>4.6177482518425891E-2</v>
      </c>
    </row>
    <row r="15" spans="1:10" x14ac:dyDescent="0.2">
      <c r="B15" t="s">
        <v>177</v>
      </c>
      <c r="C15">
        <v>28.91</v>
      </c>
      <c r="D15">
        <v>24.61</v>
      </c>
    </row>
    <row r="16" spans="1:10" x14ac:dyDescent="0.2">
      <c r="B16" t="s">
        <v>178</v>
      </c>
      <c r="C16">
        <v>28.32</v>
      </c>
      <c r="D16">
        <v>25.22</v>
      </c>
    </row>
    <row r="17" spans="1:10" x14ac:dyDescent="0.2">
      <c r="B17" t="s">
        <v>179</v>
      </c>
      <c r="C17">
        <v>28.48</v>
      </c>
      <c r="D17">
        <v>24.72</v>
      </c>
    </row>
    <row r="18" spans="1:10" x14ac:dyDescent="0.2">
      <c r="B18" s="1" t="s">
        <v>33</v>
      </c>
      <c r="C18" s="1">
        <f>AVERAGE(C15:C17)</f>
        <v>28.570000000000004</v>
      </c>
      <c r="D18" s="1">
        <f>AVERAGE(D15:D17)</f>
        <v>24.849999999999998</v>
      </c>
      <c r="E18" s="1">
        <f>C18-D18</f>
        <v>3.720000000000006</v>
      </c>
      <c r="F18" s="1">
        <f>2^(-E18)</f>
        <v>7.588718027469013E-2</v>
      </c>
    </row>
    <row r="19" spans="1:10" x14ac:dyDescent="0.2">
      <c r="B19" t="s">
        <v>180</v>
      </c>
      <c r="C19">
        <v>28.46</v>
      </c>
      <c r="D19">
        <v>24.52</v>
      </c>
    </row>
    <row r="20" spans="1:10" x14ac:dyDescent="0.2">
      <c r="B20" t="s">
        <v>181</v>
      </c>
      <c r="C20">
        <v>28.53</v>
      </c>
      <c r="D20">
        <v>24.13</v>
      </c>
    </row>
    <row r="21" spans="1:10" x14ac:dyDescent="0.2">
      <c r="B21" t="s">
        <v>182</v>
      </c>
      <c r="C21">
        <v>28.64</v>
      </c>
      <c r="D21">
        <v>24.01</v>
      </c>
    </row>
    <row r="22" spans="1:10" x14ac:dyDescent="0.2">
      <c r="B22" s="1" t="s">
        <v>37</v>
      </c>
      <c r="C22" s="1">
        <f>AVERAGE(C19:C21)</f>
        <v>28.543333333333333</v>
      </c>
      <c r="D22" s="1">
        <f>AVERAGE(D19:D21)</f>
        <v>24.22</v>
      </c>
      <c r="E22" s="1">
        <f>C22-D22</f>
        <v>4.3233333333333341</v>
      </c>
      <c r="F22" s="1">
        <f>2^(-E22)</f>
        <v>4.9951321857664127E-2</v>
      </c>
    </row>
    <row r="23" spans="1:10" x14ac:dyDescent="0.2">
      <c r="B23" t="s">
        <v>183</v>
      </c>
      <c r="C23">
        <v>28.6</v>
      </c>
      <c r="D23">
        <v>25.02</v>
      </c>
    </row>
    <row r="24" spans="1:10" x14ac:dyDescent="0.2">
      <c r="B24" t="s">
        <v>184</v>
      </c>
      <c r="C24">
        <v>28.65</v>
      </c>
      <c r="D24">
        <v>25.07</v>
      </c>
    </row>
    <row r="25" spans="1:10" x14ac:dyDescent="0.2">
      <c r="B25" t="s">
        <v>185</v>
      </c>
      <c r="C25">
        <v>28.66</v>
      </c>
      <c r="D25">
        <v>25.08</v>
      </c>
    </row>
    <row r="26" spans="1:10" x14ac:dyDescent="0.2">
      <c r="B26" s="1" t="s">
        <v>59</v>
      </c>
      <c r="C26" s="1">
        <f>AVERAGE(C23:C25)</f>
        <v>28.636666666666667</v>
      </c>
      <c r="D26" s="1">
        <f>AVERAGE(D23:D25)</f>
        <v>25.056666666666668</v>
      </c>
      <c r="E26" s="1">
        <f>C26-D26</f>
        <v>3.5799999999999983</v>
      </c>
      <c r="F26" s="1">
        <f>2^(-E26)</f>
        <v>8.3620472174132099E-2</v>
      </c>
      <c r="G26" s="1"/>
    </row>
    <row r="28" spans="1:10" x14ac:dyDescent="0.2">
      <c r="A28" t="s">
        <v>6</v>
      </c>
      <c r="B28" t="s">
        <v>222</v>
      </c>
      <c r="C28">
        <v>28.24</v>
      </c>
      <c r="D28">
        <v>27.12</v>
      </c>
    </row>
    <row r="29" spans="1:10" x14ac:dyDescent="0.2">
      <c r="B29" t="s">
        <v>223</v>
      </c>
      <c r="C29">
        <v>28.26</v>
      </c>
      <c r="D29">
        <v>27.02</v>
      </c>
    </row>
    <row r="30" spans="1:10" x14ac:dyDescent="0.2">
      <c r="B30" t="s">
        <v>224</v>
      </c>
      <c r="C30">
        <v>28.22</v>
      </c>
      <c r="D30">
        <v>27.04</v>
      </c>
    </row>
    <row r="31" spans="1:10" x14ac:dyDescent="0.2">
      <c r="B31" s="1" t="s">
        <v>21</v>
      </c>
      <c r="C31" s="1">
        <f>AVERAGE(C28:C30)</f>
        <v>28.24</v>
      </c>
      <c r="D31" s="1">
        <f>AVERAGE(D28:D30)</f>
        <v>27.060000000000002</v>
      </c>
      <c r="E31" s="1">
        <f>C31-D31</f>
        <v>1.1799999999999962</v>
      </c>
      <c r="F31" s="1">
        <f>2^(-E31)</f>
        <v>0.44135149814532859</v>
      </c>
      <c r="G31" s="1"/>
      <c r="H31" s="1"/>
      <c r="I31" s="1">
        <f>E31-E6</f>
        <v>-0.43666666666667453</v>
      </c>
      <c r="J31" s="1">
        <f>2^(-I31)</f>
        <v>1.3534735241372537</v>
      </c>
    </row>
    <row r="32" spans="1:10" x14ac:dyDescent="0.2">
      <c r="B32" t="s">
        <v>225</v>
      </c>
      <c r="C32">
        <v>27.42</v>
      </c>
      <c r="D32">
        <v>25.12</v>
      </c>
    </row>
    <row r="33" spans="2:10" x14ac:dyDescent="0.2">
      <c r="B33" t="s">
        <v>226</v>
      </c>
      <c r="C33">
        <v>27.48</v>
      </c>
      <c r="D33">
        <v>25.2</v>
      </c>
    </row>
    <row r="34" spans="2:10" x14ac:dyDescent="0.2">
      <c r="B34" t="s">
        <v>227</v>
      </c>
      <c r="C34">
        <v>27.45</v>
      </c>
      <c r="D34">
        <v>25.22</v>
      </c>
    </row>
    <row r="35" spans="2:10" x14ac:dyDescent="0.2">
      <c r="B35" s="1" t="s">
        <v>25</v>
      </c>
      <c r="C35" s="1">
        <f>AVERAGE(C32:C34)</f>
        <v>27.450000000000003</v>
      </c>
      <c r="D35" s="1">
        <f>AVERAGE(D32:E34)</f>
        <v>25.179999999999996</v>
      </c>
      <c r="E35" s="1">
        <f>C35-D35</f>
        <v>2.2700000000000067</v>
      </c>
      <c r="F35" s="1">
        <f>2^(-E35)</f>
        <v>0.2073298864536095</v>
      </c>
      <c r="G35" s="1"/>
      <c r="H35" s="1"/>
      <c r="I35" s="1">
        <f>E35-E10</f>
        <v>-1.5666666666666629</v>
      </c>
      <c r="J35" s="1">
        <f>2^(-I35)</f>
        <v>2.9621951045731207</v>
      </c>
    </row>
    <row r="36" spans="2:10" x14ac:dyDescent="0.2">
      <c r="B36" t="s">
        <v>228</v>
      </c>
      <c r="C36">
        <v>29.16</v>
      </c>
      <c r="D36">
        <v>25.48</v>
      </c>
    </row>
    <row r="37" spans="2:10" x14ac:dyDescent="0.2">
      <c r="B37" t="s">
        <v>229</v>
      </c>
      <c r="C37">
        <v>29.14</v>
      </c>
      <c r="D37">
        <v>25.36</v>
      </c>
    </row>
    <row r="38" spans="2:10" x14ac:dyDescent="0.2">
      <c r="B38" t="s">
        <v>230</v>
      </c>
      <c r="C38">
        <v>29.2</v>
      </c>
      <c r="D38">
        <v>25.28</v>
      </c>
    </row>
    <row r="39" spans="2:10" x14ac:dyDescent="0.2">
      <c r="B39" s="1" t="s">
        <v>29</v>
      </c>
      <c r="C39" s="1">
        <f>AVERAGE(C36:C38)</f>
        <v>29.166666666666668</v>
      </c>
      <c r="D39" s="1">
        <f>AVERAGE(D36:D38)</f>
        <v>25.373333333333335</v>
      </c>
      <c r="E39" s="1">
        <f>C39-D39</f>
        <v>3.793333333333333</v>
      </c>
      <c r="F39" s="1">
        <f>2^(-E39)</f>
        <v>7.2126171985222268E-2</v>
      </c>
      <c r="G39" s="1"/>
      <c r="H39" s="1"/>
      <c r="I39" s="1">
        <f>E39-E14</f>
        <v>-0.64333333333333442</v>
      </c>
      <c r="J39" s="1">
        <f>2^(-I39)</f>
        <v>1.5619338268698875</v>
      </c>
    </row>
    <row r="40" spans="2:10" x14ac:dyDescent="0.2">
      <c r="B40" t="s">
        <v>231</v>
      </c>
      <c r="C40">
        <v>28.65</v>
      </c>
      <c r="D40">
        <v>25.84</v>
      </c>
    </row>
    <row r="41" spans="2:10" x14ac:dyDescent="0.2">
      <c r="B41" t="s">
        <v>232</v>
      </c>
      <c r="C41">
        <v>28.68</v>
      </c>
      <c r="D41">
        <v>25.72</v>
      </c>
    </row>
    <row r="42" spans="2:10" x14ac:dyDescent="0.2">
      <c r="B42" t="s">
        <v>233</v>
      </c>
      <c r="C42">
        <v>28.54</v>
      </c>
      <c r="D42">
        <v>25.38</v>
      </c>
    </row>
    <row r="43" spans="2:10" x14ac:dyDescent="0.2">
      <c r="B43" s="1" t="s">
        <v>33</v>
      </c>
      <c r="C43" s="1">
        <f>AVERAGE(C40:C42)</f>
        <v>28.623333333333335</v>
      </c>
      <c r="D43" s="1">
        <f>AVERAGE(D40:D42)</f>
        <v>25.646666666666665</v>
      </c>
      <c r="E43" s="1">
        <f>C43-D43</f>
        <v>2.9766666666666701</v>
      </c>
      <c r="F43" s="1">
        <f>2^(-E43)</f>
        <v>0.12703811652102334</v>
      </c>
      <c r="G43" s="1"/>
      <c r="H43" s="1"/>
      <c r="I43" s="1">
        <f>E43-E18</f>
        <v>-0.74333333333333584</v>
      </c>
      <c r="J43" s="1">
        <f>2^(-I43)</f>
        <v>1.6740392258769039</v>
      </c>
    </row>
    <row r="44" spans="2:10" x14ac:dyDescent="0.2">
      <c r="B44" t="s">
        <v>234</v>
      </c>
      <c r="C44">
        <v>28.42</v>
      </c>
      <c r="D44">
        <v>25.66</v>
      </c>
    </row>
    <row r="45" spans="2:10" x14ac:dyDescent="0.2">
      <c r="B45" t="s">
        <v>235</v>
      </c>
      <c r="C45">
        <v>28.54</v>
      </c>
      <c r="D45">
        <v>25.86</v>
      </c>
    </row>
    <row r="46" spans="2:10" x14ac:dyDescent="0.2">
      <c r="B46" t="s">
        <v>236</v>
      </c>
      <c r="C46">
        <v>28.7</v>
      </c>
      <c r="D46">
        <v>25.69</v>
      </c>
    </row>
    <row r="47" spans="2:10" x14ac:dyDescent="0.2">
      <c r="B47" s="1" t="s">
        <v>37</v>
      </c>
      <c r="C47" s="1">
        <f>AVERAGE(C44:C46)</f>
        <v>28.553333333333331</v>
      </c>
      <c r="D47" s="1">
        <f>AVERAGE(D44:D46)</f>
        <v>25.736666666666665</v>
      </c>
      <c r="E47" s="1">
        <f>C47-D47</f>
        <v>2.8166666666666664</v>
      </c>
      <c r="F47" s="1">
        <f>2^(-E47)</f>
        <v>0.1419380536338597</v>
      </c>
      <c r="G47" s="1"/>
      <c r="H47" s="1"/>
      <c r="I47" s="1">
        <f>E47-E22</f>
        <v>-1.5066666666666677</v>
      </c>
      <c r="J47" s="1">
        <f>2^(-I47)</f>
        <v>2.8415274782579534</v>
      </c>
    </row>
    <row r="48" spans="2:10" x14ac:dyDescent="0.2">
      <c r="B48" t="s">
        <v>237</v>
      </c>
      <c r="C48">
        <v>27.84</v>
      </c>
      <c r="D48">
        <v>25.24</v>
      </c>
    </row>
    <row r="49" spans="2:10" x14ac:dyDescent="0.2">
      <c r="B49" t="s">
        <v>238</v>
      </c>
      <c r="C49">
        <v>27.92</v>
      </c>
      <c r="D49">
        <v>25.32</v>
      </c>
    </row>
    <row r="50" spans="2:10" x14ac:dyDescent="0.2">
      <c r="B50" t="s">
        <v>239</v>
      </c>
      <c r="C50">
        <v>27.97</v>
      </c>
      <c r="D50">
        <v>25.37</v>
      </c>
    </row>
    <row r="51" spans="2:10" x14ac:dyDescent="0.2">
      <c r="B51" s="1" t="s">
        <v>59</v>
      </c>
      <c r="C51" s="1">
        <f>AVERAGE(C48:C50)</f>
        <v>27.91</v>
      </c>
      <c r="D51" s="1">
        <f>AVERAGE(D48:D50)</f>
        <v>25.310000000000002</v>
      </c>
      <c r="E51" s="1">
        <f>C51-D51</f>
        <v>2.5999999999999979</v>
      </c>
      <c r="F51" s="1">
        <f>2^(-E51)</f>
        <v>0.16493848884661202</v>
      </c>
      <c r="G51" s="1"/>
      <c r="H51" s="1"/>
      <c r="I51" s="1">
        <f>E51-E26</f>
        <v>-0.98000000000000043</v>
      </c>
      <c r="J51" s="1">
        <f>2^(-I51)</f>
        <v>1.9724654089867188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WT_chrom_qnrD_TOB vs LB</vt:lpstr>
      <vt:lpstr>WT_chrom_qnrD_MMC vs LB</vt:lpstr>
      <vt:lpstr>WT_chrom_qnrD_GM vs LB</vt:lpstr>
      <vt:lpstr>WT_chrom_pDIJ_TOB vs LB</vt:lpstr>
      <vt:lpstr>WT_chrom_pDIJ_MMC vs LB</vt:lpstr>
      <vt:lpstr>WT_chrom_pDIJ_GM vs LB</vt:lpstr>
      <vt:lpstr>WT_chrom_qnrD_pDqnrD_TOB vs LB </vt:lpstr>
      <vt:lpstr>WT_chrom_qnrD_pDqnrD_MMC vs LB</vt:lpstr>
      <vt:lpstr>WT_chrom_qnrD_DqnrD_GM vs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Thomas Guillard</cp:lastModifiedBy>
  <dcterms:created xsi:type="dcterms:W3CDTF">2017-08-07T14:54:04Z</dcterms:created>
  <dcterms:modified xsi:type="dcterms:W3CDTF">2021-10-17T14:24:01Z</dcterms:modified>
</cp:coreProperties>
</file>