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3"/>
  <workbookPr/>
  <mc:AlternateContent xmlns:mc="http://schemas.openxmlformats.org/markup-compatibility/2006">
    <mc:Choice Requires="x15">
      <x15ac:absPath xmlns:x15ac="http://schemas.microsoft.com/office/spreadsheetml/2010/11/ac" url="/Users/Tom/Documents/Articles/Articles 2021/qnrD et SOS/eLife/eLife_review/Pour soumission finale review/edited files pour review/Sources data files_ MS/"/>
    </mc:Choice>
  </mc:AlternateContent>
  <xr:revisionPtr revIDLastSave="0" documentId="13_ncr:1_{1F2500A7-9A6A-BD41-AFD2-313D40CDCC34}" xr6:coauthVersionLast="46" xr6:coauthVersionMax="46" xr10:uidLastSave="{00000000-0000-0000-0000-000000000000}"/>
  <bookViews>
    <workbookView xWindow="0" yWindow="500" windowWidth="23780" windowHeight="14300" activeTab="3" xr2:uid="{00000000-000D-0000-FFFF-FFFF00000000}"/>
  </bookViews>
  <sheets>
    <sheet name="wt katG H2O2 vs LB" sheetId="9" r:id="rId1"/>
    <sheet name="wt dij katG H2O2 vs LB" sheetId="10" r:id="rId2"/>
    <sheet name="wt katG TOB vs LB" sheetId="8" r:id="rId3"/>
    <sheet name="wt dij katG TOB vs LB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0" l="1"/>
  <c r="C19" i="10"/>
  <c r="E19" i="10" s="1"/>
  <c r="D15" i="10"/>
  <c r="C15" i="10"/>
  <c r="E15" i="10" s="1"/>
  <c r="D10" i="10"/>
  <c r="C10" i="10"/>
  <c r="D6" i="10"/>
  <c r="C6" i="10"/>
  <c r="E6" i="10" s="1"/>
  <c r="F6" i="10" s="1"/>
  <c r="D19" i="9"/>
  <c r="C19" i="9"/>
  <c r="E19" i="9" s="1"/>
  <c r="D15" i="9"/>
  <c r="C15" i="9"/>
  <c r="E15" i="9" s="1"/>
  <c r="D10" i="9"/>
  <c r="C10" i="9"/>
  <c r="E10" i="9" s="1"/>
  <c r="F10" i="9" s="1"/>
  <c r="D6" i="9"/>
  <c r="C6" i="9"/>
  <c r="E6" i="9" s="1"/>
  <c r="F6" i="9" s="1"/>
  <c r="E10" i="10" l="1"/>
  <c r="F10" i="10" s="1"/>
  <c r="F15" i="10"/>
  <c r="I15" i="10"/>
  <c r="J15" i="10" s="1"/>
  <c r="I19" i="10"/>
  <c r="J19" i="10" s="1"/>
  <c r="F19" i="10"/>
  <c r="F15" i="9"/>
  <c r="I15" i="9"/>
  <c r="J15" i="9" s="1"/>
  <c r="I19" i="9"/>
  <c r="J19" i="9" s="1"/>
  <c r="F19" i="9"/>
  <c r="D21" i="7" l="1"/>
  <c r="C21" i="7"/>
  <c r="E21" i="7" s="1"/>
  <c r="D17" i="7"/>
  <c r="C17" i="7"/>
  <c r="E17" i="7" s="1"/>
  <c r="F17" i="7" l="1"/>
  <c r="F21" i="7"/>
  <c r="C6" i="7"/>
  <c r="D6" i="7"/>
  <c r="C10" i="7"/>
  <c r="D10" i="7"/>
  <c r="C15" i="8"/>
  <c r="D19" i="8"/>
  <c r="C19" i="8"/>
  <c r="D15" i="8"/>
  <c r="D10" i="8"/>
  <c r="C10" i="8"/>
  <c r="D6" i="8"/>
  <c r="C6" i="8"/>
  <c r="E10" i="7" l="1"/>
  <c r="I21" i="7" s="1"/>
  <c r="J21" i="7" s="1"/>
  <c r="E6" i="7"/>
  <c r="I17" i="7" s="1"/>
  <c r="J17" i="7" s="1"/>
  <c r="E19" i="8"/>
  <c r="E15" i="8"/>
  <c r="F15" i="8" s="1"/>
  <c r="E10" i="8"/>
  <c r="E6" i="8"/>
  <c r="F10" i="8" l="1"/>
  <c r="F6" i="8"/>
  <c r="I19" i="8"/>
  <c r="J19" i="8" s="1"/>
  <c r="F10" i="7"/>
  <c r="F6" i="7"/>
  <c r="F19" i="8"/>
  <c r="I15" i="8"/>
  <c r="J15" i="8" s="1"/>
</calcChain>
</file>

<file path=xl/sharedStrings.xml><?xml version="1.0" encoding="utf-8"?>
<sst xmlns="http://schemas.openxmlformats.org/spreadsheetml/2006/main" count="116" uniqueCount="58">
  <si>
    <t>Target gene</t>
  </si>
  <si>
    <t>HKG</t>
  </si>
  <si>
    <t>ΔCt</t>
  </si>
  <si>
    <t>2^-ΔCt</t>
  </si>
  <si>
    <t>2^-ΔCt moy</t>
  </si>
  <si>
    <t>SD 2^-ΔCt</t>
  </si>
  <si>
    <t>ΔΔCt</t>
  </si>
  <si>
    <t>Fold change</t>
  </si>
  <si>
    <t>dxs</t>
  </si>
  <si>
    <t>Calibrator</t>
  </si>
  <si>
    <t>replicat bio 1</t>
  </si>
  <si>
    <t>replicat bio 2</t>
  </si>
  <si>
    <t>Test 1</t>
  </si>
  <si>
    <t>WT/pDIJ09-518a_LB 1</t>
  </si>
  <si>
    <t>WT/pDIJ09-518a_LB 2</t>
  </si>
  <si>
    <t>WT/pDIJ09-518a_LB 3</t>
  </si>
  <si>
    <t>WT/pDIJ09-518a_LB 4</t>
  </si>
  <si>
    <t>WT/pDIJ09-518a_LB 5</t>
  </si>
  <si>
    <t>WT/pDIJ09-518a_LB 6</t>
  </si>
  <si>
    <t>Test 2</t>
  </si>
  <si>
    <t>WT/pDIJ09-518a_TOB 1</t>
  </si>
  <si>
    <t>WT/pDIJ09-518a_TOB 2</t>
  </si>
  <si>
    <t>WT/pDIJ09-518a_TOB 3</t>
  </si>
  <si>
    <t>WT/pDIJ09-518a_TOB 4</t>
  </si>
  <si>
    <t>WT/pDIJ09-518a_TOB 5</t>
  </si>
  <si>
    <t>WT/pDIJ09-518a_TOB 6</t>
  </si>
  <si>
    <t>WT_LB 1</t>
  </si>
  <si>
    <t>WT_LB 2</t>
  </si>
  <si>
    <t>WT_LB 3</t>
  </si>
  <si>
    <t>WT_LB 4</t>
  </si>
  <si>
    <t>WT_LB 5</t>
  </si>
  <si>
    <t>WT_LB 6</t>
  </si>
  <si>
    <t>WT_TOB 1</t>
  </si>
  <si>
    <t>WT_TOB 2</t>
  </si>
  <si>
    <t>WT_TOB 3</t>
  </si>
  <si>
    <t>WT_TOB 4</t>
  </si>
  <si>
    <t>WT_TOB 5</t>
  </si>
  <si>
    <t>WT_TOB 6</t>
  </si>
  <si>
    <t>katG</t>
  </si>
  <si>
    <t>WT_H2O2_10 1</t>
  </si>
  <si>
    <t>WT_H2O2_10 2</t>
  </si>
  <si>
    <t>WT_H2O2_10 3</t>
  </si>
  <si>
    <t>WT_H2O2_10 4</t>
  </si>
  <si>
    <t>WT_H2O2_10 5</t>
  </si>
  <si>
    <t>WT_H2O2_10 6</t>
  </si>
  <si>
    <t>WT/pDIJ_LB 1</t>
  </si>
  <si>
    <t>WT/pDIJ_LB 2</t>
  </si>
  <si>
    <t>WT/pDIJ_LB 3</t>
  </si>
  <si>
    <t>WT/pDIJ_LB 4</t>
  </si>
  <si>
    <t>WT/pDIJ_LB 5</t>
  </si>
  <si>
    <t>WT/pDIJ_LB 6</t>
  </si>
  <si>
    <t>WT/pDIJ_H2O2_10  1</t>
  </si>
  <si>
    <t>WT/pDIJ_H2O2_10  2</t>
  </si>
  <si>
    <t>WT/pDIJ_H2O2_10  3</t>
  </si>
  <si>
    <t>WT/pDIJ_H2O2_10 4</t>
  </si>
  <si>
    <t>WT/pDIJ_H2O2_10 5</t>
  </si>
  <si>
    <t>WT/pDIJ_H2O2_10 6</t>
  </si>
  <si>
    <t>2^-ΔΔCt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</si>
</sst>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95373-B06F-41CE-BB08-243CE341C187}">
  <dimension ref="A1:J19"/>
  <sheetViews>
    <sheetView topLeftCell="C1" workbookViewId="0">
      <selection activeCell="J2" sqref="J2"/>
    </sheetView>
  </sheetViews>
  <sheetFormatPr baseColWidth="10" defaultRowHeight="15" x14ac:dyDescent="0.2"/>
  <cols>
    <col min="2" max="2" width="18.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 x14ac:dyDescent="0.2">
      <c r="C2" t="s">
        <v>38</v>
      </c>
      <c r="D2" t="s">
        <v>8</v>
      </c>
      <c r="J2" t="s">
        <v>57</v>
      </c>
    </row>
    <row r="3" spans="1:10" x14ac:dyDescent="0.2">
      <c r="A3" t="s">
        <v>9</v>
      </c>
      <c r="B3" t="s">
        <v>26</v>
      </c>
      <c r="C3">
        <v>12.96</v>
      </c>
      <c r="D3">
        <v>16.899999999999999</v>
      </c>
    </row>
    <row r="4" spans="1:10" x14ac:dyDescent="0.2">
      <c r="B4" t="s">
        <v>27</v>
      </c>
      <c r="C4">
        <v>12.94</v>
      </c>
      <c r="D4">
        <v>16.77</v>
      </c>
    </row>
    <row r="5" spans="1:10" x14ac:dyDescent="0.2">
      <c r="B5" t="s">
        <v>28</v>
      </c>
      <c r="C5">
        <v>13.4</v>
      </c>
      <c r="D5">
        <v>16.88</v>
      </c>
    </row>
    <row r="6" spans="1:10" x14ac:dyDescent="0.2">
      <c r="B6" s="1" t="s">
        <v>10</v>
      </c>
      <c r="C6" s="1">
        <f>AVERAGE(C3:C5)</f>
        <v>13.1</v>
      </c>
      <c r="D6" s="1">
        <f>AVERAGE(D3:D5)</f>
        <v>16.849999999999998</v>
      </c>
      <c r="E6" s="1">
        <f>C6-D6</f>
        <v>-3.7499999999999982</v>
      </c>
      <c r="F6" s="1">
        <f>2^(-E6)</f>
        <v>13.454342644059412</v>
      </c>
    </row>
    <row r="7" spans="1:10" x14ac:dyDescent="0.2">
      <c r="B7" t="s">
        <v>29</v>
      </c>
      <c r="C7">
        <v>13.4</v>
      </c>
      <c r="D7">
        <v>16.93</v>
      </c>
    </row>
    <row r="8" spans="1:10" x14ac:dyDescent="0.2">
      <c r="B8" t="s">
        <v>30</v>
      </c>
      <c r="C8">
        <v>12.78</v>
      </c>
      <c r="D8">
        <v>16.88</v>
      </c>
    </row>
    <row r="9" spans="1:10" x14ac:dyDescent="0.2">
      <c r="B9" t="s">
        <v>31</v>
      </c>
      <c r="C9">
        <v>12.94</v>
      </c>
      <c r="D9">
        <v>16.84</v>
      </c>
    </row>
    <row r="10" spans="1:10" x14ac:dyDescent="0.2">
      <c r="B10" s="1" t="s">
        <v>11</v>
      </c>
      <c r="C10" s="1">
        <f>AVERAGE(C7:C9)</f>
        <v>13.04</v>
      </c>
      <c r="D10" s="1">
        <f>AVERAGE(D7:D9)</f>
        <v>16.883333333333336</v>
      </c>
      <c r="E10" s="1">
        <f>C10-D10</f>
        <v>-3.8433333333333373</v>
      </c>
      <c r="F10" s="1">
        <f>2^(-E10)</f>
        <v>14.353526540317333</v>
      </c>
    </row>
    <row r="12" spans="1:10" x14ac:dyDescent="0.2">
      <c r="A12" t="s">
        <v>12</v>
      </c>
      <c r="B12" t="s">
        <v>39</v>
      </c>
      <c r="C12">
        <v>10.52</v>
      </c>
      <c r="D12">
        <v>15.3</v>
      </c>
    </row>
    <row r="13" spans="1:10" x14ac:dyDescent="0.2">
      <c r="B13" t="s">
        <v>40</v>
      </c>
      <c r="C13">
        <v>9.99</v>
      </c>
      <c r="D13">
        <v>14.95</v>
      </c>
    </row>
    <row r="14" spans="1:10" x14ac:dyDescent="0.2">
      <c r="B14" t="s">
        <v>41</v>
      </c>
      <c r="C14">
        <v>10.44</v>
      </c>
      <c r="D14">
        <v>15.41</v>
      </c>
    </row>
    <row r="15" spans="1:10" x14ac:dyDescent="0.2">
      <c r="B15" s="1" t="s">
        <v>10</v>
      </c>
      <c r="C15" s="1">
        <f>AVERAGE(C12:C14)</f>
        <v>10.316666666666665</v>
      </c>
      <c r="D15" s="1">
        <f>AVERAGE(D12:D14)</f>
        <v>15.219999999999999</v>
      </c>
      <c r="E15" s="1">
        <f>C15-D15</f>
        <v>-4.9033333333333342</v>
      </c>
      <c r="F15" s="1">
        <f>2^(-E15)</f>
        <v>29.92611993121022</v>
      </c>
      <c r="G15" s="1"/>
      <c r="H15" s="1"/>
      <c r="I15" s="1">
        <f>E15-E6</f>
        <v>-1.153333333333336</v>
      </c>
      <c r="J15" s="1">
        <f>2^(-I15)</f>
        <v>2.2242721716637486</v>
      </c>
    </row>
    <row r="16" spans="1:10" x14ac:dyDescent="0.2">
      <c r="B16" t="s">
        <v>42</v>
      </c>
      <c r="C16">
        <v>10.37</v>
      </c>
      <c r="D16">
        <v>15.73</v>
      </c>
    </row>
    <row r="17" spans="2:10" x14ac:dyDescent="0.2">
      <c r="B17" t="s">
        <v>43</v>
      </c>
      <c r="C17">
        <v>10</v>
      </c>
      <c r="D17">
        <v>15.81</v>
      </c>
    </row>
    <row r="18" spans="2:10" x14ac:dyDescent="0.2">
      <c r="B18" t="s">
        <v>44</v>
      </c>
      <c r="C18">
        <v>9.8800000000000008</v>
      </c>
      <c r="D18">
        <v>15.74</v>
      </c>
    </row>
    <row r="19" spans="2:10" x14ac:dyDescent="0.2">
      <c r="B19" s="1" t="s">
        <v>11</v>
      </c>
      <c r="C19" s="1">
        <f>AVERAGE(C16:C18)</f>
        <v>10.083333333333334</v>
      </c>
      <c r="D19" s="1">
        <f>AVERAGE(D16:D18)</f>
        <v>15.76</v>
      </c>
      <c r="E19" s="1">
        <f>C19-D19</f>
        <v>-5.6766666666666659</v>
      </c>
      <c r="F19" s="1">
        <f>2^(-E19)</f>
        <v>51.150153582248038</v>
      </c>
      <c r="G19" s="1"/>
      <c r="H19" s="1"/>
      <c r="I19" s="1">
        <f>E19-E10</f>
        <v>-1.8333333333333286</v>
      </c>
      <c r="J19" s="1">
        <f>2^(-I19)</f>
        <v>3.5635948725613456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05B1A-8006-430A-B310-EBD5C8E3D928}">
  <dimension ref="A1:J19"/>
  <sheetViews>
    <sheetView workbookViewId="0">
      <selection activeCell="J3" sqref="J3"/>
    </sheetView>
  </sheetViews>
  <sheetFormatPr baseColWidth="10" defaultRowHeight="15" x14ac:dyDescent="0.2"/>
  <cols>
    <col min="2" max="2" width="16.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 x14ac:dyDescent="0.2">
      <c r="C2" t="s">
        <v>38</v>
      </c>
      <c r="D2" t="s">
        <v>8</v>
      </c>
      <c r="J2" t="s">
        <v>57</v>
      </c>
    </row>
    <row r="3" spans="1:10" x14ac:dyDescent="0.2">
      <c r="A3" t="s">
        <v>9</v>
      </c>
      <c r="B3" t="s">
        <v>45</v>
      </c>
      <c r="C3">
        <v>12.61</v>
      </c>
      <c r="D3">
        <v>16.37</v>
      </c>
    </row>
    <row r="4" spans="1:10" x14ac:dyDescent="0.2">
      <c r="B4" t="s">
        <v>46</v>
      </c>
      <c r="C4">
        <v>12.39</v>
      </c>
      <c r="D4">
        <v>16.37</v>
      </c>
    </row>
    <row r="5" spans="1:10" x14ac:dyDescent="0.2">
      <c r="B5" t="s">
        <v>47</v>
      </c>
      <c r="C5">
        <v>12.32</v>
      </c>
      <c r="D5">
        <v>16.53</v>
      </c>
    </row>
    <row r="6" spans="1:10" x14ac:dyDescent="0.2">
      <c r="B6" s="1" t="s">
        <v>10</v>
      </c>
      <c r="C6" s="1">
        <f>AVERAGE(C3:C5)</f>
        <v>12.44</v>
      </c>
      <c r="D6" s="1">
        <f>AVERAGE(D3:D5)</f>
        <v>16.423333333333336</v>
      </c>
      <c r="E6" s="1">
        <f>C6-D6</f>
        <v>-3.9833333333333361</v>
      </c>
      <c r="F6" s="1">
        <f>2^(-E6)</f>
        <v>15.816224325646367</v>
      </c>
    </row>
    <row r="7" spans="1:10" x14ac:dyDescent="0.2">
      <c r="B7" t="s">
        <v>48</v>
      </c>
      <c r="C7">
        <v>13.44</v>
      </c>
      <c r="D7">
        <v>16.72</v>
      </c>
    </row>
    <row r="8" spans="1:10" x14ac:dyDescent="0.2">
      <c r="B8" t="s">
        <v>49</v>
      </c>
      <c r="C8">
        <v>13.44</v>
      </c>
      <c r="D8">
        <v>16.52</v>
      </c>
    </row>
    <row r="9" spans="1:10" x14ac:dyDescent="0.2">
      <c r="B9" t="s">
        <v>50</v>
      </c>
      <c r="C9">
        <v>11.51</v>
      </c>
      <c r="D9">
        <v>16.510000000000002</v>
      </c>
    </row>
    <row r="10" spans="1:10" x14ac:dyDescent="0.2">
      <c r="B10" s="1" t="s">
        <v>11</v>
      </c>
      <c r="C10" s="1">
        <f>AVERAGE(C7:C9)</f>
        <v>12.796666666666667</v>
      </c>
      <c r="D10" s="1">
        <f>AVERAGE(D7:D9)</f>
        <v>16.583333333333332</v>
      </c>
      <c r="E10" s="1">
        <f>C10-D10</f>
        <v>-3.7866666666666653</v>
      </c>
      <c r="F10" s="1">
        <f>2^(-E10)</f>
        <v>13.800672511875035</v>
      </c>
    </row>
    <row r="12" spans="1:10" x14ac:dyDescent="0.2">
      <c r="A12" t="s">
        <v>12</v>
      </c>
      <c r="B12" t="s">
        <v>51</v>
      </c>
      <c r="C12">
        <v>11.59</v>
      </c>
      <c r="D12">
        <v>15.76</v>
      </c>
    </row>
    <row r="13" spans="1:10" x14ac:dyDescent="0.2">
      <c r="B13" t="s">
        <v>52</v>
      </c>
      <c r="C13">
        <v>11.52</v>
      </c>
      <c r="D13">
        <v>15.76</v>
      </c>
    </row>
    <row r="14" spans="1:10" x14ac:dyDescent="0.2">
      <c r="B14" t="s">
        <v>53</v>
      </c>
      <c r="C14">
        <v>11.56</v>
      </c>
      <c r="D14">
        <v>15.76</v>
      </c>
    </row>
    <row r="15" spans="1:10" x14ac:dyDescent="0.2">
      <c r="B15" s="1" t="s">
        <v>10</v>
      </c>
      <c r="C15" s="1">
        <f>AVERAGE(C12:C14)</f>
        <v>11.556666666666667</v>
      </c>
      <c r="D15" s="1">
        <f>AVERAGE(D12:D14)</f>
        <v>15.76</v>
      </c>
      <c r="E15" s="1">
        <f>C15-D15</f>
        <v>-4.2033333333333331</v>
      </c>
      <c r="F15" s="1">
        <f>2^(-E15)</f>
        <v>18.421687683199689</v>
      </c>
      <c r="I15">
        <f>E15-E6</f>
        <v>-0.21999999999999709</v>
      </c>
      <c r="J15">
        <f>2^(-I15)</f>
        <v>1.1647335864684534</v>
      </c>
    </row>
    <row r="16" spans="1:10" x14ac:dyDescent="0.2">
      <c r="B16" t="s">
        <v>54</v>
      </c>
      <c r="C16">
        <v>10.41</v>
      </c>
      <c r="D16">
        <v>15.42</v>
      </c>
    </row>
    <row r="17" spans="2:10" x14ac:dyDescent="0.2">
      <c r="B17" t="s">
        <v>55</v>
      </c>
      <c r="C17">
        <v>9.94</v>
      </c>
      <c r="D17">
        <v>15.42</v>
      </c>
    </row>
    <row r="18" spans="2:10" x14ac:dyDescent="0.2">
      <c r="B18" t="s">
        <v>56</v>
      </c>
      <c r="C18">
        <v>10.32</v>
      </c>
      <c r="D18">
        <v>15.42</v>
      </c>
    </row>
    <row r="19" spans="2:10" x14ac:dyDescent="0.2">
      <c r="B19" s="1" t="s">
        <v>11</v>
      </c>
      <c r="C19" s="1">
        <f>AVERAGE(C16:C18)</f>
        <v>10.223333333333334</v>
      </c>
      <c r="D19" s="1">
        <f>AVERAGE(D16:D18)</f>
        <v>15.42</v>
      </c>
      <c r="E19" s="1">
        <f>C19-D19</f>
        <v>-5.1966666666666654</v>
      </c>
      <c r="F19" s="1">
        <f>2^(-E19)</f>
        <v>36.673515583040057</v>
      </c>
      <c r="I19">
        <f>E19-E10</f>
        <v>-1.4100000000000001</v>
      </c>
      <c r="J19">
        <f>2^(-I19)</f>
        <v>2.6573716281930233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F676F-2206-4739-953A-E7BF183490A8}">
  <dimension ref="A1:J19"/>
  <sheetViews>
    <sheetView workbookViewId="0">
      <selection activeCell="J3" sqref="J3"/>
    </sheetView>
  </sheetViews>
  <sheetFormatPr baseColWidth="10" defaultRowHeight="15" x14ac:dyDescent="0.2"/>
  <cols>
    <col min="2" max="2" width="25.664062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 x14ac:dyDescent="0.2">
      <c r="C2" t="s">
        <v>38</v>
      </c>
      <c r="D2" t="s">
        <v>8</v>
      </c>
      <c r="J2" t="s">
        <v>57</v>
      </c>
    </row>
    <row r="3" spans="1:10" x14ac:dyDescent="0.2">
      <c r="A3" t="s">
        <v>9</v>
      </c>
      <c r="B3" t="s">
        <v>26</v>
      </c>
      <c r="C3">
        <v>13.3</v>
      </c>
      <c r="D3">
        <v>16.45</v>
      </c>
    </row>
    <row r="4" spans="1:10" x14ac:dyDescent="0.2">
      <c r="B4" t="s">
        <v>27</v>
      </c>
      <c r="C4">
        <v>13.36</v>
      </c>
      <c r="D4">
        <v>16.53</v>
      </c>
    </row>
    <row r="5" spans="1:10" x14ac:dyDescent="0.2">
      <c r="B5" t="s">
        <v>28</v>
      </c>
      <c r="C5">
        <v>13.5</v>
      </c>
      <c r="D5">
        <v>16.27</v>
      </c>
    </row>
    <row r="6" spans="1:10" x14ac:dyDescent="0.2">
      <c r="B6" s="1" t="s">
        <v>10</v>
      </c>
      <c r="C6" s="1">
        <f>AVERAGE(C3:C5)</f>
        <v>13.386666666666665</v>
      </c>
      <c r="D6" s="1">
        <f>AVERAGE(D3:D5)</f>
        <v>16.416666666666668</v>
      </c>
      <c r="E6" s="1">
        <f>C6-D6</f>
        <v>-3.0300000000000029</v>
      </c>
      <c r="F6" s="1">
        <f>2^(-E6)</f>
        <v>8.1680970056575628</v>
      </c>
    </row>
    <row r="7" spans="1:10" x14ac:dyDescent="0.2">
      <c r="B7" t="s">
        <v>29</v>
      </c>
      <c r="C7">
        <v>13.7</v>
      </c>
      <c r="D7">
        <v>16.600000000000001</v>
      </c>
    </row>
    <row r="8" spans="1:10" x14ac:dyDescent="0.2">
      <c r="B8" t="s">
        <v>30</v>
      </c>
      <c r="C8">
        <v>13.55</v>
      </c>
      <c r="D8">
        <v>16.600000000000001</v>
      </c>
    </row>
    <row r="9" spans="1:10" x14ac:dyDescent="0.2">
      <c r="B9" t="s">
        <v>31</v>
      </c>
      <c r="C9">
        <v>13.69</v>
      </c>
      <c r="D9">
        <v>16.61</v>
      </c>
    </row>
    <row r="10" spans="1:10" x14ac:dyDescent="0.2">
      <c r="B10" s="1" t="s">
        <v>11</v>
      </c>
      <c r="C10" s="1">
        <f>AVERAGE(C7:C9)</f>
        <v>13.646666666666667</v>
      </c>
      <c r="D10" s="1">
        <f>AVERAGE(D7:D9)</f>
        <v>16.603333333333335</v>
      </c>
      <c r="E10" s="1">
        <f>C10-D10</f>
        <v>-2.9566666666666688</v>
      </c>
      <c r="F10" s="1">
        <f>2^(-E10)</f>
        <v>7.7632818519483333</v>
      </c>
    </row>
    <row r="12" spans="1:10" x14ac:dyDescent="0.2">
      <c r="A12" t="s">
        <v>19</v>
      </c>
      <c r="B12" t="s">
        <v>32</v>
      </c>
      <c r="C12">
        <v>13.64</v>
      </c>
      <c r="D12">
        <v>16.87</v>
      </c>
    </row>
    <row r="13" spans="1:10" x14ac:dyDescent="0.2">
      <c r="B13" t="s">
        <v>33</v>
      </c>
      <c r="C13">
        <v>13.62</v>
      </c>
      <c r="D13">
        <v>16.75</v>
      </c>
    </row>
    <row r="14" spans="1:10" x14ac:dyDescent="0.2">
      <c r="B14" t="s">
        <v>34</v>
      </c>
      <c r="C14">
        <v>13.5</v>
      </c>
      <c r="D14">
        <v>16.71</v>
      </c>
    </row>
    <row r="15" spans="1:10" x14ac:dyDescent="0.2">
      <c r="B15" s="1" t="s">
        <v>10</v>
      </c>
      <c r="C15" s="1">
        <f>AVERAGE(C12:C14)</f>
        <v>13.586666666666666</v>
      </c>
      <c r="D15" s="1">
        <f>AVERAGE(D12:D14)</f>
        <v>16.776666666666667</v>
      </c>
      <c r="E15" s="1">
        <f>C15-D15</f>
        <v>-3.1900000000000013</v>
      </c>
      <c r="F15" s="1">
        <f>2^(-E15)</f>
        <v>9.1261097269473979</v>
      </c>
      <c r="G15" s="1"/>
      <c r="H15" s="1"/>
      <c r="I15" s="1">
        <f>E15-E6</f>
        <v>-0.15999999999999837</v>
      </c>
      <c r="J15" s="1">
        <f>2^(-I15)</f>
        <v>1.1172871380722187</v>
      </c>
    </row>
    <row r="16" spans="1:10" x14ac:dyDescent="0.2">
      <c r="B16" t="s">
        <v>35</v>
      </c>
      <c r="C16">
        <v>13.86</v>
      </c>
      <c r="D16">
        <v>16.66</v>
      </c>
    </row>
    <row r="17" spans="2:10" x14ac:dyDescent="0.2">
      <c r="B17" t="s">
        <v>36</v>
      </c>
      <c r="C17">
        <v>13.73</v>
      </c>
      <c r="D17">
        <v>16.73</v>
      </c>
    </row>
    <row r="18" spans="2:10" x14ac:dyDescent="0.2">
      <c r="B18" t="s">
        <v>37</v>
      </c>
      <c r="C18">
        <v>13.57</v>
      </c>
      <c r="D18">
        <v>16.48</v>
      </c>
    </row>
    <row r="19" spans="2:10" x14ac:dyDescent="0.2">
      <c r="B19" s="1" t="s">
        <v>11</v>
      </c>
      <c r="C19" s="1">
        <f>AVERAGE(C16:C18)</f>
        <v>13.719999999999999</v>
      </c>
      <c r="D19" s="1">
        <f>AVERAGE(D16:D18)</f>
        <v>16.623333333333335</v>
      </c>
      <c r="E19" s="1">
        <f>C19-D19</f>
        <v>-2.903333333333336</v>
      </c>
      <c r="F19" s="1">
        <f>2^(-E19)</f>
        <v>7.4815299828025639</v>
      </c>
      <c r="G19" s="1"/>
      <c r="H19" s="1"/>
      <c r="I19" s="1">
        <f>E19-E10</f>
        <v>5.3333333333332789E-2</v>
      </c>
      <c r="J19" s="1">
        <f>2^(-I19)</f>
        <v>0.96370711839155232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B1866-73D3-4402-AB69-087A7DDFE569}">
  <dimension ref="A1:J51"/>
  <sheetViews>
    <sheetView tabSelected="1" workbookViewId="0">
      <selection activeCell="J3" sqref="J3"/>
    </sheetView>
  </sheetViews>
  <sheetFormatPr baseColWidth="10" defaultRowHeight="15" x14ac:dyDescent="0.2"/>
  <cols>
    <col min="2" max="2" width="22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 x14ac:dyDescent="0.2">
      <c r="C2" t="s">
        <v>38</v>
      </c>
      <c r="D2" t="s">
        <v>8</v>
      </c>
      <c r="J2" t="s">
        <v>57</v>
      </c>
    </row>
    <row r="3" spans="1:10" x14ac:dyDescent="0.2">
      <c r="A3" t="s">
        <v>9</v>
      </c>
      <c r="B3" t="s">
        <v>13</v>
      </c>
      <c r="C3">
        <v>13.59</v>
      </c>
      <c r="D3">
        <v>16.329999999999998</v>
      </c>
    </row>
    <row r="4" spans="1:10" x14ac:dyDescent="0.2">
      <c r="B4" t="s">
        <v>14</v>
      </c>
      <c r="C4">
        <v>13.41</v>
      </c>
      <c r="D4">
        <v>15.93</v>
      </c>
    </row>
    <row r="5" spans="1:10" x14ac:dyDescent="0.2">
      <c r="B5" t="s">
        <v>15</v>
      </c>
      <c r="C5">
        <v>13.59</v>
      </c>
      <c r="D5">
        <v>15.86</v>
      </c>
    </row>
    <row r="6" spans="1:10" x14ac:dyDescent="0.2">
      <c r="B6" s="1" t="s">
        <v>10</v>
      </c>
      <c r="C6" s="1">
        <f>AVERAGE(C3:C5)</f>
        <v>13.530000000000001</v>
      </c>
      <c r="D6" s="1">
        <f>AVERAGE(D3:D5)</f>
        <v>16.04</v>
      </c>
      <c r="E6" s="1">
        <f>C6-D6</f>
        <v>-2.509999999999998</v>
      </c>
      <c r="F6" s="1">
        <f>2^(-E6)</f>
        <v>5.6962007823882788</v>
      </c>
    </row>
    <row r="7" spans="1:10" x14ac:dyDescent="0.2">
      <c r="B7" t="s">
        <v>16</v>
      </c>
      <c r="C7">
        <v>13.54</v>
      </c>
      <c r="D7">
        <v>16.579999999999998</v>
      </c>
    </row>
    <row r="8" spans="1:10" x14ac:dyDescent="0.2">
      <c r="B8" t="s">
        <v>17</v>
      </c>
      <c r="C8">
        <v>13.59</v>
      </c>
      <c r="D8">
        <v>16.53</v>
      </c>
    </row>
    <row r="9" spans="1:10" x14ac:dyDescent="0.2">
      <c r="B9" t="s">
        <v>18</v>
      </c>
      <c r="C9">
        <v>13.44</v>
      </c>
      <c r="D9">
        <v>15.92</v>
      </c>
    </row>
    <row r="10" spans="1:10" x14ac:dyDescent="0.2">
      <c r="B10" s="1" t="s">
        <v>11</v>
      </c>
      <c r="C10" s="1">
        <f>AVERAGE(C7:C9)</f>
        <v>13.523333333333333</v>
      </c>
      <c r="D10" s="1">
        <f>AVERAGE(D7:D9)</f>
        <v>16.343333333333334</v>
      </c>
      <c r="E10" s="1">
        <f>C10-D10</f>
        <v>-2.8200000000000003</v>
      </c>
      <c r="F10" s="1">
        <f>2^(-E10)</f>
        <v>7.0616239703252397</v>
      </c>
    </row>
    <row r="14" spans="1:10" x14ac:dyDescent="0.2">
      <c r="A14" t="s">
        <v>19</v>
      </c>
      <c r="B14" t="s">
        <v>20</v>
      </c>
      <c r="C14">
        <v>13.77</v>
      </c>
      <c r="D14">
        <v>16.579999999999998</v>
      </c>
    </row>
    <row r="15" spans="1:10" x14ac:dyDescent="0.2">
      <c r="B15" t="s">
        <v>21</v>
      </c>
      <c r="C15">
        <v>13.5</v>
      </c>
      <c r="D15">
        <v>15.79</v>
      </c>
    </row>
    <row r="16" spans="1:10" x14ac:dyDescent="0.2">
      <c r="B16" t="s">
        <v>22</v>
      </c>
      <c r="C16">
        <v>13.79</v>
      </c>
      <c r="D16">
        <v>16.41</v>
      </c>
    </row>
    <row r="17" spans="2:10" x14ac:dyDescent="0.2">
      <c r="B17" s="1" t="s">
        <v>10</v>
      </c>
      <c r="C17" s="1">
        <f>AVERAGE(C14:C16)</f>
        <v>13.686666666666667</v>
      </c>
      <c r="D17" s="1">
        <f>AVERAGE(D14:D16)</f>
        <v>16.260000000000002</v>
      </c>
      <c r="E17" s="1">
        <f>C17-D17</f>
        <v>-2.5733333333333341</v>
      </c>
      <c r="F17" s="1">
        <f>2^(-E17)</f>
        <v>5.9518300556257406</v>
      </c>
      <c r="G17" s="1"/>
      <c r="H17" s="1"/>
      <c r="I17" s="1">
        <f>E17-E6</f>
        <v>-6.3333333333336128E-2</v>
      </c>
      <c r="J17" s="1">
        <f>2^(-I17)</f>
        <v>1.0448771528608727</v>
      </c>
    </row>
    <row r="18" spans="2:10" x14ac:dyDescent="0.2">
      <c r="B18" t="s">
        <v>23</v>
      </c>
      <c r="C18">
        <v>13.42</v>
      </c>
      <c r="D18">
        <v>15.97</v>
      </c>
      <c r="I18" s="1"/>
    </row>
    <row r="19" spans="2:10" x14ac:dyDescent="0.2">
      <c r="B19" t="s">
        <v>24</v>
      </c>
      <c r="C19">
        <v>13.46</v>
      </c>
      <c r="D19">
        <v>15.94</v>
      </c>
      <c r="I19" s="1"/>
    </row>
    <row r="20" spans="2:10" x14ac:dyDescent="0.2">
      <c r="B20" t="s">
        <v>25</v>
      </c>
      <c r="C20">
        <v>13.28</v>
      </c>
      <c r="D20">
        <v>15.97</v>
      </c>
      <c r="I20" s="1"/>
    </row>
    <row r="21" spans="2:10" x14ac:dyDescent="0.2">
      <c r="B21" s="1" t="s">
        <v>11</v>
      </c>
      <c r="C21" s="1">
        <f>AVERAGE(C18:C20)</f>
        <v>13.386666666666668</v>
      </c>
      <c r="D21" s="1">
        <f>AVERAGE(D18:D20)</f>
        <v>15.96</v>
      </c>
      <c r="E21" s="1">
        <f>C21-D21</f>
        <v>-2.5733333333333324</v>
      </c>
      <c r="F21" s="1">
        <f>2^(-E21)</f>
        <v>5.9518300556257326</v>
      </c>
      <c r="G21" s="1"/>
      <c r="H21" s="1"/>
      <c r="I21" s="1">
        <f>E21-E10</f>
        <v>0.24666666666666792</v>
      </c>
      <c r="J21" s="1">
        <f>2^(-I21)</f>
        <v>0.84284154475469863</v>
      </c>
    </row>
    <row r="26" spans="2:10" x14ac:dyDescent="0.2">
      <c r="B26" s="1"/>
      <c r="C26" s="1"/>
      <c r="D26" s="1"/>
      <c r="E26" s="1"/>
      <c r="F26" s="1"/>
      <c r="G26" s="1"/>
      <c r="H26" s="1"/>
      <c r="I26" s="1"/>
      <c r="J26" s="1"/>
    </row>
    <row r="30" spans="2:10" x14ac:dyDescent="0.2">
      <c r="B30" s="1"/>
      <c r="C30" s="1"/>
      <c r="D30" s="1"/>
      <c r="E30" s="1"/>
      <c r="F30" s="1"/>
      <c r="G30" s="1"/>
      <c r="H30" s="1"/>
      <c r="I30" s="1"/>
      <c r="J30" s="1"/>
    </row>
    <row r="35" spans="2:10" x14ac:dyDescent="0.2">
      <c r="B35" s="1"/>
      <c r="C35" s="1"/>
      <c r="D35" s="1"/>
      <c r="E35" s="1"/>
      <c r="F35" s="1"/>
      <c r="G35" s="1"/>
      <c r="H35" s="1"/>
      <c r="I35" s="1"/>
      <c r="J35" s="1"/>
    </row>
    <row r="39" spans="2:10" x14ac:dyDescent="0.2">
      <c r="B39" s="1"/>
      <c r="C39" s="1"/>
      <c r="D39" s="1"/>
      <c r="E39" s="1"/>
      <c r="F39" s="1"/>
      <c r="G39" s="1"/>
      <c r="H39" s="1"/>
      <c r="I39" s="1"/>
      <c r="J39" s="1"/>
    </row>
    <row r="43" spans="2:10" x14ac:dyDescent="0.2">
      <c r="B43" s="1"/>
      <c r="C43" s="1"/>
      <c r="D43" s="1"/>
      <c r="E43" s="1"/>
      <c r="F43" s="1"/>
      <c r="G43" s="1"/>
      <c r="H43" s="1"/>
      <c r="I43" s="1"/>
      <c r="J43" s="1"/>
    </row>
    <row r="44" spans="2:10" x14ac:dyDescent="0.2">
      <c r="I44" s="1"/>
    </row>
    <row r="45" spans="2:10" x14ac:dyDescent="0.2">
      <c r="I45" s="1"/>
    </row>
    <row r="46" spans="2:10" x14ac:dyDescent="0.2">
      <c r="I46" s="1"/>
    </row>
    <row r="47" spans="2:10" x14ac:dyDescent="0.2">
      <c r="B47" s="1"/>
      <c r="C47" s="1"/>
      <c r="D47" s="1"/>
      <c r="E47" s="1"/>
      <c r="F47" s="1"/>
      <c r="G47" s="1"/>
      <c r="H47" s="1"/>
      <c r="I47" s="1"/>
      <c r="J47" s="1"/>
    </row>
    <row r="48" spans="2:10" x14ac:dyDescent="0.2">
      <c r="I48" s="1"/>
    </row>
    <row r="49" spans="2:10" x14ac:dyDescent="0.2">
      <c r="I49" s="1"/>
    </row>
    <row r="50" spans="2:10" x14ac:dyDescent="0.2">
      <c r="I50" s="1"/>
    </row>
    <row r="51" spans="2:10" x14ac:dyDescent="0.2">
      <c r="B51" s="1"/>
      <c r="C51" s="1"/>
      <c r="D51" s="1"/>
      <c r="E51" s="1"/>
      <c r="F51" s="1"/>
      <c r="G51" s="1"/>
      <c r="H51" s="1"/>
      <c r="I51" s="1"/>
      <c r="J5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wt katG H2O2 vs LB</vt:lpstr>
      <vt:lpstr>wt dij katG H2O2 vs LB</vt:lpstr>
      <vt:lpstr>wt katG TOB vs LB</vt:lpstr>
      <vt:lpstr>wt dij katG TOB vs LB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Anamaria BABOSAN</dc:creator>
  <cp:lastModifiedBy>Thomas Guillard</cp:lastModifiedBy>
  <dcterms:created xsi:type="dcterms:W3CDTF">2018-04-11T21:41:10Z</dcterms:created>
  <dcterms:modified xsi:type="dcterms:W3CDTF">2021-10-17T14:24:51Z</dcterms:modified>
</cp:coreProperties>
</file>