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om/Documents/Articles/Articles 2021/qnrD et SOS/eLife/eLife_review/Pour soumission finale review/edited files pour review/Sources data files_ MS/"/>
    </mc:Choice>
  </mc:AlternateContent>
  <xr:revisionPtr revIDLastSave="0" documentId="13_ncr:1_{55D8B764-FC08-C044-8B33-AF14FD32C556}" xr6:coauthVersionLast="46" xr6:coauthVersionMax="46" xr10:uidLastSave="{00000000-0000-0000-0000-000000000000}"/>
  <bookViews>
    <workbookView xWindow="0" yWindow="500" windowWidth="25260" windowHeight="13760" xr2:uid="{00000000-000D-0000-FFFF-FFFF00000000}"/>
  </bookViews>
  <sheets>
    <sheet name="WT_pDIJ_pTOPO_TOB vs LB" sheetId="30" r:id="rId1"/>
    <sheet name="WT_pDIJ_pMutT_TOB vs LB" sheetId="3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32" l="1"/>
  <c r="C43" i="32"/>
  <c r="E43" i="32" s="1"/>
  <c r="D39" i="32"/>
  <c r="C39" i="32"/>
  <c r="D35" i="32"/>
  <c r="E35" i="32" s="1"/>
  <c r="C35" i="32"/>
  <c r="D31" i="32"/>
  <c r="C31" i="32"/>
  <c r="E31" i="32" s="1"/>
  <c r="I31" i="32" s="1"/>
  <c r="J31" i="32" s="1"/>
  <c r="D18" i="32"/>
  <c r="C18" i="32"/>
  <c r="E18" i="32" s="1"/>
  <c r="F18" i="32" s="1"/>
  <c r="D14" i="32"/>
  <c r="C14" i="32"/>
  <c r="D10" i="32"/>
  <c r="E10" i="32" s="1"/>
  <c r="F10" i="32" s="1"/>
  <c r="C10" i="32"/>
  <c r="D6" i="32"/>
  <c r="C6" i="32"/>
  <c r="E6" i="32" s="1"/>
  <c r="F6" i="32" s="1"/>
  <c r="D43" i="30"/>
  <c r="C43" i="30"/>
  <c r="D39" i="30"/>
  <c r="C39" i="30"/>
  <c r="D35" i="30"/>
  <c r="E35" i="30" s="1"/>
  <c r="C35" i="30"/>
  <c r="D31" i="30"/>
  <c r="C31" i="30"/>
  <c r="E31" i="30" s="1"/>
  <c r="D18" i="30"/>
  <c r="C18" i="30"/>
  <c r="E18" i="30" s="1"/>
  <c r="D14" i="30"/>
  <c r="C14" i="30"/>
  <c r="D10" i="30"/>
  <c r="E10" i="30" s="1"/>
  <c r="F10" i="30" s="1"/>
  <c r="C10" i="30"/>
  <c r="D6" i="30"/>
  <c r="C6" i="30"/>
  <c r="E6" i="30" s="1"/>
  <c r="F6" i="30" s="1"/>
  <c r="D51" i="30"/>
  <c r="C51" i="30"/>
  <c r="E51" i="30"/>
  <c r="F51" i="30" s="1"/>
  <c r="D26" i="30"/>
  <c r="C26" i="30"/>
  <c r="E26" i="30" s="1"/>
  <c r="D26" i="32"/>
  <c r="C26" i="32"/>
  <c r="D22" i="32"/>
  <c r="E22" i="32" s="1"/>
  <c r="F22" i="32" s="1"/>
  <c r="C22" i="32"/>
  <c r="C51" i="32"/>
  <c r="D51" i="32"/>
  <c r="E51" i="32"/>
  <c r="F51" i="32" s="1"/>
  <c r="E26" i="32"/>
  <c r="C47" i="32"/>
  <c r="E47" i="32" s="1"/>
  <c r="D47" i="32"/>
  <c r="F26" i="32"/>
  <c r="D47" i="30"/>
  <c r="C47" i="30"/>
  <c r="E47" i="30"/>
  <c r="C22" i="30"/>
  <c r="E22" i="30" s="1"/>
  <c r="F22" i="30" s="1"/>
  <c r="D22" i="30"/>
  <c r="E43" i="30"/>
  <c r="F43" i="30" s="1"/>
  <c r="E14" i="30"/>
  <c r="F14" i="30" s="1"/>
  <c r="I35" i="30" l="1"/>
  <c r="J35" i="30" s="1"/>
  <c r="F35" i="30"/>
  <c r="I35" i="32"/>
  <c r="J35" i="32" s="1"/>
  <c r="F35" i="32"/>
  <c r="I51" i="32"/>
  <c r="J51" i="32" s="1"/>
  <c r="E39" i="30"/>
  <c r="F39" i="30" s="1"/>
  <c r="E14" i="32"/>
  <c r="F14" i="32" s="1"/>
  <c r="E39" i="32"/>
  <c r="F39" i="32" s="1"/>
  <c r="F47" i="32"/>
  <c r="I47" i="32"/>
  <c r="J47" i="32" s="1"/>
  <c r="F18" i="30"/>
  <c r="I43" i="30"/>
  <c r="J43" i="30" s="1"/>
  <c r="I43" i="32"/>
  <c r="J43" i="32" s="1"/>
  <c r="F43" i="32"/>
  <c r="I39" i="30"/>
  <c r="J39" i="30" s="1"/>
  <c r="I47" i="30"/>
  <c r="J47" i="30" s="1"/>
  <c r="I31" i="30"/>
  <c r="J31" i="30" s="1"/>
  <c r="F31" i="30"/>
  <c r="F47" i="30"/>
  <c r="F31" i="32"/>
  <c r="F26" i="30"/>
  <c r="I51" i="30"/>
  <c r="J51" i="30" s="1"/>
  <c r="I39" i="32" l="1"/>
  <c r="J39" i="32" s="1"/>
</calcChain>
</file>

<file path=xl/sharedStrings.xml><?xml version="1.0" encoding="utf-8"?>
<sst xmlns="http://schemas.openxmlformats.org/spreadsheetml/2006/main" count="122" uniqueCount="91">
  <si>
    <t>Target gene</t>
  </si>
  <si>
    <t>HKG</t>
  </si>
  <si>
    <t>ΔCt</t>
  </si>
  <si>
    <t>ΔΔCt</t>
  </si>
  <si>
    <t>dxs</t>
  </si>
  <si>
    <t>Calibrator</t>
  </si>
  <si>
    <t>Test 1</t>
  </si>
  <si>
    <t>replicat bio 1</t>
  </si>
  <si>
    <t>replicat bio 2</t>
  </si>
  <si>
    <t>replicat bio 3</t>
  </si>
  <si>
    <t>2^-ΔCt</t>
  </si>
  <si>
    <t>2^-ΔCt moy</t>
  </si>
  <si>
    <t>SD 2^-ΔCt</t>
  </si>
  <si>
    <t>Fold change</t>
  </si>
  <si>
    <t>replicat bio 4</t>
  </si>
  <si>
    <t>replicat bio 5</t>
  </si>
  <si>
    <t>replicat bio 6</t>
  </si>
  <si>
    <t>sfiA</t>
  </si>
  <si>
    <t>WT/DIJ/TOPO_LB 1</t>
  </si>
  <si>
    <t>WT/DIJ/TOPO_LB 2</t>
  </si>
  <si>
    <t>WT/DIJ/TOPO_LB 3</t>
  </si>
  <si>
    <t>WT/DIJ/TOPO_LB 4</t>
  </si>
  <si>
    <t>WT/DIJ/TOPO_LB 5</t>
  </si>
  <si>
    <t>WT/DIJ/TOPO_LB 6</t>
  </si>
  <si>
    <t>WT/DIJ/TOPO_LB 7</t>
  </si>
  <si>
    <t>WT/DIJ/TOPO_LB 8</t>
  </si>
  <si>
    <t>WT/DIJ/TOPO_LB 9</t>
  </si>
  <si>
    <t>WT/DIJ/TOPO_LB 10</t>
  </si>
  <si>
    <t>WT/DIJ/TOPO_LB 11</t>
  </si>
  <si>
    <t>WT/DIJ/TOPO_LB 12</t>
  </si>
  <si>
    <t>WT/DIJ/TOPO_TOB 1</t>
  </si>
  <si>
    <t>WT/DIJ/TOPO_TOB 2</t>
  </si>
  <si>
    <t>WT/DIJ/TOPO_TOB 3</t>
  </si>
  <si>
    <t>WT/DIJ/TOPO_TOB 4</t>
  </si>
  <si>
    <t>WT/DIJ/TOPO_TOB 5</t>
  </si>
  <si>
    <t>WT/DIJ/TOPO_TOB 6</t>
  </si>
  <si>
    <t>WT/DIJ/TOPO_TOB 7</t>
  </si>
  <si>
    <t>WT/DIJ/TOPO_TOB 8</t>
  </si>
  <si>
    <t>WT/DIJ/TOPO_TOB 9</t>
  </si>
  <si>
    <t>WT/DIJ/TOPO_TOB 10</t>
  </si>
  <si>
    <t>WT/DIJ/TOPO_TOB 11</t>
  </si>
  <si>
    <t>WT/DIJ/TOPO_TOB 12</t>
  </si>
  <si>
    <t>WT/DIJ/TOPO_LB 13</t>
  </si>
  <si>
    <t>WT/DIJ/TOPO_LB 14</t>
  </si>
  <si>
    <t>WT/DIJ/TOPO_LB 15</t>
  </si>
  <si>
    <t>WT/DIJ/TOPO_LB 16</t>
  </si>
  <si>
    <t>WT/DIJ/TOPO_LB 17</t>
  </si>
  <si>
    <t>WT/DIJ/TOPO_LB 18</t>
  </si>
  <si>
    <t>WT/DIJ/TOPO_TOB 13</t>
  </si>
  <si>
    <t>WT/DIJ/TOPO_TOB 14</t>
  </si>
  <si>
    <t>WT/DIJ/TOPO_TOB 15</t>
  </si>
  <si>
    <t>WT/DIJ/TOPO_TOB 16</t>
  </si>
  <si>
    <t>WT/DIJ/TOPO_TOB 17</t>
  </si>
  <si>
    <t>WT/DIJ/TOPO_TOB 18</t>
  </si>
  <si>
    <t>WT/DIJ/pMutT_LB 1</t>
  </si>
  <si>
    <t>WT/DIJ/pMutT_LB 2</t>
  </si>
  <si>
    <t>WT/DIJ/pMutT_LB 3</t>
  </si>
  <si>
    <t>WT/DIJ/pMutT_LB 4</t>
  </si>
  <si>
    <t>WT/DIJ/pMutT_LB 5</t>
  </si>
  <si>
    <t>WT/DIJ/pMutT_LB 6</t>
  </si>
  <si>
    <t>WT/DIJ/pMutT_LB 7</t>
  </si>
  <si>
    <t>WT/DIJ/pMutT_LB 8</t>
  </si>
  <si>
    <t>WT/DIJ/pMutT_LB 9</t>
  </si>
  <si>
    <t>WT/DIJ/pMutT_LB 10</t>
  </si>
  <si>
    <t>WT/DIJ/pMutT_LB 11</t>
  </si>
  <si>
    <t>WT/DIJ/pMutT_LB 12</t>
  </si>
  <si>
    <t>WT/DIJ/pMutT_TOB 1</t>
  </si>
  <si>
    <t>WT/DIJ/pMutT_TOB 2</t>
  </si>
  <si>
    <t>WT/DIJ/pMutT_TOB 3</t>
  </si>
  <si>
    <t>WT/DIJ/pMutT_TOB 4</t>
  </si>
  <si>
    <t>WT/DIJ/pMutT_TOB 5</t>
  </si>
  <si>
    <t>WT/DIJ/pMutT_TOB 6</t>
  </si>
  <si>
    <t>WT/DIJ/pMutT_TOB 7</t>
  </si>
  <si>
    <t>WT/DIJ/pMutT_TOB 8</t>
  </si>
  <si>
    <t>WT/DIJ/pMutT_TOB 9</t>
  </si>
  <si>
    <t>WT/DIJ/pMutT_TOB10</t>
  </si>
  <si>
    <t>WT/DIJ/pMutT_TOB11</t>
  </si>
  <si>
    <t>WT/DIJ/pMutT_TOB12</t>
  </si>
  <si>
    <t>WT/DIJ/pMutT_LB 13</t>
  </si>
  <si>
    <t>WT/DIJ/pMutT_LB 14</t>
  </si>
  <si>
    <t>WT/DIJ/pMutT_LB 15</t>
  </si>
  <si>
    <t>WT/DIJ/pMutT_LB 16</t>
  </si>
  <si>
    <t>WT/DIJ/pMutT_LB 17</t>
  </si>
  <si>
    <t>WT/DIJ/pMutT_LB 18</t>
  </si>
  <si>
    <t>WT/DIJ/pMutT_TOB13</t>
  </si>
  <si>
    <t>WT/DIJ/pMutT_TOB14</t>
  </si>
  <si>
    <t>WT/DIJ/pMutT_TOB15</t>
  </si>
  <si>
    <t>WT/DIJ/pMutT_TOB16</t>
  </si>
  <si>
    <t>WT/DIJ/pMutT_TOB17</t>
  </si>
  <si>
    <t>WT/DIJ/pMutT_TOB18</t>
  </si>
  <si>
    <t>2^-ΔΔCt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</si>
</sst>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53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9AED-0C9A-4F23-BC3A-4241F73F93C6}">
  <dimension ref="A1:J52"/>
  <sheetViews>
    <sheetView tabSelected="1" workbookViewId="0">
      <selection activeCell="H11" sqref="H11"/>
    </sheetView>
  </sheetViews>
  <sheetFormatPr baseColWidth="10" defaultRowHeight="15" x14ac:dyDescent="0.2"/>
  <cols>
    <col min="2" max="2" width="25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10</v>
      </c>
      <c r="G1" t="s">
        <v>11</v>
      </c>
      <c r="H1" t="s">
        <v>12</v>
      </c>
      <c r="I1" t="s">
        <v>3</v>
      </c>
      <c r="J1" t="s">
        <v>13</v>
      </c>
    </row>
    <row r="2" spans="1:10" x14ac:dyDescent="0.2">
      <c r="C2" t="s">
        <v>17</v>
      </c>
      <c r="D2" t="s">
        <v>4</v>
      </c>
      <c r="J2" t="s">
        <v>90</v>
      </c>
    </row>
    <row r="3" spans="1:10" x14ac:dyDescent="0.2">
      <c r="A3" t="s">
        <v>5</v>
      </c>
      <c r="B3" t="s">
        <v>18</v>
      </c>
      <c r="C3">
        <v>24.06</v>
      </c>
      <c r="D3">
        <v>24.3</v>
      </c>
    </row>
    <row r="4" spans="1:10" x14ac:dyDescent="0.2">
      <c r="B4" t="s">
        <v>19</v>
      </c>
      <c r="C4">
        <v>23.34</v>
      </c>
      <c r="D4">
        <v>24.23</v>
      </c>
    </row>
    <row r="5" spans="1:10" x14ac:dyDescent="0.2">
      <c r="B5" t="s">
        <v>20</v>
      </c>
      <c r="C5">
        <v>23.78</v>
      </c>
      <c r="D5">
        <v>24.21</v>
      </c>
    </row>
    <row r="6" spans="1:10" x14ac:dyDescent="0.2">
      <c r="B6" s="1" t="s">
        <v>7</v>
      </c>
      <c r="C6" s="1">
        <f>AVERAGE(C3:C5)</f>
        <v>23.72666666666667</v>
      </c>
      <c r="D6" s="1">
        <f>AVERAGE(D3:D5)</f>
        <v>24.24666666666667</v>
      </c>
      <c r="E6" s="1">
        <f>C6-D6</f>
        <v>-0.51999999999999957</v>
      </c>
      <c r="F6" s="1">
        <f>2^(-E6)</f>
        <v>1.4339552480158269</v>
      </c>
    </row>
    <row r="7" spans="1:10" x14ac:dyDescent="0.2">
      <c r="B7" t="s">
        <v>21</v>
      </c>
      <c r="C7">
        <v>21.72</v>
      </c>
      <c r="D7">
        <v>22.02</v>
      </c>
    </row>
    <row r="8" spans="1:10" x14ac:dyDescent="0.2">
      <c r="B8" t="s">
        <v>22</v>
      </c>
      <c r="C8">
        <v>20.6</v>
      </c>
      <c r="D8">
        <v>22.27</v>
      </c>
    </row>
    <row r="9" spans="1:10" x14ac:dyDescent="0.2">
      <c r="B9" t="s">
        <v>23</v>
      </c>
      <c r="C9">
        <v>20.71</v>
      </c>
      <c r="D9">
        <v>21.76</v>
      </c>
    </row>
    <row r="10" spans="1:10" x14ac:dyDescent="0.2">
      <c r="B10" s="1" t="s">
        <v>8</v>
      </c>
      <c r="C10" s="1">
        <f>AVERAGE(C7:C9)</f>
        <v>21.01</v>
      </c>
      <c r="D10" s="1">
        <f>AVERAGE(D7:D9)</f>
        <v>22.016666666666666</v>
      </c>
      <c r="E10" s="1">
        <f>C10-D10</f>
        <v>-1.0066666666666642</v>
      </c>
      <c r="F10" s="1">
        <f>2^(-E10)</f>
        <v>2.0092633488041041</v>
      </c>
    </row>
    <row r="11" spans="1:10" x14ac:dyDescent="0.2">
      <c r="B11" t="s">
        <v>24</v>
      </c>
      <c r="C11">
        <v>22.61</v>
      </c>
      <c r="D11">
        <v>21.49</v>
      </c>
    </row>
    <row r="12" spans="1:10" x14ac:dyDescent="0.2">
      <c r="B12" t="s">
        <v>25</v>
      </c>
      <c r="C12">
        <v>22.21</v>
      </c>
      <c r="D12">
        <v>21.5</v>
      </c>
    </row>
    <row r="13" spans="1:10" x14ac:dyDescent="0.2">
      <c r="B13" t="s">
        <v>26</v>
      </c>
      <c r="C13">
        <v>22.36</v>
      </c>
      <c r="D13">
        <v>21.2</v>
      </c>
    </row>
    <row r="14" spans="1:10" x14ac:dyDescent="0.2">
      <c r="B14" s="1" t="s">
        <v>9</v>
      </c>
      <c r="C14" s="1">
        <f>AVERAGE(C11:C13)</f>
        <v>22.393333333333334</v>
      </c>
      <c r="D14" s="1">
        <f>AVERAGE(D11:D13)</f>
        <v>21.396666666666665</v>
      </c>
      <c r="E14" s="1">
        <f>C14-D14</f>
        <v>0.9966666666666697</v>
      </c>
      <c r="F14" s="1">
        <f>2^(-E14)</f>
        <v>0.50115658092108539</v>
      </c>
    </row>
    <row r="15" spans="1:10" x14ac:dyDescent="0.2">
      <c r="B15" t="s">
        <v>27</v>
      </c>
      <c r="C15">
        <v>21.98</v>
      </c>
      <c r="D15">
        <v>22.09</v>
      </c>
    </row>
    <row r="16" spans="1:10" x14ac:dyDescent="0.2">
      <c r="B16" t="s">
        <v>28</v>
      </c>
      <c r="C16">
        <v>21.9</v>
      </c>
      <c r="D16">
        <v>21.76</v>
      </c>
    </row>
    <row r="17" spans="1:10" x14ac:dyDescent="0.2">
      <c r="B17" t="s">
        <v>29</v>
      </c>
      <c r="C17">
        <v>21.88</v>
      </c>
      <c r="D17">
        <v>21.92</v>
      </c>
    </row>
    <row r="18" spans="1:10" x14ac:dyDescent="0.2">
      <c r="B18" s="1" t="s">
        <v>14</v>
      </c>
      <c r="C18" s="1">
        <f>AVERAGE(C15:C17)</f>
        <v>21.919999999999998</v>
      </c>
      <c r="D18" s="1">
        <f>AVERAGE(D15:D17)</f>
        <v>21.923333333333336</v>
      </c>
      <c r="E18" s="1">
        <f>C18-D18</f>
        <v>-3.3333333333374071E-3</v>
      </c>
      <c r="F18" s="1">
        <f>2^(-E18)</f>
        <v>1.0023131618421757</v>
      </c>
      <c r="G18" s="1"/>
    </row>
    <row r="19" spans="1:10" x14ac:dyDescent="0.2">
      <c r="B19" t="s">
        <v>42</v>
      </c>
      <c r="C19">
        <v>22.25</v>
      </c>
      <c r="D19">
        <v>22.38</v>
      </c>
    </row>
    <row r="20" spans="1:10" x14ac:dyDescent="0.2">
      <c r="B20" t="s">
        <v>43</v>
      </c>
      <c r="C20">
        <v>22.21</v>
      </c>
      <c r="D20">
        <v>22.34</v>
      </c>
    </row>
    <row r="21" spans="1:10" x14ac:dyDescent="0.2">
      <c r="B21" t="s">
        <v>44</v>
      </c>
      <c r="C21">
        <v>22.25</v>
      </c>
      <c r="D21">
        <v>22.38</v>
      </c>
    </row>
    <row r="22" spans="1:10" x14ac:dyDescent="0.2">
      <c r="B22" s="1" t="s">
        <v>15</v>
      </c>
      <c r="C22" s="1">
        <f>AVERAGE(C19:C21)</f>
        <v>22.236666666666668</v>
      </c>
      <c r="D22" s="1">
        <f>AVERAGE(D19:D21)</f>
        <v>22.366666666666664</v>
      </c>
      <c r="E22" s="1">
        <f>C22-D22</f>
        <v>-0.12999999999999545</v>
      </c>
      <c r="F22" s="1">
        <f>2^(-E22)</f>
        <v>1.0942937012607361</v>
      </c>
    </row>
    <row r="23" spans="1:10" x14ac:dyDescent="0.2">
      <c r="B23" t="s">
        <v>45</v>
      </c>
      <c r="C23">
        <v>21.4</v>
      </c>
      <c r="D23">
        <v>21.53</v>
      </c>
    </row>
    <row r="24" spans="1:10" x14ac:dyDescent="0.2">
      <c r="B24" t="s">
        <v>46</v>
      </c>
      <c r="C24">
        <v>21.13</v>
      </c>
      <c r="D24">
        <v>21.26</v>
      </c>
    </row>
    <row r="25" spans="1:10" x14ac:dyDescent="0.2">
      <c r="B25" t="s">
        <v>47</v>
      </c>
      <c r="C25">
        <v>21.17</v>
      </c>
      <c r="D25">
        <v>21.28</v>
      </c>
    </row>
    <row r="26" spans="1:10" x14ac:dyDescent="0.2">
      <c r="B26" s="1" t="s">
        <v>16</v>
      </c>
      <c r="C26" s="1">
        <f>AVERAGE(C23:C25)</f>
        <v>21.233333333333334</v>
      </c>
      <c r="D26" s="1">
        <f>AVERAGE(D23:D25)</f>
        <v>21.356666666666669</v>
      </c>
      <c r="E26" s="1">
        <f>C26-D26</f>
        <v>-0.12333333333333485</v>
      </c>
      <c r="F26" s="1">
        <f>2^(-E26)</f>
        <v>1.0892486561426136</v>
      </c>
    </row>
    <row r="28" spans="1:10" x14ac:dyDescent="0.2">
      <c r="A28" t="s">
        <v>6</v>
      </c>
      <c r="B28" t="s">
        <v>30</v>
      </c>
      <c r="C28">
        <v>21.34</v>
      </c>
      <c r="D28">
        <v>23.59</v>
      </c>
    </row>
    <row r="29" spans="1:10" x14ac:dyDescent="0.2">
      <c r="B29" t="s">
        <v>31</v>
      </c>
      <c r="C29">
        <v>21.42</v>
      </c>
      <c r="D29">
        <v>23.7</v>
      </c>
    </row>
    <row r="30" spans="1:10" x14ac:dyDescent="0.2">
      <c r="B30" t="s">
        <v>32</v>
      </c>
      <c r="C30">
        <v>22.75</v>
      </c>
      <c r="D30">
        <v>23.75</v>
      </c>
    </row>
    <row r="31" spans="1:10" x14ac:dyDescent="0.2">
      <c r="B31" s="1" t="s">
        <v>7</v>
      </c>
      <c r="C31" s="1">
        <f>AVERAGE(C28:C30)</f>
        <v>21.83666666666667</v>
      </c>
      <c r="D31" s="1">
        <f>AVERAGE(D28:D30)</f>
        <v>23.679999999999996</v>
      </c>
      <c r="E31" s="1">
        <f>C31-D31</f>
        <v>-1.8433333333333266</v>
      </c>
      <c r="F31" s="1">
        <f>2^(-E31)</f>
        <v>3.588381635079307</v>
      </c>
      <c r="G31" s="1"/>
      <c r="H31" s="1"/>
      <c r="I31" s="1">
        <f>E31-E6</f>
        <v>-1.323333333333327</v>
      </c>
      <c r="J31" s="1">
        <f>2^(-I31)</f>
        <v>2.5024362789874885</v>
      </c>
    </row>
    <row r="32" spans="1:10" x14ac:dyDescent="0.2">
      <c r="B32" t="s">
        <v>33</v>
      </c>
      <c r="C32">
        <v>21.29</v>
      </c>
      <c r="D32">
        <v>23.89</v>
      </c>
    </row>
    <row r="33" spans="2:10" x14ac:dyDescent="0.2">
      <c r="B33" t="s">
        <v>34</v>
      </c>
      <c r="C33">
        <v>21.22</v>
      </c>
      <c r="D33">
        <v>23.68</v>
      </c>
    </row>
    <row r="34" spans="2:10" x14ac:dyDescent="0.2">
      <c r="B34" t="s">
        <v>35</v>
      </c>
      <c r="C34">
        <v>21.28</v>
      </c>
      <c r="D34">
        <v>23.78</v>
      </c>
    </row>
    <row r="35" spans="2:10" x14ac:dyDescent="0.2">
      <c r="B35" s="1" t="s">
        <v>8</v>
      </c>
      <c r="C35" s="1">
        <f>AVERAGE(C32:C34)</f>
        <v>21.263333333333332</v>
      </c>
      <c r="D35" s="1">
        <f>AVERAGE(D32:D34)</f>
        <v>23.783333333333331</v>
      </c>
      <c r="E35" s="1">
        <f>C35-D35</f>
        <v>-2.5199999999999996</v>
      </c>
      <c r="F35" s="1">
        <f>2^(-E35)</f>
        <v>5.7358209920633074</v>
      </c>
      <c r="G35" s="1"/>
      <c r="H35" s="1"/>
      <c r="I35" s="1">
        <f>E35-E10</f>
        <v>-1.5133333333333354</v>
      </c>
      <c r="J35" s="1">
        <f>2^(-I35)</f>
        <v>2.8546885083417348</v>
      </c>
    </row>
    <row r="36" spans="2:10" x14ac:dyDescent="0.2">
      <c r="B36" t="s">
        <v>36</v>
      </c>
      <c r="C36">
        <v>21.05</v>
      </c>
      <c r="D36">
        <v>22.48</v>
      </c>
    </row>
    <row r="37" spans="2:10" x14ac:dyDescent="0.2">
      <c r="B37" t="s">
        <v>37</v>
      </c>
      <c r="C37">
        <v>21.12</v>
      </c>
      <c r="D37">
        <v>22.48</v>
      </c>
    </row>
    <row r="38" spans="2:10" x14ac:dyDescent="0.2">
      <c r="B38" t="s">
        <v>38</v>
      </c>
      <c r="C38">
        <v>21.08</v>
      </c>
      <c r="D38">
        <v>22.41</v>
      </c>
    </row>
    <row r="39" spans="2:10" x14ac:dyDescent="0.2">
      <c r="B39" s="1" t="s">
        <v>9</v>
      </c>
      <c r="C39" s="1">
        <f>AVERAGE(C36:C38)</f>
        <v>21.083333333333332</v>
      </c>
      <c r="D39" s="1">
        <f>AVERAGE(D36:D38)</f>
        <v>22.456666666666667</v>
      </c>
      <c r="E39" s="1">
        <f>C39-D39</f>
        <v>-1.3733333333333348</v>
      </c>
      <c r="F39" s="1">
        <f>2^(-E39)</f>
        <v>2.5906845037838964</v>
      </c>
      <c r="G39" s="1"/>
      <c r="H39" s="1"/>
      <c r="I39" s="1">
        <f>E39-E14</f>
        <v>-2.3700000000000045</v>
      </c>
      <c r="J39" s="1">
        <f>2^(-I39)</f>
        <v>5.1694113225499851</v>
      </c>
    </row>
    <row r="40" spans="2:10" x14ac:dyDescent="0.2">
      <c r="B40" t="s">
        <v>39</v>
      </c>
      <c r="C40">
        <v>20.45</v>
      </c>
      <c r="D40">
        <v>22.08</v>
      </c>
    </row>
    <row r="41" spans="2:10" x14ac:dyDescent="0.2">
      <c r="B41" t="s">
        <v>40</v>
      </c>
      <c r="C41">
        <v>20.39</v>
      </c>
      <c r="D41">
        <v>22.05</v>
      </c>
    </row>
    <row r="42" spans="2:10" x14ac:dyDescent="0.2">
      <c r="B42" t="s">
        <v>41</v>
      </c>
      <c r="C42">
        <v>20.45</v>
      </c>
      <c r="D42">
        <v>21.99</v>
      </c>
    </row>
    <row r="43" spans="2:10" x14ac:dyDescent="0.2">
      <c r="B43" s="1" t="s">
        <v>14</v>
      </c>
      <c r="C43" s="1">
        <f>AVERAGE(C40:C42)</f>
        <v>20.430000000000003</v>
      </c>
      <c r="D43" s="1">
        <f>AVERAGE(D40:D42)</f>
        <v>22.039999999999996</v>
      </c>
      <c r="E43" s="1">
        <f>C43-D43</f>
        <v>-1.6099999999999923</v>
      </c>
      <c r="F43" s="1">
        <f>2^(-E43)</f>
        <v>3.0525184179211018</v>
      </c>
      <c r="G43" s="1"/>
      <c r="H43" s="1"/>
      <c r="I43" s="1">
        <f>E43-E18</f>
        <v>-1.6066666666666549</v>
      </c>
      <c r="J43" s="1">
        <f>2^(-I43)</f>
        <v>3.045473744264521</v>
      </c>
    </row>
    <row r="44" spans="2:10" x14ac:dyDescent="0.2">
      <c r="B44" t="s">
        <v>48</v>
      </c>
      <c r="C44">
        <v>20.66</v>
      </c>
      <c r="D44">
        <v>22.49</v>
      </c>
    </row>
    <row r="45" spans="2:10" x14ac:dyDescent="0.2">
      <c r="B45" t="s">
        <v>49</v>
      </c>
      <c r="C45">
        <v>20.59</v>
      </c>
      <c r="D45">
        <v>22.42</v>
      </c>
    </row>
    <row r="46" spans="2:10" x14ac:dyDescent="0.2">
      <c r="B46" t="s">
        <v>50</v>
      </c>
      <c r="C46">
        <v>20.55</v>
      </c>
      <c r="D46">
        <v>22.38</v>
      </c>
    </row>
    <row r="47" spans="2:10" x14ac:dyDescent="0.2">
      <c r="B47" s="1" t="s">
        <v>15</v>
      </c>
      <c r="C47" s="1">
        <f>AVERAGE(C44:C46)</f>
        <v>20.599999999999998</v>
      </c>
      <c r="D47" s="1">
        <f>AVERAGE(D44:D46)</f>
        <v>22.429999999999996</v>
      </c>
      <c r="E47" s="1">
        <f>C47-D47</f>
        <v>-1.8299999999999983</v>
      </c>
      <c r="F47" s="1">
        <f>2^(-E47)</f>
        <v>3.5553707246662762</v>
      </c>
      <c r="G47" s="1"/>
      <c r="H47" s="1"/>
      <c r="I47" s="1">
        <f>E47-E22</f>
        <v>-1.7000000000000028</v>
      </c>
      <c r="J47" s="1">
        <f>2^(-I47)</f>
        <v>3.2490095854249486</v>
      </c>
    </row>
    <row r="48" spans="2:10" x14ac:dyDescent="0.2">
      <c r="B48" t="s">
        <v>51</v>
      </c>
      <c r="C48">
        <v>20.28</v>
      </c>
      <c r="D48">
        <v>22.24</v>
      </c>
    </row>
    <row r="49" spans="2:10" x14ac:dyDescent="0.2">
      <c r="B49" t="s">
        <v>52</v>
      </c>
      <c r="C49">
        <v>20.34</v>
      </c>
      <c r="D49">
        <v>22.02</v>
      </c>
    </row>
    <row r="50" spans="2:10" x14ac:dyDescent="0.2">
      <c r="B50" t="s">
        <v>53</v>
      </c>
      <c r="C50">
        <v>20.25</v>
      </c>
      <c r="D50">
        <v>22.08</v>
      </c>
    </row>
    <row r="51" spans="2:10" x14ac:dyDescent="0.2">
      <c r="B51" s="1" t="s">
        <v>16</v>
      </c>
      <c r="C51" s="1">
        <f>AVERAGE(C48:C50)</f>
        <v>20.290000000000003</v>
      </c>
      <c r="D51" s="1">
        <f>AVERAGE(D48:D50)</f>
        <v>22.113333333333333</v>
      </c>
      <c r="E51" s="1">
        <f>C51-D51</f>
        <v>-1.8233333333333306</v>
      </c>
      <c r="F51" s="1">
        <f>2^(-E51)</f>
        <v>3.5389793247185772</v>
      </c>
      <c r="G51" s="1"/>
      <c r="H51" s="1"/>
      <c r="I51" s="1">
        <f>E51-E26</f>
        <v>-1.6999999999999957</v>
      </c>
      <c r="J51" s="1">
        <f>2^(-I51)</f>
        <v>3.2490095854249326</v>
      </c>
    </row>
    <row r="52" spans="2:10" x14ac:dyDescent="0.2">
      <c r="B52" s="1"/>
      <c r="C52" s="1"/>
      <c r="D52" s="1"/>
      <c r="E52" s="1"/>
      <c r="F52" s="1"/>
      <c r="G52" s="1"/>
      <c r="H52" s="1"/>
      <c r="I52" s="1"/>
      <c r="J5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CCD3-D7FC-440E-8E42-EE92BEF7DA16}">
  <dimension ref="A1:J51"/>
  <sheetViews>
    <sheetView workbookViewId="0">
      <selection activeCell="J3" sqref="J3"/>
    </sheetView>
  </sheetViews>
  <sheetFormatPr baseColWidth="10" defaultRowHeight="15" x14ac:dyDescent="0.2"/>
  <cols>
    <col min="2" max="2" width="20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10</v>
      </c>
      <c r="G1" t="s">
        <v>11</v>
      </c>
      <c r="H1" t="s">
        <v>12</v>
      </c>
      <c r="I1" t="s">
        <v>3</v>
      </c>
      <c r="J1" t="s">
        <v>13</v>
      </c>
    </row>
    <row r="2" spans="1:10" x14ac:dyDescent="0.2">
      <c r="C2" t="s">
        <v>17</v>
      </c>
      <c r="D2" t="s">
        <v>4</v>
      </c>
      <c r="J2" t="s">
        <v>90</v>
      </c>
    </row>
    <row r="3" spans="1:10" x14ac:dyDescent="0.2">
      <c r="A3" t="s">
        <v>5</v>
      </c>
      <c r="B3" t="s">
        <v>54</v>
      </c>
      <c r="C3">
        <v>21.02</v>
      </c>
      <c r="D3">
        <v>24.01</v>
      </c>
    </row>
    <row r="4" spans="1:10" x14ac:dyDescent="0.2">
      <c r="B4" t="s">
        <v>55</v>
      </c>
      <c r="C4">
        <v>20.3</v>
      </c>
      <c r="D4">
        <v>23.71</v>
      </c>
    </row>
    <row r="5" spans="1:10" x14ac:dyDescent="0.2">
      <c r="B5" t="s">
        <v>56</v>
      </c>
      <c r="C5">
        <v>20.05</v>
      </c>
      <c r="D5">
        <v>23.75</v>
      </c>
    </row>
    <row r="6" spans="1:10" x14ac:dyDescent="0.2">
      <c r="B6" s="1" t="s">
        <v>7</v>
      </c>
      <c r="C6" s="1">
        <f>AVERAGE(C3:C5)</f>
        <v>20.456666666666667</v>
      </c>
      <c r="D6" s="1">
        <f>AVERAGE(D3:D5)</f>
        <v>23.823333333333334</v>
      </c>
      <c r="E6" s="1">
        <f>C6-D6</f>
        <v>-3.3666666666666671</v>
      </c>
      <c r="F6" s="1">
        <f>2^(-E6)</f>
        <v>10.314962467516635</v>
      </c>
    </row>
    <row r="7" spans="1:10" x14ac:dyDescent="0.2">
      <c r="B7" t="s">
        <v>57</v>
      </c>
      <c r="C7">
        <v>19.309999999999999</v>
      </c>
      <c r="D7">
        <v>21.18</v>
      </c>
    </row>
    <row r="8" spans="1:10" x14ac:dyDescent="0.2">
      <c r="B8" t="s">
        <v>58</v>
      </c>
      <c r="C8">
        <v>19.579999999999998</v>
      </c>
      <c r="D8">
        <v>21.16</v>
      </c>
    </row>
    <row r="9" spans="1:10" x14ac:dyDescent="0.2">
      <c r="B9" t="s">
        <v>59</v>
      </c>
      <c r="C9">
        <v>18.829999999999998</v>
      </c>
      <c r="D9">
        <v>21.01</v>
      </c>
    </row>
    <row r="10" spans="1:10" x14ac:dyDescent="0.2">
      <c r="B10" s="1" t="s">
        <v>8</v>
      </c>
      <c r="C10" s="1">
        <f>AVERAGE(C7:C9)</f>
        <v>19.239999999999998</v>
      </c>
      <c r="D10" s="1">
        <f>AVERAGE(D7:D9)</f>
        <v>21.116666666666671</v>
      </c>
      <c r="E10" s="1">
        <f>C10-D10</f>
        <v>-1.8766666666666723</v>
      </c>
      <c r="F10" s="1">
        <f>2^(-E10)</f>
        <v>3.672256079860893</v>
      </c>
    </row>
    <row r="11" spans="1:10" x14ac:dyDescent="0.2">
      <c r="B11" t="s">
        <v>60</v>
      </c>
      <c r="C11">
        <v>17.190000000000001</v>
      </c>
      <c r="D11">
        <v>21.14</v>
      </c>
    </row>
    <row r="12" spans="1:10" x14ac:dyDescent="0.2">
      <c r="B12" t="s">
        <v>61</v>
      </c>
      <c r="C12">
        <v>17.29</v>
      </c>
      <c r="D12">
        <v>21.02</v>
      </c>
    </row>
    <row r="13" spans="1:10" x14ac:dyDescent="0.2">
      <c r="B13" t="s">
        <v>62</v>
      </c>
      <c r="C13">
        <v>18.809999999999999</v>
      </c>
      <c r="D13">
        <v>20.91</v>
      </c>
    </row>
    <row r="14" spans="1:10" x14ac:dyDescent="0.2">
      <c r="B14" s="1" t="s">
        <v>9</v>
      </c>
      <c r="C14" s="1">
        <f>AVERAGE(C11:C13)</f>
        <v>17.763333333333335</v>
      </c>
      <c r="D14" s="1">
        <f>AVERAGE(D11:D13)</f>
        <v>21.02333333333333</v>
      </c>
      <c r="E14" s="1">
        <f>C14-D14</f>
        <v>-3.2599999999999945</v>
      </c>
      <c r="F14" s="1">
        <f>2^(-E14)</f>
        <v>9.5798296369513913</v>
      </c>
    </row>
    <row r="15" spans="1:10" x14ac:dyDescent="0.2">
      <c r="B15" t="s">
        <v>63</v>
      </c>
      <c r="C15">
        <v>18.78</v>
      </c>
      <c r="D15">
        <v>19.59</v>
      </c>
    </row>
    <row r="16" spans="1:10" x14ac:dyDescent="0.2">
      <c r="B16" t="s">
        <v>64</v>
      </c>
      <c r="C16">
        <v>18.78</v>
      </c>
      <c r="D16">
        <v>19.68</v>
      </c>
    </row>
    <row r="17" spans="1:10" x14ac:dyDescent="0.2">
      <c r="B17" t="s">
        <v>65</v>
      </c>
      <c r="C17">
        <v>18.75</v>
      </c>
      <c r="D17">
        <v>20.02</v>
      </c>
    </row>
    <row r="18" spans="1:10" x14ac:dyDescent="0.2">
      <c r="B18" s="1" t="s">
        <v>14</v>
      </c>
      <c r="C18" s="1">
        <f>AVERAGE(C15:C17)</f>
        <v>18.77</v>
      </c>
      <c r="D18" s="1">
        <f>AVERAGE(D15:D17)</f>
        <v>19.763333333333332</v>
      </c>
      <c r="E18" s="1">
        <f>C18-D18</f>
        <v>-0.99333333333333229</v>
      </c>
      <c r="F18" s="1">
        <f>2^(-E18)</f>
        <v>1.9907793582064568</v>
      </c>
    </row>
    <row r="19" spans="1:10" x14ac:dyDescent="0.2">
      <c r="B19" t="s">
        <v>78</v>
      </c>
      <c r="C19">
        <v>19.04</v>
      </c>
      <c r="D19">
        <v>21.41</v>
      </c>
    </row>
    <row r="20" spans="1:10" x14ac:dyDescent="0.2">
      <c r="B20" t="s">
        <v>79</v>
      </c>
      <c r="C20">
        <v>19.12</v>
      </c>
      <c r="D20">
        <v>21.49</v>
      </c>
    </row>
    <row r="21" spans="1:10" x14ac:dyDescent="0.2">
      <c r="B21" t="s">
        <v>80</v>
      </c>
      <c r="C21">
        <v>19.14</v>
      </c>
      <c r="D21">
        <v>21.51</v>
      </c>
    </row>
    <row r="22" spans="1:10" x14ac:dyDescent="0.2">
      <c r="B22" s="1" t="s">
        <v>15</v>
      </c>
      <c r="C22" s="1">
        <f>AVERAGE(C19:C21)</f>
        <v>19.099999999999998</v>
      </c>
      <c r="D22" s="1">
        <f>AVERAGE(D19:D21)</f>
        <v>21.47</v>
      </c>
      <c r="E22" s="1">
        <f>C22-D22</f>
        <v>-2.370000000000001</v>
      </c>
      <c r="F22" s="1">
        <f>2^(-E22)</f>
        <v>5.1694113225499727</v>
      </c>
    </row>
    <row r="23" spans="1:10" x14ac:dyDescent="0.2">
      <c r="B23" t="s">
        <v>81</v>
      </c>
      <c r="C23">
        <v>19.22</v>
      </c>
      <c r="D23">
        <v>21.61</v>
      </c>
    </row>
    <row r="24" spans="1:10" x14ac:dyDescent="0.2">
      <c r="B24" t="s">
        <v>82</v>
      </c>
      <c r="C24">
        <v>19.239999999999998</v>
      </c>
      <c r="D24">
        <v>21.63</v>
      </c>
    </row>
    <row r="25" spans="1:10" x14ac:dyDescent="0.2">
      <c r="B25" t="s">
        <v>83</v>
      </c>
      <c r="C25">
        <v>19.350000000000001</v>
      </c>
      <c r="D25">
        <v>21.74</v>
      </c>
    </row>
    <row r="26" spans="1:10" x14ac:dyDescent="0.2">
      <c r="B26" s="1" t="s">
        <v>16</v>
      </c>
      <c r="C26" s="1">
        <f>AVERAGE(C23:C25)</f>
        <v>19.27</v>
      </c>
      <c r="D26" s="1">
        <f>AVERAGE(D23:D25)</f>
        <v>21.659999999999997</v>
      </c>
      <c r="E26" s="1">
        <f>C26-D26</f>
        <v>-2.389999999999997</v>
      </c>
      <c r="F26" s="1">
        <f>2^(-E26)</f>
        <v>5.2415736154334427</v>
      </c>
    </row>
    <row r="28" spans="1:10" x14ac:dyDescent="0.2">
      <c r="A28" t="s">
        <v>6</v>
      </c>
      <c r="B28" t="s">
        <v>66</v>
      </c>
      <c r="C28">
        <v>20.74</v>
      </c>
      <c r="D28">
        <v>23.7</v>
      </c>
    </row>
    <row r="29" spans="1:10" x14ac:dyDescent="0.2">
      <c r="B29" t="s">
        <v>67</v>
      </c>
      <c r="C29">
        <v>20.84</v>
      </c>
      <c r="D29">
        <v>23.71</v>
      </c>
    </row>
    <row r="30" spans="1:10" x14ac:dyDescent="0.2">
      <c r="B30" t="s">
        <v>68</v>
      </c>
      <c r="C30">
        <v>20.67</v>
      </c>
      <c r="D30">
        <v>23.65</v>
      </c>
    </row>
    <row r="31" spans="1:10" x14ac:dyDescent="0.2">
      <c r="B31" s="1" t="s">
        <v>7</v>
      </c>
      <c r="C31" s="1">
        <f>AVERAGE(C28:C30)</f>
        <v>20.75</v>
      </c>
      <c r="D31" s="1">
        <f>AVERAGE(D28:D30)</f>
        <v>23.686666666666667</v>
      </c>
      <c r="E31" s="1">
        <f>C31-D31</f>
        <v>-2.9366666666666674</v>
      </c>
      <c r="F31" s="1">
        <f>2^(-E31)</f>
        <v>7.6564024565912145</v>
      </c>
      <c r="G31" s="1"/>
      <c r="H31" s="1"/>
      <c r="I31" s="1">
        <f>E31-E6</f>
        <v>0.42999999999999972</v>
      </c>
      <c r="J31" s="1">
        <f>2^(-I31)</f>
        <v>0.74226178531452469</v>
      </c>
    </row>
    <row r="32" spans="1:10" x14ac:dyDescent="0.2">
      <c r="B32" t="s">
        <v>69</v>
      </c>
      <c r="C32">
        <v>19.14</v>
      </c>
      <c r="D32">
        <v>19.670000000000002</v>
      </c>
    </row>
    <row r="33" spans="2:10" x14ac:dyDescent="0.2">
      <c r="B33" t="s">
        <v>70</v>
      </c>
      <c r="C33">
        <v>19.22</v>
      </c>
      <c r="D33">
        <v>19.7</v>
      </c>
    </row>
    <row r="34" spans="2:10" x14ac:dyDescent="0.2">
      <c r="B34" t="s">
        <v>71</v>
      </c>
      <c r="C34">
        <v>19.28</v>
      </c>
      <c r="D34">
        <v>19.62</v>
      </c>
    </row>
    <row r="35" spans="2:10" x14ac:dyDescent="0.2">
      <c r="B35" s="1" t="s">
        <v>8</v>
      </c>
      <c r="C35" s="1">
        <f>AVERAGE(C32:C34)</f>
        <v>19.213333333333335</v>
      </c>
      <c r="D35" s="1">
        <f>AVERAGE(D32:D34)</f>
        <v>19.663333333333338</v>
      </c>
      <c r="E35" s="1">
        <f>C35-D35</f>
        <v>-0.45000000000000284</v>
      </c>
      <c r="F35" s="1">
        <f>2^(-E35)</f>
        <v>1.3660402567543983</v>
      </c>
      <c r="G35" s="1"/>
      <c r="H35" s="1"/>
      <c r="I35" s="1">
        <f>E35-E10</f>
        <v>1.4266666666666694</v>
      </c>
      <c r="J35" s="1">
        <f>2^(-I35)</f>
        <v>0.3719893784766079</v>
      </c>
    </row>
    <row r="36" spans="2:10" x14ac:dyDescent="0.2">
      <c r="B36" t="s">
        <v>72</v>
      </c>
      <c r="C36">
        <v>18.690000000000001</v>
      </c>
      <c r="D36">
        <v>20.79</v>
      </c>
    </row>
    <row r="37" spans="2:10" x14ac:dyDescent="0.2">
      <c r="B37" t="s">
        <v>73</v>
      </c>
      <c r="C37">
        <v>18.28</v>
      </c>
      <c r="D37">
        <v>20.079999999999998</v>
      </c>
    </row>
    <row r="38" spans="2:10" x14ac:dyDescent="0.2">
      <c r="B38" t="s">
        <v>74</v>
      </c>
      <c r="C38">
        <v>18.73</v>
      </c>
      <c r="D38">
        <v>20.329999999999998</v>
      </c>
    </row>
    <row r="39" spans="2:10" x14ac:dyDescent="0.2">
      <c r="B39" s="1" t="s">
        <v>9</v>
      </c>
      <c r="C39" s="1">
        <f>AVERAGE(C36:C38)</f>
        <v>18.566666666666666</v>
      </c>
      <c r="D39" s="1">
        <f>AVERAGE(D36:D38)</f>
        <v>20.399999999999999</v>
      </c>
      <c r="E39" s="1">
        <f>C39-D39</f>
        <v>-1.8333333333333321</v>
      </c>
      <c r="F39" s="1">
        <f>2^(-E39)</f>
        <v>3.5635948725613544</v>
      </c>
      <c r="G39" s="1"/>
      <c r="H39" s="1"/>
      <c r="I39" s="1">
        <f>E39-E14</f>
        <v>1.4266666666666623</v>
      </c>
      <c r="J39" s="1">
        <f>2^(-I39)</f>
        <v>0.37198937847660973</v>
      </c>
    </row>
    <row r="40" spans="2:10" x14ac:dyDescent="0.2">
      <c r="B40" t="s">
        <v>75</v>
      </c>
      <c r="C40">
        <v>18.93</v>
      </c>
      <c r="D40">
        <v>20.02</v>
      </c>
    </row>
    <row r="41" spans="2:10" x14ac:dyDescent="0.2">
      <c r="B41" t="s">
        <v>76</v>
      </c>
      <c r="C41">
        <v>18.84</v>
      </c>
      <c r="D41">
        <v>20.12</v>
      </c>
    </row>
    <row r="42" spans="2:10" x14ac:dyDescent="0.2">
      <c r="B42" t="s">
        <v>77</v>
      </c>
      <c r="C42">
        <v>18.88</v>
      </c>
      <c r="D42">
        <v>20.14</v>
      </c>
    </row>
    <row r="43" spans="2:10" x14ac:dyDescent="0.2">
      <c r="B43" s="1" t="s">
        <v>14</v>
      </c>
      <c r="C43" s="1">
        <f>AVERAGE(C40:C42)</f>
        <v>18.883333333333329</v>
      </c>
      <c r="D43" s="1">
        <f>AVERAGE(D40:D42)</f>
        <v>20.093333333333334</v>
      </c>
      <c r="E43" s="1">
        <f>C43-D43</f>
        <v>-1.2100000000000044</v>
      </c>
      <c r="F43" s="1">
        <f>2^(-E43)</f>
        <v>2.3133763678105819</v>
      </c>
      <c r="G43" s="1"/>
      <c r="H43" s="1"/>
      <c r="I43" s="1">
        <f>E43-E18</f>
        <v>-0.21666666666667211</v>
      </c>
      <c r="J43" s="1">
        <f>2^(-I43)</f>
        <v>1.1620455869578441</v>
      </c>
    </row>
    <row r="44" spans="2:10" x14ac:dyDescent="0.2">
      <c r="B44" t="s">
        <v>84</v>
      </c>
      <c r="C44">
        <v>19.260000000000002</v>
      </c>
      <c r="D44">
        <v>20.87</v>
      </c>
    </row>
    <row r="45" spans="2:10" x14ac:dyDescent="0.2">
      <c r="B45" t="s">
        <v>85</v>
      </c>
      <c r="C45">
        <v>19.510000000000002</v>
      </c>
      <c r="D45">
        <v>21.12</v>
      </c>
    </row>
    <row r="46" spans="2:10" x14ac:dyDescent="0.2">
      <c r="B46" t="s">
        <v>86</v>
      </c>
      <c r="C46">
        <v>18.98</v>
      </c>
      <c r="D46">
        <v>20.56</v>
      </c>
    </row>
    <row r="47" spans="2:10" x14ac:dyDescent="0.2">
      <c r="B47" s="1" t="s">
        <v>15</v>
      </c>
      <c r="C47" s="1">
        <f>AVERAGE(C44:C46)</f>
        <v>19.25</v>
      </c>
      <c r="D47" s="1">
        <f>AVERAGE(D44:D46)</f>
        <v>20.849999999999998</v>
      </c>
      <c r="E47" s="1">
        <f>C47-D47</f>
        <v>-1.5999999999999979</v>
      </c>
      <c r="F47" s="1">
        <f>2^(-E47)</f>
        <v>3.031433133020792</v>
      </c>
      <c r="G47" s="1"/>
      <c r="H47" s="1"/>
      <c r="I47" s="1">
        <f>E47-E22</f>
        <v>0.77000000000000313</v>
      </c>
      <c r="J47" s="1">
        <f>2^(-I47)</f>
        <v>0.58641747461593807</v>
      </c>
    </row>
    <row r="48" spans="2:10" x14ac:dyDescent="0.2">
      <c r="B48" t="s">
        <v>87</v>
      </c>
      <c r="C48">
        <v>19.96</v>
      </c>
      <c r="D48">
        <v>21.22</v>
      </c>
    </row>
    <row r="49" spans="2:10" x14ac:dyDescent="0.2">
      <c r="B49" t="s">
        <v>88</v>
      </c>
      <c r="C49">
        <v>19.98</v>
      </c>
      <c r="D49">
        <v>21.18</v>
      </c>
    </row>
    <row r="50" spans="2:10" x14ac:dyDescent="0.2">
      <c r="B50" t="s">
        <v>89</v>
      </c>
      <c r="C50">
        <v>18.739999999999998</v>
      </c>
      <c r="D50">
        <v>21.16</v>
      </c>
    </row>
    <row r="51" spans="2:10" x14ac:dyDescent="0.2">
      <c r="B51" s="1" t="s">
        <v>16</v>
      </c>
      <c r="C51" s="1">
        <f>AVERAGE(C48:C50)</f>
        <v>19.559999999999999</v>
      </c>
      <c r="D51" s="1">
        <f>AVERAGE(D48:D50)</f>
        <v>21.186666666666667</v>
      </c>
      <c r="E51" s="1">
        <f>C51-D51</f>
        <v>-1.6266666666666687</v>
      </c>
      <c r="F51" s="1">
        <f>2^(-E51)</f>
        <v>3.0879869734486758</v>
      </c>
      <c r="G51" s="1"/>
      <c r="H51" s="1"/>
      <c r="I51" s="1">
        <f>E51-E26</f>
        <v>0.76333333333332831</v>
      </c>
      <c r="J51" s="1">
        <f>2^(-I51)</f>
        <v>0.5891335694220371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WT_pDIJ_pTOPO_TOB vs LB</vt:lpstr>
      <vt:lpstr>WT_pDIJ_pMutT_TOB vs 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Anamaria BABOSAN</dc:creator>
  <cp:lastModifiedBy>Thomas Guillard</cp:lastModifiedBy>
  <dcterms:created xsi:type="dcterms:W3CDTF">2017-08-07T14:54:04Z</dcterms:created>
  <dcterms:modified xsi:type="dcterms:W3CDTF">2021-10-17T14:25:49Z</dcterms:modified>
</cp:coreProperties>
</file>