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om/Documents/Articles/Articles 2021/qnrD et SOS/eLife/eLife_review/Pour soumission finale review/edited files pour review/Sources data files_ MS/"/>
    </mc:Choice>
  </mc:AlternateContent>
  <xr:revisionPtr revIDLastSave="0" documentId="13_ncr:1_{B6E9324D-F10A-3649-88E6-753E945BF396}" xr6:coauthVersionLast="46" xr6:coauthVersionMax="46" xr10:uidLastSave="{00000000-0000-0000-0000-000000000000}"/>
  <bookViews>
    <workbookView xWindow="0" yWindow="500" windowWidth="22500" windowHeight="13960" xr2:uid="{00000000-000D-0000-FFFF-FFFF00000000}"/>
  </bookViews>
  <sheets>
    <sheet name="WT_pDIJ_pTOPO_TOB vs LB" sheetId="30" r:id="rId1"/>
    <sheet name="WT_pDIJ_pHmp_TOB vs LB" sheetId="31" r:id="rId2"/>
    <sheet name="DHmp_pDIJ_TOB vs LB" sheetId="32" r:id="rId3"/>
    <sheet name="WT_pDIJ_pTOPO cPTIO TOB vs LB" sheetId="33" r:id="rId4"/>
    <sheet name="WT_pDIJ_pHmp cPTIO TOB vs LB" sheetId="34" r:id="rId5"/>
    <sheet name="Dhmp_pDIJ cPTIO TOB vs LB" sheetId="3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9" i="35" l="1"/>
  <c r="C19" i="35"/>
  <c r="E19" i="35" s="1"/>
  <c r="D15" i="35"/>
  <c r="C15" i="35"/>
  <c r="D10" i="35"/>
  <c r="C10" i="35"/>
  <c r="E10" i="35" s="1"/>
  <c r="F10" i="35" s="1"/>
  <c r="D6" i="35"/>
  <c r="C6" i="35"/>
  <c r="D19" i="34"/>
  <c r="C19" i="34"/>
  <c r="E19" i="34" s="1"/>
  <c r="I19" i="34" s="1"/>
  <c r="D15" i="34"/>
  <c r="C15" i="34"/>
  <c r="E15" i="34" s="1"/>
  <c r="D10" i="34"/>
  <c r="C10" i="34"/>
  <c r="E10" i="34" s="1"/>
  <c r="F10" i="34" s="1"/>
  <c r="D6" i="34"/>
  <c r="C6" i="34"/>
  <c r="D20" i="33"/>
  <c r="E20" i="33" s="1"/>
  <c r="C20" i="33"/>
  <c r="D16" i="33"/>
  <c r="C16" i="33"/>
  <c r="E16" i="33" s="1"/>
  <c r="D10" i="33"/>
  <c r="C10" i="33"/>
  <c r="E10" i="33" s="1"/>
  <c r="F10" i="33" s="1"/>
  <c r="D6" i="33"/>
  <c r="E6" i="33" s="1"/>
  <c r="C6" i="33"/>
  <c r="F6" i="33" l="1"/>
  <c r="G3" i="33" s="1"/>
  <c r="I16" i="33"/>
  <c r="F20" i="33"/>
  <c r="I20" i="33"/>
  <c r="J20" i="33" s="1"/>
  <c r="E6" i="34"/>
  <c r="F6" i="34" s="1"/>
  <c r="E6" i="35"/>
  <c r="F6" i="35" s="1"/>
  <c r="E15" i="35"/>
  <c r="I19" i="35"/>
  <c r="J19" i="35" s="1"/>
  <c r="F19" i="35"/>
  <c r="J19" i="34"/>
  <c r="F15" i="34"/>
  <c r="F19" i="34"/>
  <c r="F16" i="33"/>
  <c r="J16" i="33"/>
  <c r="D43" i="32"/>
  <c r="C43" i="32"/>
  <c r="D39" i="32"/>
  <c r="C39" i="32"/>
  <c r="D35" i="32"/>
  <c r="C35" i="32"/>
  <c r="D31" i="32"/>
  <c r="C31" i="32"/>
  <c r="D18" i="32"/>
  <c r="C18" i="32"/>
  <c r="D14" i="32"/>
  <c r="C14" i="32"/>
  <c r="D10" i="32"/>
  <c r="C10" i="32"/>
  <c r="D6" i="32"/>
  <c r="C6" i="32"/>
  <c r="D43" i="31"/>
  <c r="C43" i="31"/>
  <c r="D39" i="31"/>
  <c r="C39" i="31"/>
  <c r="D35" i="31"/>
  <c r="C35" i="31"/>
  <c r="D31" i="31"/>
  <c r="C31" i="31"/>
  <c r="D18" i="31"/>
  <c r="C18" i="31"/>
  <c r="D14" i="31"/>
  <c r="C14" i="31"/>
  <c r="D10" i="31"/>
  <c r="C10" i="31"/>
  <c r="D6" i="31"/>
  <c r="C6" i="31"/>
  <c r="D43" i="30"/>
  <c r="C43" i="30"/>
  <c r="D39" i="30"/>
  <c r="C39" i="30"/>
  <c r="D35" i="30"/>
  <c r="C35" i="30"/>
  <c r="D31" i="30"/>
  <c r="C31" i="30"/>
  <c r="D18" i="30"/>
  <c r="C18" i="30"/>
  <c r="D14" i="30"/>
  <c r="C14" i="30"/>
  <c r="D10" i="30"/>
  <c r="C10" i="30"/>
  <c r="D6" i="30"/>
  <c r="C6" i="30"/>
  <c r="I15" i="35" l="1"/>
  <c r="J15" i="35" s="1"/>
  <c r="I15" i="34"/>
  <c r="J15" i="34" s="1"/>
  <c r="F15" i="35"/>
  <c r="D47" i="31"/>
  <c r="C47" i="31"/>
  <c r="E47" i="31" s="1"/>
  <c r="F47" i="31" s="1"/>
  <c r="D51" i="30"/>
  <c r="C51" i="30"/>
  <c r="D26" i="30"/>
  <c r="C26" i="30"/>
  <c r="D26" i="32"/>
  <c r="C26" i="32"/>
  <c r="D22" i="32"/>
  <c r="C22" i="32"/>
  <c r="E22" i="32" s="1"/>
  <c r="D26" i="31"/>
  <c r="C26" i="31"/>
  <c r="E26" i="31" s="1"/>
  <c r="D22" i="31"/>
  <c r="C22" i="31"/>
  <c r="C51" i="32"/>
  <c r="D51" i="32"/>
  <c r="C47" i="32"/>
  <c r="D47" i="32"/>
  <c r="E43" i="32"/>
  <c r="E18" i="32"/>
  <c r="F18" i="32" s="1"/>
  <c r="F43" i="32"/>
  <c r="E39" i="32"/>
  <c r="F39" i="32" s="1"/>
  <c r="E14" i="32"/>
  <c r="I39" i="32" s="1"/>
  <c r="J39" i="32" s="1"/>
  <c r="E35" i="32"/>
  <c r="E10" i="32"/>
  <c r="I35" i="32" s="1"/>
  <c r="J35" i="32" s="1"/>
  <c r="F35" i="32"/>
  <c r="E31" i="32"/>
  <c r="F31" i="32" s="1"/>
  <c r="E6" i="32"/>
  <c r="F6" i="32" s="1"/>
  <c r="F14" i="32"/>
  <c r="C51" i="31"/>
  <c r="D51" i="31"/>
  <c r="E43" i="31"/>
  <c r="E18" i="31"/>
  <c r="F43" i="31"/>
  <c r="E39" i="31"/>
  <c r="F39" i="31" s="1"/>
  <c r="E14" i="31"/>
  <c r="F14" i="31" s="1"/>
  <c r="E35" i="31"/>
  <c r="F35" i="31" s="1"/>
  <c r="E10" i="31"/>
  <c r="E31" i="31"/>
  <c r="E6" i="31"/>
  <c r="F6" i="31" s="1"/>
  <c r="I31" i="31"/>
  <c r="J31" i="31" s="1"/>
  <c r="F31" i="31"/>
  <c r="D47" i="30"/>
  <c r="C47" i="30"/>
  <c r="C22" i="30"/>
  <c r="D22" i="30"/>
  <c r="E43" i="30"/>
  <c r="F43" i="30" s="1"/>
  <c r="E18" i="30"/>
  <c r="F18" i="30" s="1"/>
  <c r="E14" i="30"/>
  <c r="F14" i="30" s="1"/>
  <c r="E39" i="30"/>
  <c r="F39" i="30" s="1"/>
  <c r="E10" i="30"/>
  <c r="F10" i="30" s="1"/>
  <c r="E35" i="30"/>
  <c r="I35" i="30" s="1"/>
  <c r="J35" i="30" s="1"/>
  <c r="E6" i="30"/>
  <c r="F6" i="30" s="1"/>
  <c r="E31" i="30"/>
  <c r="F31" i="30" s="1"/>
  <c r="I31" i="30"/>
  <c r="J31" i="30" s="1"/>
  <c r="I31" i="32" l="1"/>
  <c r="J31" i="32" s="1"/>
  <c r="E26" i="30"/>
  <c r="E47" i="30"/>
  <c r="F47" i="30" s="1"/>
  <c r="I39" i="30"/>
  <c r="J39" i="30" s="1"/>
  <c r="F35" i="30"/>
  <c r="I39" i="31"/>
  <c r="J39" i="31" s="1"/>
  <c r="F10" i="32"/>
  <c r="E51" i="32"/>
  <c r="F51" i="32" s="1"/>
  <c r="E47" i="32"/>
  <c r="F47" i="32" s="1"/>
  <c r="E26" i="32"/>
  <c r="F22" i="32"/>
  <c r="E51" i="31"/>
  <c r="F51" i="31" s="1"/>
  <c r="I43" i="31"/>
  <c r="J43" i="31" s="1"/>
  <c r="F26" i="31"/>
  <c r="E22" i="31"/>
  <c r="I47" i="31" s="1"/>
  <c r="J47" i="31" s="1"/>
  <c r="F22" i="31"/>
  <c r="E51" i="30"/>
  <c r="F51" i="30" s="1"/>
  <c r="F26" i="30"/>
  <c r="E22" i="30"/>
  <c r="I43" i="32"/>
  <c r="J43" i="32" s="1"/>
  <c r="I35" i="31"/>
  <c r="J35" i="31" s="1"/>
  <c r="F10" i="31"/>
  <c r="F18" i="31"/>
  <c r="I43" i="30"/>
  <c r="J43" i="30" s="1"/>
  <c r="I51" i="32" l="1"/>
  <c r="J51" i="32" s="1"/>
  <c r="I47" i="30"/>
  <c r="J47" i="30" s="1"/>
  <c r="I51" i="30"/>
  <c r="J51" i="30" s="1"/>
  <c r="F26" i="32"/>
  <c r="I47" i="32"/>
  <c r="J47" i="32" s="1"/>
  <c r="I51" i="31"/>
  <c r="J51" i="31" s="1"/>
  <c r="F22" i="30"/>
</calcChain>
</file>

<file path=xl/sharedStrings.xml><?xml version="1.0" encoding="utf-8"?>
<sst xmlns="http://schemas.openxmlformats.org/spreadsheetml/2006/main" count="270" uniqueCount="160">
  <si>
    <t>Target gene</t>
  </si>
  <si>
    <t>HKG</t>
  </si>
  <si>
    <t>ΔCt</t>
  </si>
  <si>
    <t>ΔΔCt</t>
  </si>
  <si>
    <t>dxs</t>
  </si>
  <si>
    <t>Calibrator</t>
  </si>
  <si>
    <t>Test 1</t>
  </si>
  <si>
    <t>replicat bio 1</t>
  </si>
  <si>
    <t>replicat bio 2</t>
  </si>
  <si>
    <t>replicat bio 3</t>
  </si>
  <si>
    <t>2^-ΔCt</t>
  </si>
  <si>
    <t>2^-ΔCt moy</t>
  </si>
  <si>
    <t>SD 2^-ΔCt</t>
  </si>
  <si>
    <t>Fold change</t>
  </si>
  <si>
    <t>replicat bio 4</t>
  </si>
  <si>
    <t>replicat bio 5</t>
  </si>
  <si>
    <t>replicat bio 6</t>
  </si>
  <si>
    <t>sfiA</t>
  </si>
  <si>
    <t>WT/DIJ/pHmp_LB 1</t>
  </si>
  <si>
    <t>WT/DIJ/pHmp_LB 2</t>
  </si>
  <si>
    <t>WT/DIJ/pHmp_LB 3</t>
  </si>
  <si>
    <t>WT/DIJ/pHmp_LB 4</t>
  </si>
  <si>
    <t>WT/DIJ/pHmp_LB 5</t>
  </si>
  <si>
    <t>WT/DIJ/pHmp_LB 6</t>
  </si>
  <si>
    <t>WT/DIJ/pHmp_LB 7</t>
  </si>
  <si>
    <t>WT/DIJ/pHmp_LB 8</t>
  </si>
  <si>
    <t>WT/DIJ/pHmp_LB 9</t>
  </si>
  <si>
    <t>WT/DIJ/pHmp_LB 10</t>
  </si>
  <si>
    <t>WT/DIJ/pHmp_LB 11</t>
  </si>
  <si>
    <t>WT/DIJ/pHmp_LB 12</t>
  </si>
  <si>
    <t>WT/DIJ/pHmp_TOB 1</t>
  </si>
  <si>
    <t>WT/DIJ/pHmp_TOB 2</t>
  </si>
  <si>
    <t>WT/DIJ/pHmp_TOB 3</t>
  </si>
  <si>
    <t>WT/DIJ/pHmp_TOB 4</t>
  </si>
  <si>
    <t>WT/DIJ/pHmp_TOB 5</t>
  </si>
  <si>
    <t>WT/DIJ/pHmp_TOB 6</t>
  </si>
  <si>
    <t>WT/DIJ/pHmp_TOB 7</t>
  </si>
  <si>
    <t>WT/DIJ/pHmp_TOB 8</t>
  </si>
  <si>
    <t>WT/DIJ/pHmp_TOB 9</t>
  </si>
  <si>
    <t>WT/DIJ/pHmp_TOB10</t>
  </si>
  <si>
    <t>WT/DIJ/pHmp_TOB11</t>
  </si>
  <si>
    <t>WT/DIJ/pHmp_TOB12</t>
  </si>
  <si>
    <t>WT/DIJ/pHmp_LB 13</t>
  </si>
  <si>
    <t>WT/DIJ/pHmp_LB 14</t>
  </si>
  <si>
    <t>WT/DIJ/pHmp_LB 15</t>
  </si>
  <si>
    <t>WT/DIJ/pHmp_LB 16</t>
  </si>
  <si>
    <t>WT/DIJ/pHmp_LB 17</t>
  </si>
  <si>
    <t>WT/DIJ/pHmp_LB 18</t>
  </si>
  <si>
    <t>WT/DIJ/pHmp_TOB13</t>
  </si>
  <si>
    <t>WT/DIJ/pHmp_TOB14</t>
  </si>
  <si>
    <t>WT/DIJ/pHmp_TOB15</t>
  </si>
  <si>
    <t>WT/DIJ/pHmp_TOB16</t>
  </si>
  <si>
    <t>WT/DIJ/pHmp_TOB17</t>
  </si>
  <si>
    <t>WT/DIJ/pHmp_TOB18</t>
  </si>
  <si>
    <t>Δhmp/pDIJ_LB 1</t>
  </si>
  <si>
    <t>Δhmp/pDIJ_LB 2</t>
  </si>
  <si>
    <t>Δhmp/pDIJ_LB 3</t>
  </si>
  <si>
    <t>Δhmp/pDIJ_LB 4</t>
  </si>
  <si>
    <t>Δhmp/pDIJ_LB 5</t>
  </si>
  <si>
    <t>Δhmp/pDIJ_LB 6</t>
  </si>
  <si>
    <t>Δhmp/pDIJ_LB 7</t>
  </si>
  <si>
    <t>Δhmp/pDIJ_LB 8</t>
  </si>
  <si>
    <t>Δhmp/pDIJ_LB 9</t>
  </si>
  <si>
    <t>Δhmp/pDIJ_LB 10</t>
  </si>
  <si>
    <t>Δhmp/pDIJ_LB 11</t>
  </si>
  <si>
    <t>Δhmp/pDIJ_LB 12</t>
  </si>
  <si>
    <t>Δhmp/pDIJ_LB 13</t>
  </si>
  <si>
    <t>Δhmp/pDIJ_LB 14</t>
  </si>
  <si>
    <t>Δhmp/pDIJ_LB 15</t>
  </si>
  <si>
    <t>Δhmp/pDIJ_LB 16</t>
  </si>
  <si>
    <t>Δhmp/pDIJ_LB 17</t>
  </si>
  <si>
    <t>Δhmp/pDIJ_LB 18</t>
  </si>
  <si>
    <t>Δhmp/DIJ_TOB 1</t>
  </si>
  <si>
    <t>Δhmp/DIJ_TOB 2</t>
  </si>
  <si>
    <t>Δhmp/DIJ_TOB 3</t>
  </si>
  <si>
    <t>Δhmp/pDIJ_TOB 4</t>
  </si>
  <si>
    <t>Δhmp/pDIJ_TOB 5</t>
  </si>
  <si>
    <t>Δhmp/pDIJ_TOB 6</t>
  </si>
  <si>
    <t>Δhmp/pDIJ_TOB 7</t>
  </si>
  <si>
    <t>Δhmp/pDIJ_TOB 8</t>
  </si>
  <si>
    <t>Δhmp/pDIJ_TOB 9</t>
  </si>
  <si>
    <t>Δhmp/pDIJ_TOB 10</t>
  </si>
  <si>
    <t>Δhmp/pDIJ_TOB 11</t>
  </si>
  <si>
    <t>Δhmp/pDIJ_TOB 12</t>
  </si>
  <si>
    <t>Δhmp/pDIJ_TOB 13</t>
  </si>
  <si>
    <t>Δhmp/pDIJ_TOB 14</t>
  </si>
  <si>
    <t>Δhmp/pDIJ_TOB 15</t>
  </si>
  <si>
    <t>Δhmp/pDIJ_TOB 16</t>
  </si>
  <si>
    <t>Δhmp/pDIJ_TOB 17</t>
  </si>
  <si>
    <t>Δhmp/pDIJ_TOB 18</t>
  </si>
  <si>
    <t>WT/DIJ_pTOPO_LB 1</t>
  </si>
  <si>
    <t>WT/DIJ_pTOPO_LB 2</t>
  </si>
  <si>
    <t>WT/DIJ_pTOPO_LB 3</t>
  </si>
  <si>
    <t>WT/DIJ_pTOPO_LB 4</t>
  </si>
  <si>
    <t>WT/DIJ_pTOPO_LB 5</t>
  </si>
  <si>
    <t>WT/DIJ_pTOPO_LB 6</t>
  </si>
  <si>
    <t>WT/DIJ-pTOPO_LB 7</t>
  </si>
  <si>
    <t>WT/DIJ-pTOPO_LB 8</t>
  </si>
  <si>
    <t>WT/DIJ-pTOPO_LB 9</t>
  </si>
  <si>
    <t>WT/DIJ_pTOPO_LB 10</t>
  </si>
  <si>
    <t>WT/DIJ_pTOPO_LB 11</t>
  </si>
  <si>
    <t>WT/DIJ_pTOPO_LB 12</t>
  </si>
  <si>
    <t>WT/DIJ_pTOPO_LB 13</t>
  </si>
  <si>
    <t>WT/DIJ_pTOPO_LB 14</t>
  </si>
  <si>
    <t>WT/DIJ_pTOPO_LB 15</t>
  </si>
  <si>
    <t>WT/DIJ_pTOPO_LB 16</t>
  </si>
  <si>
    <t>WT/DIJ_pTOPO_LB 17</t>
  </si>
  <si>
    <t>WT/DIJ_pTOPO_LB 18</t>
  </si>
  <si>
    <t>WT/DIJ_pTOPO_TOB 1</t>
  </si>
  <si>
    <t>WT/DIJ_pTOPO_TOB 2</t>
  </si>
  <si>
    <t>WT/DIJ_pTOPO_TOB 3</t>
  </si>
  <si>
    <t>WT/DIJ_pTOPO_TOB 4</t>
  </si>
  <si>
    <t>WT/DIJ_pTOPO_TOB 5</t>
  </si>
  <si>
    <t>WT/DIJ_pTOPO_TOB 6</t>
  </si>
  <si>
    <t>WT/DIJ_pTOPO_TOB 7</t>
  </si>
  <si>
    <t>WT/DIJ_pTOPO_TOB 8</t>
  </si>
  <si>
    <t>WT/DIJ_pTOPO_TOB 9</t>
  </si>
  <si>
    <t>WT/DIJ_pTOPO_TOB 10</t>
  </si>
  <si>
    <t>WT/DIJ_pTOPO_TOB 11</t>
  </si>
  <si>
    <t>WT/DIJ_pTOPO_TOB 12</t>
  </si>
  <si>
    <t>WT/DIJ_pTOPO_TOB 13</t>
  </si>
  <si>
    <t>WT/DIJ_pTOPO_TOB 14</t>
  </si>
  <si>
    <t>WT/DIJ_pTOPO_TOB 15</t>
  </si>
  <si>
    <t>WT/DIJ_pTOPO_TOB 16</t>
  </si>
  <si>
    <t>WT/DIJ_pTOPO_TOB 17</t>
  </si>
  <si>
    <t>WT/DIJ_pTOPO_TOB 18</t>
  </si>
  <si>
    <t>WT/pDIJ/pTOPO 1_LB+Carbo_1</t>
  </si>
  <si>
    <t>WT/pDIJ/pTOPO 1_LB+Carbo_2</t>
  </si>
  <si>
    <t>WT/pDIJ/pTOPO 1_LB+Carbo_3</t>
  </si>
  <si>
    <t>WT/pDIJ/pTOPO 2_LB+Carbo_1</t>
  </si>
  <si>
    <t>WT/pDIJ/pTOPO 2_LB+Carbo_2</t>
  </si>
  <si>
    <t>WT/pDIJ/pTOPO 2_LB+Carbo_3</t>
  </si>
  <si>
    <t>WT/pDIJ/pTOPO 1_LB+TOB+Carbo_1</t>
  </si>
  <si>
    <t>WT/pDIJ/pTOPO 1_LB+TOB+Carbo_2</t>
  </si>
  <si>
    <t>WT/pDIJ/pTOPO 1_LB+TOB+Carbo_3</t>
  </si>
  <si>
    <t>WT/pDIJ/pTOPO 2_LB+TOB+Carbo_1</t>
  </si>
  <si>
    <t>WT/pDIJ/pTOPO 2_LB+TOB+Carbo_2</t>
  </si>
  <si>
    <t>WT/pDIJ/pTOPO 2_LB+TOB+Carbo_3</t>
  </si>
  <si>
    <t>WT/pDIJ/pHmp 1_LB+Carboxy_1</t>
  </si>
  <si>
    <t>WT/pDIJ/pHmp 1_LB+Carboxy_2</t>
  </si>
  <si>
    <t>WT/pDIJ/pHmp 1_LB+Carboxy_3</t>
  </si>
  <si>
    <t>WT/pDIJ/pHmp 2_LB+Carboxy_1</t>
  </si>
  <si>
    <t>WT/pDIJ/pHmp 2_LB+Carboxy_2</t>
  </si>
  <si>
    <t>WT/pDIJ/pHmp 2_LB+Carboxy_3</t>
  </si>
  <si>
    <t>WT/pDIJ/pHmp 1_LB+TOB+Carboxy_1</t>
  </si>
  <si>
    <t>WT/pDIJ/pHmp 1_LB+TOB+Carboxy_2</t>
  </si>
  <si>
    <t>WT/pDIJ/pHmp 1_LB+TOB+Carboxy_3</t>
  </si>
  <si>
    <t>WT/pDIJ/pHmp 2_LB+TOB+Carboxy_1</t>
  </si>
  <si>
    <t>WT/pDIJ/pHmp 2_LB+TOB+Carboxy_2</t>
  </si>
  <si>
    <t>WT/pDIJ/pHmp 2_LB+TOB+Carboxy_3</t>
  </si>
  <si>
    <t>Δhmp/pDIJ 2_LB+carboxy_1</t>
  </si>
  <si>
    <t>Δhmp/pDIJ 2_LB+carboxy_2</t>
  </si>
  <si>
    <t>Δhmp/pDIJ 2_LB+carboxy_3</t>
  </si>
  <si>
    <t>Δhmp/pDIJ 1_LB+TOB+carboxy_1</t>
  </si>
  <si>
    <t>Δhmp/pDIJ 1_LB+TOB+carboxy_2</t>
  </si>
  <si>
    <t>Δhmp/pDIJ 1_LB+TOB+carboxy_3</t>
  </si>
  <si>
    <t>Δhmp/pDIJ 2_LB+TOB+carboxy_1</t>
  </si>
  <si>
    <t>Δhmp/pDIJ 2_LB+TOB+carboxy_2</t>
  </si>
  <si>
    <t>Δhmp/pDIJ 2_LB+TOB+carboxy_3</t>
  </si>
  <si>
    <t>2^-ΔΔCt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</si>
</sst>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3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53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7" builtinId="8" hidden="1"/>
    <cellStyle name="Lien hypertexte" xfId="389" builtinId="8" hidden="1"/>
    <cellStyle name="Lien hypertexte" xfId="391" builtinId="8" hidden="1"/>
    <cellStyle name="Lien hypertexte" xfId="393" builtinId="8" hidden="1"/>
    <cellStyle name="Lien hypertexte" xfId="395" builtinId="8" hidden="1"/>
    <cellStyle name="Lien hypertexte" xfId="397" builtinId="8" hidden="1"/>
    <cellStyle name="Lien hypertexte" xfId="399" builtinId="8" hidden="1"/>
    <cellStyle name="Lien hypertexte" xfId="401" builtinId="8" hidden="1"/>
    <cellStyle name="Lien hypertexte" xfId="403" builtinId="8" hidden="1"/>
    <cellStyle name="Lien hypertexte" xfId="405" builtinId="8" hidden="1"/>
    <cellStyle name="Lien hypertexte" xfId="407" builtinId="8" hidden="1"/>
    <cellStyle name="Lien hypertexte" xfId="409" builtinId="8" hidden="1"/>
    <cellStyle name="Lien hypertexte" xfId="411" builtinId="8" hidden="1"/>
    <cellStyle name="Lien hypertexte" xfId="413" builtinId="8" hidden="1"/>
    <cellStyle name="Lien hypertexte" xfId="415" builtinId="8" hidden="1"/>
    <cellStyle name="Lien hypertexte" xfId="417" builtinId="8" hidden="1"/>
    <cellStyle name="Lien hypertexte" xfId="419" builtinId="8" hidden="1"/>
    <cellStyle name="Lien hypertexte" xfId="421" builtinId="8" hidden="1"/>
    <cellStyle name="Lien hypertexte" xfId="423" builtinId="8" hidden="1"/>
    <cellStyle name="Lien hypertexte" xfId="425" builtinId="8" hidden="1"/>
    <cellStyle name="Lien hypertexte" xfId="427" builtinId="8" hidden="1"/>
    <cellStyle name="Lien hypertexte" xfId="429" builtinId="8" hidden="1"/>
    <cellStyle name="Lien hypertexte" xfId="431" builtinId="8" hidden="1"/>
    <cellStyle name="Lien hypertexte" xfId="433" builtinId="8" hidden="1"/>
    <cellStyle name="Lien hypertexte" xfId="435" builtinId="8" hidden="1"/>
    <cellStyle name="Lien hypertexte" xfId="437" builtinId="8" hidden="1"/>
    <cellStyle name="Lien hypertexte" xfId="439" builtinId="8" hidden="1"/>
    <cellStyle name="Lien hypertexte" xfId="441" builtinId="8" hidden="1"/>
    <cellStyle name="Lien hypertexte" xfId="443" builtinId="8" hidden="1"/>
    <cellStyle name="Lien hypertexte" xfId="445" builtinId="8" hidden="1"/>
    <cellStyle name="Lien hypertexte" xfId="447" builtinId="8" hidden="1"/>
    <cellStyle name="Lien hypertexte" xfId="449" builtinId="8" hidden="1"/>
    <cellStyle name="Lien hypertexte" xfId="451" builtinId="8" hidden="1"/>
    <cellStyle name="Lien hypertexte" xfId="453" builtinId="8" hidden="1"/>
    <cellStyle name="Lien hypertexte" xfId="455" builtinId="8" hidden="1"/>
    <cellStyle name="Lien hypertexte" xfId="457" builtinId="8" hidden="1"/>
    <cellStyle name="Lien hypertexte" xfId="459" builtinId="8" hidden="1"/>
    <cellStyle name="Lien hypertexte" xfId="461" builtinId="8" hidden="1"/>
    <cellStyle name="Lien hypertexte" xfId="463" builtinId="8" hidden="1"/>
    <cellStyle name="Lien hypertexte" xfId="465" builtinId="8" hidden="1"/>
    <cellStyle name="Lien hypertexte" xfId="467" builtinId="8" hidden="1"/>
    <cellStyle name="Lien hypertexte" xfId="469" builtinId="8" hidden="1"/>
    <cellStyle name="Lien hypertexte" xfId="471" builtinId="8" hidden="1"/>
    <cellStyle name="Lien hypertexte" xfId="473" builtinId="8" hidden="1"/>
    <cellStyle name="Lien hypertexte" xfId="475" builtinId="8" hidden="1"/>
    <cellStyle name="Lien hypertexte" xfId="477" builtinId="8" hidden="1"/>
    <cellStyle name="Lien hypertexte" xfId="479" builtinId="8" hidden="1"/>
    <cellStyle name="Lien hypertexte" xfId="481" builtinId="8" hidden="1"/>
    <cellStyle name="Lien hypertexte" xfId="483" builtinId="8" hidden="1"/>
    <cellStyle name="Lien hypertexte" xfId="485" builtinId="8" hidden="1"/>
    <cellStyle name="Lien hypertexte" xfId="487" builtinId="8" hidden="1"/>
    <cellStyle name="Lien hypertexte" xfId="489" builtinId="8" hidden="1"/>
    <cellStyle name="Lien hypertexte" xfId="491" builtinId="8" hidden="1"/>
    <cellStyle name="Lien hypertexte" xfId="493" builtinId="8" hidden="1"/>
    <cellStyle name="Lien hypertexte" xfId="495" builtinId="8" hidden="1"/>
    <cellStyle name="Lien hypertexte" xfId="497" builtinId="8" hidden="1"/>
    <cellStyle name="Lien hypertexte" xfId="499" builtinId="8" hidden="1"/>
    <cellStyle name="Lien hypertexte" xfId="501" builtinId="8" hidden="1"/>
    <cellStyle name="Lien hypertexte" xfId="503" builtinId="8" hidden="1"/>
    <cellStyle name="Lien hypertexte" xfId="505" builtinId="8" hidden="1"/>
    <cellStyle name="Lien hypertexte" xfId="507" builtinId="8" hidden="1"/>
    <cellStyle name="Lien hypertexte" xfId="509" builtinId="8" hidden="1"/>
    <cellStyle name="Lien hypertexte" xfId="511" builtinId="8" hidden="1"/>
    <cellStyle name="Lien hypertexte" xfId="513" builtinId="8" hidden="1"/>
    <cellStyle name="Lien hypertexte" xfId="515" builtinId="8" hidden="1"/>
    <cellStyle name="Lien hypertexte" xfId="517" builtinId="8" hidden="1"/>
    <cellStyle name="Lien hypertexte" xfId="519" builtinId="8" hidden="1"/>
    <cellStyle name="Lien hypertexte" xfId="521" builtinId="8" hidden="1"/>
    <cellStyle name="Lien hypertexte" xfId="523" builtinId="8" hidden="1"/>
    <cellStyle name="Lien hypertexte" xfId="525" builtinId="8" hidden="1"/>
    <cellStyle name="Lien hypertexte" xfId="527" builtinId="8" hidden="1"/>
    <cellStyle name="Lien hypertexte" xfId="529" builtinId="8" hidden="1"/>
    <cellStyle name="Lien hypertexte" xfId="531" builtinId="8" hidden="1"/>
    <cellStyle name="Lien hypertexte" xfId="533" builtinId="8" hidden="1"/>
    <cellStyle name="Lien hypertexte" xfId="53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8" builtinId="9" hidden="1"/>
    <cellStyle name="Lien hypertexte visité" xfId="390" builtinId="9" hidden="1"/>
    <cellStyle name="Lien hypertexte visité" xfId="392" builtinId="9" hidden="1"/>
    <cellStyle name="Lien hypertexte visité" xfId="394" builtinId="9" hidden="1"/>
    <cellStyle name="Lien hypertexte visité" xfId="396" builtinId="9" hidden="1"/>
    <cellStyle name="Lien hypertexte visité" xfId="398" builtinId="9" hidden="1"/>
    <cellStyle name="Lien hypertexte visité" xfId="400" builtinId="9" hidden="1"/>
    <cellStyle name="Lien hypertexte visité" xfId="402" builtinId="9" hidden="1"/>
    <cellStyle name="Lien hypertexte visité" xfId="404" builtinId="9" hidden="1"/>
    <cellStyle name="Lien hypertexte visité" xfId="406" builtinId="9" hidden="1"/>
    <cellStyle name="Lien hypertexte visité" xfId="408" builtinId="9" hidden="1"/>
    <cellStyle name="Lien hypertexte visité" xfId="410" builtinId="9" hidden="1"/>
    <cellStyle name="Lien hypertexte visité" xfId="412" builtinId="9" hidden="1"/>
    <cellStyle name="Lien hypertexte visité" xfId="414" builtinId="9" hidden="1"/>
    <cellStyle name="Lien hypertexte visité" xfId="416" builtinId="9" hidden="1"/>
    <cellStyle name="Lien hypertexte visité" xfId="418" builtinId="9" hidden="1"/>
    <cellStyle name="Lien hypertexte visité" xfId="420" builtinId="9" hidden="1"/>
    <cellStyle name="Lien hypertexte visité" xfId="422" builtinId="9" hidden="1"/>
    <cellStyle name="Lien hypertexte visité" xfId="424" builtinId="9" hidden="1"/>
    <cellStyle name="Lien hypertexte visité" xfId="426" builtinId="9" hidden="1"/>
    <cellStyle name="Lien hypertexte visité" xfId="428" builtinId="9" hidden="1"/>
    <cellStyle name="Lien hypertexte visité" xfId="430" builtinId="9" hidden="1"/>
    <cellStyle name="Lien hypertexte visité" xfId="432" builtinId="9" hidden="1"/>
    <cellStyle name="Lien hypertexte visité" xfId="434" builtinId="9" hidden="1"/>
    <cellStyle name="Lien hypertexte visité" xfId="436" builtinId="9" hidden="1"/>
    <cellStyle name="Lien hypertexte visité" xfId="438" builtinId="9" hidden="1"/>
    <cellStyle name="Lien hypertexte visité" xfId="440" builtinId="9" hidden="1"/>
    <cellStyle name="Lien hypertexte visité" xfId="442" builtinId="9" hidden="1"/>
    <cellStyle name="Lien hypertexte visité" xfId="444" builtinId="9" hidden="1"/>
    <cellStyle name="Lien hypertexte visité" xfId="446" builtinId="9" hidden="1"/>
    <cellStyle name="Lien hypertexte visité" xfId="448" builtinId="9" hidden="1"/>
    <cellStyle name="Lien hypertexte visité" xfId="450" builtinId="9" hidden="1"/>
    <cellStyle name="Lien hypertexte visité" xfId="452" builtinId="9" hidden="1"/>
    <cellStyle name="Lien hypertexte visité" xfId="454" builtinId="9" hidden="1"/>
    <cellStyle name="Lien hypertexte visité" xfId="456" builtinId="9" hidden="1"/>
    <cellStyle name="Lien hypertexte visité" xfId="458" builtinId="9" hidden="1"/>
    <cellStyle name="Lien hypertexte visité" xfId="460" builtinId="9" hidden="1"/>
    <cellStyle name="Lien hypertexte visité" xfId="462" builtinId="9" hidden="1"/>
    <cellStyle name="Lien hypertexte visité" xfId="464" builtinId="9" hidden="1"/>
    <cellStyle name="Lien hypertexte visité" xfId="466" builtinId="9" hidden="1"/>
    <cellStyle name="Lien hypertexte visité" xfId="468" builtinId="9" hidden="1"/>
    <cellStyle name="Lien hypertexte visité" xfId="470" builtinId="9" hidden="1"/>
    <cellStyle name="Lien hypertexte visité" xfId="472" builtinId="9" hidden="1"/>
    <cellStyle name="Lien hypertexte visité" xfId="474" builtinId="9" hidden="1"/>
    <cellStyle name="Lien hypertexte visité" xfId="476" builtinId="9" hidden="1"/>
    <cellStyle name="Lien hypertexte visité" xfId="478" builtinId="9" hidden="1"/>
    <cellStyle name="Lien hypertexte visité" xfId="480" builtinId="9" hidden="1"/>
    <cellStyle name="Lien hypertexte visité" xfId="482" builtinId="9" hidden="1"/>
    <cellStyle name="Lien hypertexte visité" xfId="484" builtinId="9" hidden="1"/>
    <cellStyle name="Lien hypertexte visité" xfId="486" builtinId="9" hidden="1"/>
    <cellStyle name="Lien hypertexte visité" xfId="488" builtinId="9" hidden="1"/>
    <cellStyle name="Lien hypertexte visité" xfId="490" builtinId="9" hidden="1"/>
    <cellStyle name="Lien hypertexte visité" xfId="492" builtinId="9" hidden="1"/>
    <cellStyle name="Lien hypertexte visité" xfId="494" builtinId="9" hidden="1"/>
    <cellStyle name="Lien hypertexte visité" xfId="496" builtinId="9" hidden="1"/>
    <cellStyle name="Lien hypertexte visité" xfId="498" builtinId="9" hidden="1"/>
    <cellStyle name="Lien hypertexte visité" xfId="500" builtinId="9" hidden="1"/>
    <cellStyle name="Lien hypertexte visité" xfId="502" builtinId="9" hidden="1"/>
    <cellStyle name="Lien hypertexte visité" xfId="504" builtinId="9" hidden="1"/>
    <cellStyle name="Lien hypertexte visité" xfId="506" builtinId="9" hidden="1"/>
    <cellStyle name="Lien hypertexte visité" xfId="508" builtinId="9" hidden="1"/>
    <cellStyle name="Lien hypertexte visité" xfId="510" builtinId="9" hidden="1"/>
    <cellStyle name="Lien hypertexte visité" xfId="512" builtinId="9" hidden="1"/>
    <cellStyle name="Lien hypertexte visité" xfId="514" builtinId="9" hidden="1"/>
    <cellStyle name="Lien hypertexte visité" xfId="516" builtinId="9" hidden="1"/>
    <cellStyle name="Lien hypertexte visité" xfId="518" builtinId="9" hidden="1"/>
    <cellStyle name="Lien hypertexte visité" xfId="520" builtinId="9" hidden="1"/>
    <cellStyle name="Lien hypertexte visité" xfId="522" builtinId="9" hidden="1"/>
    <cellStyle name="Lien hypertexte visité" xfId="524" builtinId="9" hidden="1"/>
    <cellStyle name="Lien hypertexte visité" xfId="526" builtinId="9" hidden="1"/>
    <cellStyle name="Lien hypertexte visité" xfId="528" builtinId="9" hidden="1"/>
    <cellStyle name="Lien hypertexte visité" xfId="530" builtinId="9" hidden="1"/>
    <cellStyle name="Lien hypertexte visité" xfId="532" builtinId="9" hidden="1"/>
    <cellStyle name="Lien hypertexte visité" xfId="534" builtinId="9" hidden="1"/>
    <cellStyle name="Lien hypertexte visité" xfId="53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D9AED-0C9A-4F23-BC3A-4241F73F93C6}">
  <dimension ref="A1:J52"/>
  <sheetViews>
    <sheetView tabSelected="1" workbookViewId="0">
      <selection activeCell="J3" sqref="J3"/>
    </sheetView>
  </sheetViews>
  <sheetFormatPr baseColWidth="10" defaultRowHeight="15" x14ac:dyDescent="0.2"/>
  <cols>
    <col min="2" max="2" width="25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10</v>
      </c>
      <c r="G1" t="s">
        <v>11</v>
      </c>
      <c r="H1" t="s">
        <v>12</v>
      </c>
      <c r="I1" t="s">
        <v>3</v>
      </c>
      <c r="J1" t="s">
        <v>13</v>
      </c>
    </row>
    <row r="2" spans="1:10" x14ac:dyDescent="0.2">
      <c r="C2" t="s">
        <v>17</v>
      </c>
      <c r="D2" t="s">
        <v>4</v>
      </c>
      <c r="J2" t="s">
        <v>159</v>
      </c>
    </row>
    <row r="3" spans="1:10" x14ac:dyDescent="0.2">
      <c r="A3" t="s">
        <v>5</v>
      </c>
      <c r="B3" t="s">
        <v>90</v>
      </c>
      <c r="C3">
        <v>20.92</v>
      </c>
      <c r="D3">
        <v>19.649999999999999</v>
      </c>
    </row>
    <row r="4" spans="1:10" x14ac:dyDescent="0.2">
      <c r="B4" t="s">
        <v>91</v>
      </c>
      <c r="C4">
        <v>20.89</v>
      </c>
      <c r="D4">
        <v>19.48</v>
      </c>
    </row>
    <row r="5" spans="1:10" x14ac:dyDescent="0.2">
      <c r="B5" t="s">
        <v>92</v>
      </c>
      <c r="C5">
        <v>20.92</v>
      </c>
      <c r="D5">
        <v>19.34</v>
      </c>
    </row>
    <row r="6" spans="1:10" x14ac:dyDescent="0.2">
      <c r="B6" s="1" t="s">
        <v>7</v>
      </c>
      <c r="C6" s="1">
        <f>AVERAGE(C3:C5)</f>
        <v>20.91</v>
      </c>
      <c r="D6" s="1">
        <f>AVERAGE(D3:D5)</f>
        <v>19.489999999999998</v>
      </c>
      <c r="E6" s="1">
        <f>C6-D6</f>
        <v>1.4200000000000017</v>
      </c>
      <c r="F6" s="1">
        <f>2^(-E6)</f>
        <v>0.37371231215873418</v>
      </c>
    </row>
    <row r="7" spans="1:10" x14ac:dyDescent="0.2">
      <c r="B7" t="s">
        <v>93</v>
      </c>
      <c r="C7">
        <v>21.02</v>
      </c>
      <c r="D7">
        <v>19.98</v>
      </c>
    </row>
    <row r="8" spans="1:10" x14ac:dyDescent="0.2">
      <c r="B8" t="s">
        <v>94</v>
      </c>
      <c r="C8">
        <v>21.09</v>
      </c>
      <c r="D8">
        <v>19.7</v>
      </c>
    </row>
    <row r="9" spans="1:10" x14ac:dyDescent="0.2">
      <c r="B9" t="s">
        <v>95</v>
      </c>
      <c r="C9">
        <v>20.92</v>
      </c>
      <c r="D9">
        <v>19.649999999999999</v>
      </c>
    </row>
    <row r="10" spans="1:10" x14ac:dyDescent="0.2">
      <c r="B10" s="1" t="s">
        <v>8</v>
      </c>
      <c r="C10" s="1">
        <f>AVERAGE(C7:C9)</f>
        <v>21.01</v>
      </c>
      <c r="D10" s="1">
        <f>AVERAGE(D7:D9)</f>
        <v>19.776666666666667</v>
      </c>
      <c r="E10" s="1">
        <f>C10-D10</f>
        <v>1.2333333333333343</v>
      </c>
      <c r="F10" s="1">
        <f>2^(-E10)</f>
        <v>0.42533358047542758</v>
      </c>
    </row>
    <row r="11" spans="1:10" x14ac:dyDescent="0.2">
      <c r="B11" t="s">
        <v>96</v>
      </c>
      <c r="C11">
        <v>20.82</v>
      </c>
      <c r="D11">
        <v>19.32</v>
      </c>
    </row>
    <row r="12" spans="1:10" x14ac:dyDescent="0.2">
      <c r="B12" t="s">
        <v>97</v>
      </c>
      <c r="C12">
        <v>20.89</v>
      </c>
      <c r="D12">
        <v>19.260000000000002</v>
      </c>
    </row>
    <row r="13" spans="1:10" x14ac:dyDescent="0.2">
      <c r="B13" t="s">
        <v>98</v>
      </c>
      <c r="C13">
        <v>20.914999999999999</v>
      </c>
      <c r="D13">
        <v>19.22</v>
      </c>
    </row>
    <row r="14" spans="1:10" x14ac:dyDescent="0.2">
      <c r="B14" s="1" t="s">
        <v>9</v>
      </c>
      <c r="C14" s="1">
        <f>AVERAGE(C11:C13)</f>
        <v>20.875</v>
      </c>
      <c r="D14" s="1">
        <f>AVERAGE(D11:D13)</f>
        <v>19.266666666666666</v>
      </c>
      <c r="E14" s="1">
        <f>C14-D14</f>
        <v>1.6083333333333343</v>
      </c>
      <c r="F14" s="1">
        <f>2^(-E14)</f>
        <v>0.32797702610936208</v>
      </c>
    </row>
    <row r="15" spans="1:10" x14ac:dyDescent="0.2">
      <c r="B15" t="s">
        <v>99</v>
      </c>
      <c r="C15">
        <v>21.52</v>
      </c>
      <c r="D15">
        <v>19.38</v>
      </c>
    </row>
    <row r="16" spans="1:10" x14ac:dyDescent="0.2">
      <c r="B16" t="s">
        <v>100</v>
      </c>
      <c r="C16">
        <v>21.46</v>
      </c>
      <c r="D16">
        <v>19.53</v>
      </c>
    </row>
    <row r="17" spans="1:10" x14ac:dyDescent="0.2">
      <c r="B17" t="s">
        <v>101</v>
      </c>
      <c r="C17">
        <v>21.49</v>
      </c>
      <c r="D17">
        <v>19.43</v>
      </c>
    </row>
    <row r="18" spans="1:10" x14ac:dyDescent="0.2">
      <c r="B18" s="1" t="s">
        <v>14</v>
      </c>
      <c r="C18" s="1">
        <f>AVERAGE(C15:C17)</f>
        <v>21.49</v>
      </c>
      <c r="D18" s="1">
        <f>AVERAGE(D15:D17)</f>
        <v>19.446666666666665</v>
      </c>
      <c r="E18" s="1">
        <f>C18-D18</f>
        <v>2.043333333333333</v>
      </c>
      <c r="F18" s="1">
        <f>2^(-E18)</f>
        <v>0.24260255787338522</v>
      </c>
      <c r="G18" s="1"/>
    </row>
    <row r="19" spans="1:10" x14ac:dyDescent="0.2">
      <c r="B19" t="s">
        <v>102</v>
      </c>
      <c r="C19">
        <v>20.99</v>
      </c>
      <c r="D19">
        <v>19.420000000000002</v>
      </c>
    </row>
    <row r="20" spans="1:10" x14ac:dyDescent="0.2">
      <c r="B20" t="s">
        <v>103</v>
      </c>
      <c r="C20">
        <v>20.94</v>
      </c>
      <c r="D20">
        <v>19.37</v>
      </c>
    </row>
    <row r="21" spans="1:10" x14ac:dyDescent="0.2">
      <c r="B21" t="s">
        <v>104</v>
      </c>
      <c r="C21">
        <v>21.02</v>
      </c>
      <c r="D21">
        <v>19.45</v>
      </c>
    </row>
    <row r="22" spans="1:10" x14ac:dyDescent="0.2">
      <c r="B22" s="1" t="s">
        <v>15</v>
      </c>
      <c r="C22" s="1">
        <f>AVERAGE(C19:C21)</f>
        <v>20.983333333333334</v>
      </c>
      <c r="D22" s="1">
        <f>AVERAGE(D19:D21)</f>
        <v>19.413333333333338</v>
      </c>
      <c r="E22" s="1">
        <f>C22-D22</f>
        <v>1.5699999999999967</v>
      </c>
      <c r="F22" s="1">
        <f>2^(-E22)</f>
        <v>0.33680839421642333</v>
      </c>
    </row>
    <row r="23" spans="1:10" x14ac:dyDescent="0.2">
      <c r="B23" t="s">
        <v>105</v>
      </c>
      <c r="C23">
        <v>21.12</v>
      </c>
      <c r="D23">
        <v>19.559999999999999</v>
      </c>
    </row>
    <row r="24" spans="1:10" x14ac:dyDescent="0.2">
      <c r="B24" t="s">
        <v>106</v>
      </c>
      <c r="C24">
        <v>21.09</v>
      </c>
      <c r="D24">
        <v>19.34</v>
      </c>
    </row>
    <row r="25" spans="1:10" x14ac:dyDescent="0.2">
      <c r="B25" t="s">
        <v>107</v>
      </c>
      <c r="C25">
        <v>21.08</v>
      </c>
      <c r="D25">
        <v>19.36</v>
      </c>
    </row>
    <row r="26" spans="1:10" x14ac:dyDescent="0.2">
      <c r="B26" s="1" t="s">
        <v>16</v>
      </c>
      <c r="C26" s="1">
        <f>AVERAGE(C23:C25)</f>
        <v>21.096666666666668</v>
      </c>
      <c r="D26" s="1">
        <f>AVERAGE(D23:D25)</f>
        <v>19.419999999999998</v>
      </c>
      <c r="E26" s="1">
        <f>C26-D26</f>
        <v>1.6766666666666694</v>
      </c>
      <c r="F26" s="1">
        <f>2^(-E26)</f>
        <v>0.31280453487343685</v>
      </c>
    </row>
    <row r="28" spans="1:10" x14ac:dyDescent="0.2">
      <c r="A28" t="s">
        <v>6</v>
      </c>
      <c r="B28" t="s">
        <v>108</v>
      </c>
      <c r="C28">
        <v>19.46</v>
      </c>
      <c r="D28">
        <v>19.559999999999999</v>
      </c>
    </row>
    <row r="29" spans="1:10" x14ac:dyDescent="0.2">
      <c r="B29" t="s">
        <v>109</v>
      </c>
      <c r="C29">
        <v>19.59</v>
      </c>
      <c r="D29">
        <v>19.690000000000001</v>
      </c>
    </row>
    <row r="30" spans="1:10" x14ac:dyDescent="0.2">
      <c r="B30" t="s">
        <v>110</v>
      </c>
      <c r="C30">
        <v>19.14</v>
      </c>
      <c r="D30">
        <v>19.649999999999999</v>
      </c>
    </row>
    <row r="31" spans="1:10" x14ac:dyDescent="0.2">
      <c r="B31" s="1" t="s">
        <v>7</v>
      </c>
      <c r="C31" s="1">
        <f>AVERAGE(C28:C30)</f>
        <v>19.396666666666665</v>
      </c>
      <c r="D31" s="1">
        <f>AVERAGE(D28:D30)</f>
        <v>19.633333333333333</v>
      </c>
      <c r="E31" s="1">
        <f>C31-D31</f>
        <v>-0.23666666666666814</v>
      </c>
      <c r="F31" s="1">
        <f>2^(-E31)</f>
        <v>1.1782671388440713</v>
      </c>
      <c r="G31" s="1"/>
      <c r="H31" s="1"/>
      <c r="I31" s="1">
        <f>E31-E6</f>
        <v>-1.6566666666666698</v>
      </c>
      <c r="J31" s="1">
        <f>2^(-I31)</f>
        <v>3.1528721439169569</v>
      </c>
    </row>
    <row r="32" spans="1:10" x14ac:dyDescent="0.2">
      <c r="B32" t="s">
        <v>111</v>
      </c>
      <c r="C32">
        <v>19.45</v>
      </c>
      <c r="D32">
        <v>19.559999999999999</v>
      </c>
    </row>
    <row r="33" spans="2:10" x14ac:dyDescent="0.2">
      <c r="B33" t="s">
        <v>112</v>
      </c>
      <c r="C33">
        <v>19.47</v>
      </c>
      <c r="D33">
        <v>19.68</v>
      </c>
    </row>
    <row r="34" spans="2:10" x14ac:dyDescent="0.2">
      <c r="B34" t="s">
        <v>113</v>
      </c>
      <c r="C34">
        <v>19.38</v>
      </c>
      <c r="D34">
        <v>19.61</v>
      </c>
    </row>
    <row r="35" spans="2:10" x14ac:dyDescent="0.2">
      <c r="B35" s="1" t="s">
        <v>8</v>
      </c>
      <c r="C35" s="1">
        <f>AVERAGE(C32:C34)</f>
        <v>19.433333333333334</v>
      </c>
      <c r="D35" s="1">
        <f>AVERAGE(D32:D34)</f>
        <v>19.616666666666664</v>
      </c>
      <c r="E35" s="1">
        <f>C35-D35</f>
        <v>-0.18333333333333002</v>
      </c>
      <c r="F35" s="1">
        <f>2^(-E35)</f>
        <v>1.1355044290708747</v>
      </c>
      <c r="G35" s="1"/>
      <c r="H35" s="1"/>
      <c r="I35" s="1">
        <f>E35-E10</f>
        <v>-1.4166666666666643</v>
      </c>
      <c r="J35" s="1">
        <f>2^(-I35)</f>
        <v>2.6696797083400643</v>
      </c>
    </row>
    <row r="36" spans="2:10" x14ac:dyDescent="0.2">
      <c r="B36" t="s">
        <v>114</v>
      </c>
      <c r="C36">
        <v>19.48</v>
      </c>
      <c r="D36">
        <v>19.62</v>
      </c>
    </row>
    <row r="37" spans="2:10" x14ac:dyDescent="0.2">
      <c r="B37" t="s">
        <v>115</v>
      </c>
      <c r="C37">
        <v>19.22</v>
      </c>
      <c r="D37">
        <v>19.64</v>
      </c>
    </row>
    <row r="38" spans="2:10" x14ac:dyDescent="0.2">
      <c r="B38" t="s">
        <v>116</v>
      </c>
      <c r="C38">
        <v>19.38</v>
      </c>
      <c r="D38">
        <v>19.690000000000001</v>
      </c>
    </row>
    <row r="39" spans="2:10" x14ac:dyDescent="0.2">
      <c r="B39" s="1" t="s">
        <v>9</v>
      </c>
      <c r="C39" s="1">
        <f>AVERAGE(C36:C38)</f>
        <v>19.36</v>
      </c>
      <c r="D39" s="1">
        <f>AVERAGE(D36:D38)</f>
        <v>19.650000000000002</v>
      </c>
      <c r="E39" s="1">
        <f>C39-D39</f>
        <v>-0.2900000000000027</v>
      </c>
      <c r="F39" s="1">
        <f>2^(-E39)</f>
        <v>1.2226402776920708</v>
      </c>
      <c r="G39" s="1"/>
      <c r="H39" s="1"/>
      <c r="I39" s="1">
        <f>E39-E14</f>
        <v>-1.898333333333337</v>
      </c>
      <c r="J39" s="1">
        <f>2^(-I39)</f>
        <v>3.7278229277083224</v>
      </c>
    </row>
    <row r="40" spans="2:10" x14ac:dyDescent="0.2">
      <c r="B40" t="s">
        <v>117</v>
      </c>
      <c r="C40">
        <v>19.18</v>
      </c>
      <c r="D40">
        <v>19.52</v>
      </c>
    </row>
    <row r="41" spans="2:10" x14ac:dyDescent="0.2">
      <c r="B41" t="s">
        <v>118</v>
      </c>
      <c r="C41">
        <v>19.25</v>
      </c>
      <c r="D41">
        <v>19.48</v>
      </c>
    </row>
    <row r="42" spans="2:10" x14ac:dyDescent="0.2">
      <c r="B42" t="s">
        <v>119</v>
      </c>
      <c r="C42">
        <v>19.37</v>
      </c>
      <c r="D42">
        <v>19.27</v>
      </c>
    </row>
    <row r="43" spans="2:10" x14ac:dyDescent="0.2">
      <c r="B43" s="1" t="s">
        <v>14</v>
      </c>
      <c r="C43" s="1">
        <f>AVERAGE(C40:C42)</f>
        <v>19.266666666666666</v>
      </c>
      <c r="D43" s="1">
        <f>AVERAGE(D40:D42)</f>
        <v>19.423333333333332</v>
      </c>
      <c r="E43" s="1">
        <f>C43-D43</f>
        <v>-0.15666666666666629</v>
      </c>
      <c r="F43" s="1">
        <f>2^(-E43)</f>
        <v>1.1147086365889216</v>
      </c>
      <c r="G43" s="1"/>
      <c r="H43" s="1"/>
      <c r="I43" s="1">
        <f>E43-E18</f>
        <v>-2.1999999999999993</v>
      </c>
      <c r="J43" s="1">
        <f>2^(-I43)</f>
        <v>4.5947934199881377</v>
      </c>
    </row>
    <row r="44" spans="2:10" x14ac:dyDescent="0.2">
      <c r="B44" t="s">
        <v>120</v>
      </c>
      <c r="C44">
        <v>19.309999999999999</v>
      </c>
      <c r="D44">
        <v>19.52</v>
      </c>
    </row>
    <row r="45" spans="2:10" x14ac:dyDescent="0.2">
      <c r="B45" t="s">
        <v>121</v>
      </c>
      <c r="C45">
        <v>19.27</v>
      </c>
      <c r="D45">
        <v>19.48</v>
      </c>
    </row>
    <row r="46" spans="2:10" x14ac:dyDescent="0.2">
      <c r="B46" t="s">
        <v>122</v>
      </c>
      <c r="C46">
        <v>19.32</v>
      </c>
      <c r="D46">
        <v>19.559999999999999</v>
      </c>
    </row>
    <row r="47" spans="2:10" x14ac:dyDescent="0.2">
      <c r="B47" s="1" t="s">
        <v>15</v>
      </c>
      <c r="C47" s="1">
        <f>AVERAGE(C44:C46)</f>
        <v>19.3</v>
      </c>
      <c r="D47" s="1">
        <f>AVERAGE(D44:D46)</f>
        <v>19.52</v>
      </c>
      <c r="E47" s="1">
        <f>C47-D47</f>
        <v>-0.21999999999999886</v>
      </c>
      <c r="F47" s="1">
        <f>2^(-E47)</f>
        <v>1.1647335864684549</v>
      </c>
      <c r="G47" s="1"/>
      <c r="H47" s="1"/>
      <c r="I47" s="1">
        <f>E47-E22</f>
        <v>-1.7899999999999956</v>
      </c>
      <c r="J47" s="1">
        <f>2^(-I47)</f>
        <v>3.4581489252314506</v>
      </c>
    </row>
    <row r="48" spans="2:10" x14ac:dyDescent="0.2">
      <c r="B48" t="s">
        <v>123</v>
      </c>
      <c r="C48">
        <v>20.63</v>
      </c>
      <c r="D48">
        <v>20.02</v>
      </c>
    </row>
    <row r="49" spans="2:10" x14ac:dyDescent="0.2">
      <c r="B49" t="s">
        <v>124</v>
      </c>
      <c r="C49">
        <v>19.43</v>
      </c>
      <c r="D49">
        <v>19.97</v>
      </c>
    </row>
    <row r="50" spans="2:10" x14ac:dyDescent="0.2">
      <c r="B50" t="s">
        <v>125</v>
      </c>
      <c r="C50">
        <v>19.54</v>
      </c>
      <c r="D50">
        <v>19.95</v>
      </c>
    </row>
    <row r="51" spans="2:10" x14ac:dyDescent="0.2">
      <c r="B51" s="1" t="s">
        <v>16</v>
      </c>
      <c r="C51" s="1">
        <f>AVERAGE(C48:C50)</f>
        <v>19.866666666666667</v>
      </c>
      <c r="D51" s="1">
        <f>AVERAGE(D48:D50)</f>
        <v>19.98</v>
      </c>
      <c r="E51" s="1">
        <f>C51-D51</f>
        <v>-0.11333333333333329</v>
      </c>
      <c r="F51" s="1">
        <f>2^(-E51)</f>
        <v>1.0817246660801048</v>
      </c>
      <c r="G51" s="1"/>
      <c r="H51" s="1"/>
      <c r="I51" s="1">
        <f>E51-E26</f>
        <v>-1.7900000000000027</v>
      </c>
      <c r="J51" s="1">
        <f>2^(-I51)</f>
        <v>3.4581489252314674</v>
      </c>
    </row>
    <row r="52" spans="2:10" x14ac:dyDescent="0.2">
      <c r="B52" s="1"/>
      <c r="C52" s="1"/>
      <c r="D52" s="1"/>
      <c r="E52" s="1"/>
      <c r="F52" s="1"/>
      <c r="G52" s="1"/>
      <c r="H52" s="1"/>
      <c r="I52" s="1"/>
      <c r="J5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A4EDD-3F29-4642-B985-E67A0DB92314}">
  <dimension ref="A1:J51"/>
  <sheetViews>
    <sheetView workbookViewId="0">
      <selection activeCell="F13" sqref="F13"/>
    </sheetView>
  </sheetViews>
  <sheetFormatPr baseColWidth="10" defaultRowHeight="15" x14ac:dyDescent="0.2"/>
  <cols>
    <col min="2" max="2" width="23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10</v>
      </c>
      <c r="G1" t="s">
        <v>11</v>
      </c>
      <c r="H1" t="s">
        <v>12</v>
      </c>
      <c r="I1" t="s">
        <v>3</v>
      </c>
      <c r="J1" t="s">
        <v>13</v>
      </c>
    </row>
    <row r="2" spans="1:10" x14ac:dyDescent="0.2">
      <c r="C2" t="s">
        <v>17</v>
      </c>
      <c r="D2" t="s">
        <v>4</v>
      </c>
      <c r="J2" t="s">
        <v>159</v>
      </c>
    </row>
    <row r="3" spans="1:10" x14ac:dyDescent="0.2">
      <c r="A3" t="s">
        <v>5</v>
      </c>
      <c r="B3" t="s">
        <v>18</v>
      </c>
      <c r="C3">
        <v>30.92</v>
      </c>
      <c r="D3">
        <v>21.18</v>
      </c>
    </row>
    <row r="4" spans="1:10" x14ac:dyDescent="0.2">
      <c r="B4" t="s">
        <v>19</v>
      </c>
      <c r="C4">
        <v>30.94</v>
      </c>
      <c r="D4">
        <v>21.16</v>
      </c>
    </row>
    <row r="5" spans="1:10" x14ac:dyDescent="0.2">
      <c r="B5" t="s">
        <v>20</v>
      </c>
      <c r="C5">
        <v>30.99</v>
      </c>
      <c r="D5">
        <v>21.01</v>
      </c>
    </row>
    <row r="6" spans="1:10" x14ac:dyDescent="0.2">
      <c r="B6" s="1" t="s">
        <v>7</v>
      </c>
      <c r="C6" s="1">
        <f>AVERAGE(C3:C5)</f>
        <v>30.95</v>
      </c>
      <c r="D6" s="1">
        <f>AVERAGE(D3:D5)</f>
        <v>21.116666666666671</v>
      </c>
      <c r="E6" s="1">
        <f>C6-D6</f>
        <v>9.8333333333333286</v>
      </c>
      <c r="F6" s="1">
        <f>2^(-E6)</f>
        <v>1.0961543440521264E-3</v>
      </c>
    </row>
    <row r="7" spans="1:10" x14ac:dyDescent="0.2">
      <c r="B7" t="s">
        <v>21</v>
      </c>
      <c r="C7">
        <v>27.42</v>
      </c>
      <c r="D7">
        <v>23.22</v>
      </c>
    </row>
    <row r="8" spans="1:10" x14ac:dyDescent="0.2">
      <c r="B8" t="s">
        <v>22</v>
      </c>
      <c r="C8">
        <v>27.23</v>
      </c>
      <c r="D8">
        <v>23.24</v>
      </c>
    </row>
    <row r="9" spans="1:10" x14ac:dyDescent="0.2">
      <c r="B9" t="s">
        <v>23</v>
      </c>
      <c r="C9">
        <v>27.43</v>
      </c>
      <c r="D9">
        <v>23.12</v>
      </c>
    </row>
    <row r="10" spans="1:10" x14ac:dyDescent="0.2">
      <c r="B10" s="1" t="s">
        <v>8</v>
      </c>
      <c r="C10" s="1">
        <f>AVERAGE(C7:C9)</f>
        <v>27.360000000000003</v>
      </c>
      <c r="D10" s="1">
        <f>AVERAGE(D7:D9)</f>
        <v>23.193333333333332</v>
      </c>
      <c r="E10" s="1">
        <f>C10-D10</f>
        <v>4.1666666666666714</v>
      </c>
      <c r="F10" s="1">
        <f>2^(-E10)</f>
        <v>5.5681169883771017E-2</v>
      </c>
    </row>
    <row r="11" spans="1:10" x14ac:dyDescent="0.2">
      <c r="B11" t="s">
        <v>24</v>
      </c>
      <c r="C11">
        <v>23.2</v>
      </c>
      <c r="D11">
        <v>25.42</v>
      </c>
    </row>
    <row r="12" spans="1:10" x14ac:dyDescent="0.2">
      <c r="B12" t="s">
        <v>25</v>
      </c>
      <c r="C12">
        <v>23.26</v>
      </c>
      <c r="D12">
        <v>25.4</v>
      </c>
    </row>
    <row r="13" spans="1:10" x14ac:dyDescent="0.2">
      <c r="B13" t="s">
        <v>26</v>
      </c>
      <c r="C13">
        <v>23.1</v>
      </c>
      <c r="D13">
        <v>25.42</v>
      </c>
    </row>
    <row r="14" spans="1:10" x14ac:dyDescent="0.2">
      <c r="B14" s="1" t="s">
        <v>9</v>
      </c>
      <c r="C14" s="1">
        <f>AVERAGE(C11:C13)</f>
        <v>23.186666666666667</v>
      </c>
      <c r="D14" s="1">
        <f>AVERAGE(D11:D13)</f>
        <v>25.413333333333338</v>
      </c>
      <c r="E14" s="1">
        <f>C14-D14</f>
        <v>-2.2266666666666701</v>
      </c>
      <c r="F14" s="1">
        <f>2^(-E14)</f>
        <v>4.6805130128244672</v>
      </c>
    </row>
    <row r="15" spans="1:10" x14ac:dyDescent="0.2">
      <c r="B15" t="s">
        <v>27</v>
      </c>
      <c r="C15">
        <v>23.12</v>
      </c>
      <c r="D15">
        <v>24.99</v>
      </c>
    </row>
    <row r="16" spans="1:10" x14ac:dyDescent="0.2">
      <c r="B16" t="s">
        <v>28</v>
      </c>
      <c r="C16">
        <v>23.42</v>
      </c>
      <c r="D16">
        <v>25.32</v>
      </c>
    </row>
    <row r="17" spans="1:10" x14ac:dyDescent="0.2">
      <c r="B17" t="s">
        <v>29</v>
      </c>
      <c r="C17">
        <v>23.15</v>
      </c>
      <c r="D17">
        <v>24.99</v>
      </c>
    </row>
    <row r="18" spans="1:10" x14ac:dyDescent="0.2">
      <c r="B18" s="1" t="s">
        <v>14</v>
      </c>
      <c r="C18" s="1">
        <f>AVERAGE(C15:C17)</f>
        <v>23.23</v>
      </c>
      <c r="D18" s="1">
        <f>AVERAGE(D15:D17)</f>
        <v>25.099999999999998</v>
      </c>
      <c r="E18" s="1">
        <f>C18-D18</f>
        <v>-1.8699999999999974</v>
      </c>
      <c r="F18" s="1">
        <f>2^(-E18)</f>
        <v>3.6553258009175957</v>
      </c>
    </row>
    <row r="19" spans="1:10" x14ac:dyDescent="0.2">
      <c r="B19" t="s">
        <v>42</v>
      </c>
      <c r="C19">
        <v>27.04</v>
      </c>
      <c r="D19">
        <v>23.26</v>
      </c>
    </row>
    <row r="20" spans="1:10" x14ac:dyDescent="0.2">
      <c r="B20" t="s">
        <v>43</v>
      </c>
      <c r="C20">
        <v>26.99</v>
      </c>
      <c r="D20">
        <v>23.21</v>
      </c>
    </row>
    <row r="21" spans="1:10" x14ac:dyDescent="0.2">
      <c r="B21" t="s">
        <v>44</v>
      </c>
      <c r="C21">
        <v>27</v>
      </c>
      <c r="D21">
        <v>23.22</v>
      </c>
    </row>
    <row r="22" spans="1:10" x14ac:dyDescent="0.2">
      <c r="B22" s="1" t="s">
        <v>15</v>
      </c>
      <c r="C22" s="1">
        <f>AVERAGE(C19:C21)</f>
        <v>27.01</v>
      </c>
      <c r="D22" s="1">
        <f>AVERAGE(D19:D21)</f>
        <v>23.23</v>
      </c>
      <c r="E22" s="1">
        <f>C22-D22</f>
        <v>3.7800000000000011</v>
      </c>
      <c r="F22" s="1">
        <f>2^(-E22)</f>
        <v>7.2795849154278433E-2</v>
      </c>
    </row>
    <row r="23" spans="1:10" x14ac:dyDescent="0.2">
      <c r="B23" t="s">
        <v>45</v>
      </c>
      <c r="C23">
        <v>26.78</v>
      </c>
      <c r="D23">
        <v>23.17</v>
      </c>
    </row>
    <row r="24" spans="1:10" x14ac:dyDescent="0.2">
      <c r="B24" t="s">
        <v>46</v>
      </c>
      <c r="C24">
        <v>26.56</v>
      </c>
      <c r="D24">
        <v>23.22</v>
      </c>
    </row>
    <row r="25" spans="1:10" x14ac:dyDescent="0.2">
      <c r="B25" t="s">
        <v>47</v>
      </c>
      <c r="C25">
        <v>26.56</v>
      </c>
      <c r="D25">
        <v>23.23</v>
      </c>
    </row>
    <row r="26" spans="1:10" x14ac:dyDescent="0.2">
      <c r="B26" s="1" t="s">
        <v>16</v>
      </c>
      <c r="C26" s="1">
        <f>AVERAGE(C23:C25)</f>
        <v>26.633333333333336</v>
      </c>
      <c r="D26" s="1">
        <f>AVERAGE(D23:D25)</f>
        <v>23.206666666666667</v>
      </c>
      <c r="E26" s="1">
        <f>C26-D26</f>
        <v>3.4266666666666694</v>
      </c>
      <c r="F26" s="1">
        <f>2^(-E26)</f>
        <v>9.2997344619151989E-2</v>
      </c>
    </row>
    <row r="28" spans="1:10" x14ac:dyDescent="0.2">
      <c r="A28" t="s">
        <v>6</v>
      </c>
      <c r="B28" t="s">
        <v>30</v>
      </c>
      <c r="C28">
        <v>29.94</v>
      </c>
      <c r="D28">
        <v>19.670000000000002</v>
      </c>
    </row>
    <row r="29" spans="1:10" x14ac:dyDescent="0.2">
      <c r="B29" t="s">
        <v>31</v>
      </c>
      <c r="C29">
        <v>30.2</v>
      </c>
      <c r="D29">
        <v>19.7</v>
      </c>
    </row>
    <row r="30" spans="1:10" x14ac:dyDescent="0.2">
      <c r="B30" t="s">
        <v>32</v>
      </c>
      <c r="C30">
        <v>30.01</v>
      </c>
      <c r="D30">
        <v>19.62</v>
      </c>
    </row>
    <row r="31" spans="1:10" x14ac:dyDescent="0.2">
      <c r="B31" s="1" t="s">
        <v>7</v>
      </c>
      <c r="C31" s="1">
        <f>AVERAGE(C28:C30)</f>
        <v>30.05</v>
      </c>
      <c r="D31" s="1">
        <f>AVERAGE(D28:D30)</f>
        <v>19.663333333333338</v>
      </c>
      <c r="E31" s="1">
        <f>C31-D31</f>
        <v>10.386666666666663</v>
      </c>
      <c r="F31" s="1">
        <f>2^(-E31)</f>
        <v>7.4696762379101349E-4</v>
      </c>
      <c r="G31" s="1"/>
      <c r="H31" s="1"/>
      <c r="I31" s="1">
        <f>E31-E6</f>
        <v>0.55333333333333456</v>
      </c>
      <c r="J31" s="1">
        <f>2^(-I31)</f>
        <v>0.68144383849241275</v>
      </c>
    </row>
    <row r="32" spans="1:10" x14ac:dyDescent="0.2">
      <c r="B32" t="s">
        <v>33</v>
      </c>
      <c r="C32">
        <v>27.19</v>
      </c>
      <c r="D32">
        <v>22.87</v>
      </c>
    </row>
    <row r="33" spans="2:10" x14ac:dyDescent="0.2">
      <c r="B33" t="s">
        <v>34</v>
      </c>
      <c r="C33">
        <v>27.6</v>
      </c>
      <c r="D33">
        <v>22.62</v>
      </c>
    </row>
    <row r="34" spans="2:10" x14ac:dyDescent="0.2">
      <c r="B34" t="s">
        <v>35</v>
      </c>
      <c r="C34">
        <v>27.18</v>
      </c>
      <c r="D34">
        <v>22.41</v>
      </c>
    </row>
    <row r="35" spans="2:10" x14ac:dyDescent="0.2">
      <c r="B35" s="1" t="s">
        <v>8</v>
      </c>
      <c r="C35" s="1">
        <f>AVERAGE(C32:C34)</f>
        <v>27.323333333333334</v>
      </c>
      <c r="D35" s="1">
        <f>AVERAGE(D32:D34)</f>
        <v>22.633333333333336</v>
      </c>
      <c r="E35" s="1">
        <f>C35-D35</f>
        <v>4.6899999999999977</v>
      </c>
      <c r="F35" s="1">
        <f>2^(-E35)</f>
        <v>3.8740865623093396E-2</v>
      </c>
      <c r="G35" s="1"/>
      <c r="H35" s="1"/>
      <c r="I35" s="1">
        <f>E35-E10</f>
        <v>0.52333333333332632</v>
      </c>
      <c r="J35" s="1">
        <f>2^(-I35)</f>
        <v>0.69576242208921157</v>
      </c>
    </row>
    <row r="36" spans="2:10" x14ac:dyDescent="0.2">
      <c r="B36" t="s">
        <v>36</v>
      </c>
      <c r="C36">
        <v>23.68</v>
      </c>
      <c r="D36">
        <v>25.96</v>
      </c>
    </row>
    <row r="37" spans="2:10" x14ac:dyDescent="0.2">
      <c r="B37" t="s">
        <v>37</v>
      </c>
      <c r="C37">
        <v>23.7</v>
      </c>
      <c r="D37">
        <v>25.79</v>
      </c>
    </row>
    <row r="38" spans="2:10" x14ac:dyDescent="0.2">
      <c r="B38" t="s">
        <v>38</v>
      </c>
      <c r="C38">
        <v>23.62</v>
      </c>
      <c r="D38">
        <v>25.96</v>
      </c>
    </row>
    <row r="39" spans="2:10" x14ac:dyDescent="0.2">
      <c r="B39" s="1" t="s">
        <v>9</v>
      </c>
      <c r="C39" s="1">
        <f>AVERAGE(C36:C38)</f>
        <v>23.666666666666668</v>
      </c>
      <c r="D39" s="1">
        <f>AVERAGE(D36:D38)</f>
        <v>25.903333333333336</v>
      </c>
      <c r="E39" s="1">
        <f>C39-D39</f>
        <v>-2.2366666666666681</v>
      </c>
      <c r="F39" s="1">
        <f>2^(-E39)</f>
        <v>4.7130685553762852</v>
      </c>
      <c r="G39" s="1"/>
      <c r="H39" s="1"/>
      <c r="I39" s="1">
        <f>E39-E14</f>
        <v>-9.9999999999980105E-3</v>
      </c>
      <c r="J39" s="1">
        <f>2^(-I39)</f>
        <v>1.0069555500567173</v>
      </c>
    </row>
    <row r="40" spans="2:10" x14ac:dyDescent="0.2">
      <c r="B40" t="s">
        <v>39</v>
      </c>
      <c r="C40">
        <v>23.48</v>
      </c>
      <c r="D40">
        <v>25.47</v>
      </c>
    </row>
    <row r="41" spans="2:10" x14ac:dyDescent="0.2">
      <c r="B41" t="s">
        <v>40</v>
      </c>
      <c r="C41">
        <v>23.46</v>
      </c>
      <c r="D41">
        <v>25.76</v>
      </c>
    </row>
    <row r="42" spans="2:10" x14ac:dyDescent="0.2">
      <c r="B42" t="s">
        <v>41</v>
      </c>
      <c r="C42">
        <v>23.65</v>
      </c>
      <c r="D42">
        <v>25.43</v>
      </c>
    </row>
    <row r="43" spans="2:10" x14ac:dyDescent="0.2">
      <c r="B43" s="1" t="s">
        <v>14</v>
      </c>
      <c r="C43" s="1">
        <f>AVERAGE(C40:C42)</f>
        <v>23.53</v>
      </c>
      <c r="D43" s="1">
        <f>AVERAGE(D40:D42)</f>
        <v>25.553333333333331</v>
      </c>
      <c r="E43" s="1">
        <f>C43-D43</f>
        <v>-2.0233333333333299</v>
      </c>
      <c r="F43" s="1">
        <f>2^(-E43)</f>
        <v>4.0652197286727461</v>
      </c>
      <c r="G43" s="1"/>
      <c r="H43" s="1"/>
      <c r="I43" s="1">
        <f>E43-E18</f>
        <v>-0.15333333333333243</v>
      </c>
      <c r="J43" s="1">
        <f>2^(-I43)</f>
        <v>1.1121360858318716</v>
      </c>
    </row>
    <row r="44" spans="2:10" x14ac:dyDescent="0.2">
      <c r="B44" t="s">
        <v>48</v>
      </c>
      <c r="C44">
        <v>26.67</v>
      </c>
      <c r="D44">
        <v>22.68</v>
      </c>
      <c r="J44" s="1"/>
    </row>
    <row r="45" spans="2:10" x14ac:dyDescent="0.2">
      <c r="B45" t="s">
        <v>49</v>
      </c>
      <c r="C45">
        <v>26.44</v>
      </c>
      <c r="D45">
        <v>22.43</v>
      </c>
      <c r="J45" s="1"/>
    </row>
    <row r="46" spans="2:10" x14ac:dyDescent="0.2">
      <c r="B46" t="s">
        <v>50</v>
      </c>
      <c r="C46">
        <v>26.16</v>
      </c>
      <c r="D46">
        <v>22.16</v>
      </c>
      <c r="J46" s="1"/>
    </row>
    <row r="47" spans="2:10" x14ac:dyDescent="0.2">
      <c r="B47" s="1" t="s">
        <v>15</v>
      </c>
      <c r="C47" s="1">
        <f>AVERAGE(C44:C46)</f>
        <v>26.423333333333332</v>
      </c>
      <c r="D47" s="1">
        <f>AVERAGE(D44:D46)</f>
        <v>22.423333333333332</v>
      </c>
      <c r="E47" s="1">
        <f>C47-D47</f>
        <v>4</v>
      </c>
      <c r="F47" s="1">
        <f>2^(-E47)</f>
        <v>6.25E-2</v>
      </c>
      <c r="G47" s="1"/>
      <c r="H47" s="1"/>
      <c r="I47" s="1">
        <f>E47-E22</f>
        <v>0.21999999999999886</v>
      </c>
      <c r="J47" s="1">
        <f t="shared" ref="J47" si="0">2^(-I47)</f>
        <v>0.8585654364377544</v>
      </c>
    </row>
    <row r="48" spans="2:10" x14ac:dyDescent="0.2">
      <c r="B48" t="s">
        <v>51</v>
      </c>
      <c r="C48">
        <v>26.08</v>
      </c>
      <c r="D48">
        <v>22.52</v>
      </c>
    </row>
    <row r="49" spans="2:10" x14ac:dyDescent="0.2">
      <c r="B49" t="s">
        <v>52</v>
      </c>
      <c r="C49">
        <v>26.48</v>
      </c>
      <c r="D49">
        <v>22.75</v>
      </c>
    </row>
    <row r="50" spans="2:10" x14ac:dyDescent="0.2">
      <c r="B50" t="s">
        <v>53</v>
      </c>
      <c r="C50">
        <v>26.43</v>
      </c>
      <c r="D50">
        <v>22.74</v>
      </c>
    </row>
    <row r="51" spans="2:10" x14ac:dyDescent="0.2">
      <c r="B51" s="1" t="s">
        <v>16</v>
      </c>
      <c r="C51" s="1">
        <f>AVERAGE(C48:C50)</f>
        <v>26.330000000000002</v>
      </c>
      <c r="D51" s="1">
        <f>AVERAGE(D48:D50)</f>
        <v>22.669999999999998</v>
      </c>
      <c r="E51" s="1">
        <f>C51-D51</f>
        <v>3.6600000000000037</v>
      </c>
      <c r="F51" s="1">
        <f>2^(-E51)</f>
        <v>7.9109787123142317E-2</v>
      </c>
      <c r="G51" s="1"/>
      <c r="H51" s="1"/>
      <c r="I51" s="1">
        <f>E51-E26</f>
        <v>0.23333333333333428</v>
      </c>
      <c r="J51" s="1">
        <f>2^(-I51)</f>
        <v>0.85066716095085515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CCD3-D7FC-440E-8E42-EE92BEF7DA16}">
  <dimension ref="A1:J51"/>
  <sheetViews>
    <sheetView topLeftCell="A33" workbookViewId="0">
      <selection activeCell="L1" sqref="L1:O1"/>
    </sheetView>
  </sheetViews>
  <sheetFormatPr baseColWidth="10" defaultRowHeight="15" x14ac:dyDescent="0.2"/>
  <cols>
    <col min="2" max="2" width="20.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10</v>
      </c>
      <c r="G1" t="s">
        <v>11</v>
      </c>
      <c r="H1" t="s">
        <v>12</v>
      </c>
      <c r="I1" t="s">
        <v>3</v>
      </c>
      <c r="J1" t="s">
        <v>13</v>
      </c>
    </row>
    <row r="2" spans="1:10" x14ac:dyDescent="0.2">
      <c r="C2" t="s">
        <v>17</v>
      </c>
      <c r="D2" t="s">
        <v>4</v>
      </c>
      <c r="J2" t="s">
        <v>159</v>
      </c>
    </row>
    <row r="3" spans="1:10" x14ac:dyDescent="0.2">
      <c r="A3" t="s">
        <v>5</v>
      </c>
      <c r="B3" t="s">
        <v>54</v>
      </c>
      <c r="C3">
        <v>22.43</v>
      </c>
      <c r="D3">
        <v>23.47</v>
      </c>
    </row>
    <row r="4" spans="1:10" x14ac:dyDescent="0.2">
      <c r="B4" t="s">
        <v>55</v>
      </c>
      <c r="C4">
        <v>22.34</v>
      </c>
      <c r="D4">
        <v>23.59</v>
      </c>
    </row>
    <row r="5" spans="1:10" x14ac:dyDescent="0.2">
      <c r="B5" t="s">
        <v>56</v>
      </c>
      <c r="C5">
        <v>21.55</v>
      </c>
      <c r="D5">
        <v>23.49</v>
      </c>
    </row>
    <row r="6" spans="1:10" x14ac:dyDescent="0.2">
      <c r="B6" s="1" t="s">
        <v>7</v>
      </c>
      <c r="C6" s="1">
        <f>AVERAGE(C3:C5)</f>
        <v>22.106666666666666</v>
      </c>
      <c r="D6" s="1">
        <f>AVERAGE(D3:D5)</f>
        <v>23.516666666666666</v>
      </c>
      <c r="E6" s="1">
        <f>C6-D6</f>
        <v>-1.4100000000000001</v>
      </c>
      <c r="F6" s="1">
        <f>2^(-E6)</f>
        <v>2.6573716281930233</v>
      </c>
    </row>
    <row r="7" spans="1:10" x14ac:dyDescent="0.2">
      <c r="B7" t="s">
        <v>57</v>
      </c>
      <c r="C7">
        <v>21.49</v>
      </c>
      <c r="D7">
        <v>22.59</v>
      </c>
    </row>
    <row r="8" spans="1:10" x14ac:dyDescent="0.2">
      <c r="B8" t="s">
        <v>58</v>
      </c>
      <c r="C8">
        <v>21.51</v>
      </c>
      <c r="D8">
        <v>22.72</v>
      </c>
    </row>
    <row r="9" spans="1:10" x14ac:dyDescent="0.2">
      <c r="B9" t="s">
        <v>59</v>
      </c>
      <c r="C9">
        <v>22.17</v>
      </c>
      <c r="D9">
        <v>22.68</v>
      </c>
    </row>
    <row r="10" spans="1:10" x14ac:dyDescent="0.2">
      <c r="B10" s="1" t="s">
        <v>8</v>
      </c>
      <c r="C10" s="1">
        <f>AVERAGE(C7:C9)</f>
        <v>21.723333333333333</v>
      </c>
      <c r="D10" s="1">
        <f>AVERAGE(D7:D9)</f>
        <v>22.663333333333338</v>
      </c>
      <c r="E10" s="1">
        <f>C10-D10</f>
        <v>-0.94000000000000483</v>
      </c>
      <c r="F10" s="1">
        <f>2^(-E10)</f>
        <v>1.9185282386505353</v>
      </c>
    </row>
    <row r="11" spans="1:10" x14ac:dyDescent="0.2">
      <c r="B11" t="s">
        <v>60</v>
      </c>
      <c r="C11">
        <v>22.52</v>
      </c>
      <c r="D11">
        <v>23.45</v>
      </c>
    </row>
    <row r="12" spans="1:10" x14ac:dyDescent="0.2">
      <c r="B12" t="s">
        <v>61</v>
      </c>
      <c r="C12">
        <v>22.34</v>
      </c>
      <c r="D12">
        <v>23.42</v>
      </c>
    </row>
    <row r="13" spans="1:10" x14ac:dyDescent="0.2">
      <c r="B13" t="s">
        <v>62</v>
      </c>
      <c r="C13">
        <v>22.42</v>
      </c>
      <c r="D13">
        <v>23.48</v>
      </c>
    </row>
    <row r="14" spans="1:10" x14ac:dyDescent="0.2">
      <c r="B14" s="1" t="s">
        <v>9</v>
      </c>
      <c r="C14" s="1">
        <f>AVERAGE(C11:C13)</f>
        <v>22.426666666666666</v>
      </c>
      <c r="D14" s="1">
        <f>AVERAGE(D11:D13)</f>
        <v>23.450000000000003</v>
      </c>
      <c r="E14" s="1">
        <f>C14-D14</f>
        <v>-1.023333333333337</v>
      </c>
      <c r="F14" s="1">
        <f>2^(-E14)</f>
        <v>2.0326098643363828</v>
      </c>
    </row>
    <row r="15" spans="1:10" x14ac:dyDescent="0.2">
      <c r="B15" t="s">
        <v>63</v>
      </c>
      <c r="C15">
        <v>21.38</v>
      </c>
      <c r="D15">
        <v>22.57</v>
      </c>
    </row>
    <row r="16" spans="1:10" x14ac:dyDescent="0.2">
      <c r="B16" t="s">
        <v>64</v>
      </c>
      <c r="C16">
        <v>21.48</v>
      </c>
      <c r="D16">
        <v>22.56</v>
      </c>
    </row>
    <row r="17" spans="1:10" x14ac:dyDescent="0.2">
      <c r="B17" t="s">
        <v>65</v>
      </c>
      <c r="C17">
        <v>22.02</v>
      </c>
      <c r="D17">
        <v>22.82</v>
      </c>
    </row>
    <row r="18" spans="1:10" x14ac:dyDescent="0.2">
      <c r="B18" s="1" t="s">
        <v>14</v>
      </c>
      <c r="C18" s="1">
        <f>AVERAGE(C15:C17)</f>
        <v>21.626666666666665</v>
      </c>
      <c r="D18" s="1">
        <f>AVERAGE(D15:D17)</f>
        <v>22.649999999999995</v>
      </c>
      <c r="E18" s="1">
        <f>C18-D18</f>
        <v>-1.0233333333333299</v>
      </c>
      <c r="F18" s="1">
        <f>2^(-E18)</f>
        <v>2.0326098643363726</v>
      </c>
    </row>
    <row r="19" spans="1:10" x14ac:dyDescent="0.2">
      <c r="B19" t="s">
        <v>66</v>
      </c>
      <c r="C19">
        <v>22.04</v>
      </c>
      <c r="D19">
        <v>22.99</v>
      </c>
    </row>
    <row r="20" spans="1:10" x14ac:dyDescent="0.2">
      <c r="B20" t="s">
        <v>67</v>
      </c>
      <c r="C20">
        <v>21.89</v>
      </c>
      <c r="D20">
        <v>22.96</v>
      </c>
    </row>
    <row r="21" spans="1:10" x14ac:dyDescent="0.2">
      <c r="B21" t="s">
        <v>68</v>
      </c>
      <c r="C21">
        <v>21.86</v>
      </c>
      <c r="D21">
        <v>23.14</v>
      </c>
    </row>
    <row r="22" spans="1:10" x14ac:dyDescent="0.2">
      <c r="B22" s="1" t="s">
        <v>15</v>
      </c>
      <c r="C22" s="1">
        <f>AVERAGE(C19:C21)</f>
        <v>21.929999999999996</v>
      </c>
      <c r="D22" s="1">
        <f>AVERAGE(D19:D21)</f>
        <v>23.03</v>
      </c>
      <c r="E22" s="1">
        <f>C22-D22</f>
        <v>-1.100000000000005</v>
      </c>
      <c r="F22" s="1">
        <f>2^(-E22)</f>
        <v>2.1435469250725938</v>
      </c>
    </row>
    <row r="23" spans="1:10" x14ac:dyDescent="0.2">
      <c r="B23" t="s">
        <v>69</v>
      </c>
      <c r="C23">
        <v>22.03</v>
      </c>
      <c r="D23">
        <v>23.12</v>
      </c>
    </row>
    <row r="24" spans="1:10" x14ac:dyDescent="0.2">
      <c r="B24" t="s">
        <v>70</v>
      </c>
      <c r="C24">
        <v>22.05</v>
      </c>
      <c r="D24">
        <v>23.22</v>
      </c>
    </row>
    <row r="25" spans="1:10" x14ac:dyDescent="0.2">
      <c r="B25" t="s">
        <v>71</v>
      </c>
      <c r="C25">
        <v>22.06</v>
      </c>
      <c r="D25">
        <v>23.16</v>
      </c>
    </row>
    <row r="26" spans="1:10" x14ac:dyDescent="0.2">
      <c r="B26" s="1" t="s">
        <v>16</v>
      </c>
      <c r="C26" s="1">
        <f>AVERAGE(C23:C25)</f>
        <v>22.046666666666667</v>
      </c>
      <c r="D26" s="1">
        <f>AVERAGE(D23:D25)</f>
        <v>23.166666666666668</v>
      </c>
      <c r="E26" s="1">
        <f>C26-D26</f>
        <v>-1.120000000000001</v>
      </c>
      <c r="F26" s="1">
        <f>2^(-E26)</f>
        <v>2.1734697250521178</v>
      </c>
    </row>
    <row r="28" spans="1:10" x14ac:dyDescent="0.2">
      <c r="A28" t="s">
        <v>6</v>
      </c>
      <c r="B28" t="s">
        <v>72</v>
      </c>
      <c r="C28">
        <v>21.33</v>
      </c>
      <c r="D28">
        <v>24.07</v>
      </c>
    </row>
    <row r="29" spans="1:10" x14ac:dyDescent="0.2">
      <c r="B29" t="s">
        <v>73</v>
      </c>
      <c r="C29">
        <v>21.12</v>
      </c>
      <c r="D29">
        <v>23.94</v>
      </c>
    </row>
    <row r="30" spans="1:10" x14ac:dyDescent="0.2">
      <c r="B30" t="s">
        <v>74</v>
      </c>
      <c r="C30">
        <v>20.3</v>
      </c>
      <c r="D30">
        <v>24.03</v>
      </c>
    </row>
    <row r="31" spans="1:10" x14ac:dyDescent="0.2">
      <c r="B31" s="1" t="s">
        <v>7</v>
      </c>
      <c r="C31" s="1">
        <f>AVERAGE(C28:C30)</f>
        <v>20.916666666666668</v>
      </c>
      <c r="D31" s="1">
        <f>AVERAGE(D28:D30)</f>
        <v>24.013333333333335</v>
      </c>
      <c r="E31" s="1">
        <f>C31-D31</f>
        <v>-3.0966666666666676</v>
      </c>
      <c r="F31" s="1">
        <f>2^(-E31)</f>
        <v>8.5543999886539108</v>
      </c>
      <c r="G31" s="1"/>
      <c r="H31" s="1"/>
      <c r="I31" s="1">
        <f>E31-E6</f>
        <v>-1.6866666666666674</v>
      </c>
      <c r="J31" s="1">
        <f>2^(-I31)</f>
        <v>3.2191206897436428</v>
      </c>
    </row>
    <row r="32" spans="1:10" x14ac:dyDescent="0.2">
      <c r="B32" t="s">
        <v>75</v>
      </c>
      <c r="C32">
        <v>19.850000000000001</v>
      </c>
      <c r="D32">
        <v>21.87</v>
      </c>
    </row>
    <row r="33" spans="2:10" x14ac:dyDescent="0.2">
      <c r="B33" t="s">
        <v>76</v>
      </c>
      <c r="C33">
        <v>19.920000000000002</v>
      </c>
      <c r="D33">
        <v>22</v>
      </c>
    </row>
    <row r="34" spans="2:10" x14ac:dyDescent="0.2">
      <c r="B34" t="s">
        <v>77</v>
      </c>
      <c r="C34">
        <v>19.98</v>
      </c>
      <c r="D34">
        <v>21.93</v>
      </c>
    </row>
    <row r="35" spans="2:10" x14ac:dyDescent="0.2">
      <c r="B35" s="1" t="s">
        <v>8</v>
      </c>
      <c r="C35" s="1">
        <f>AVERAGE(C32:C34)</f>
        <v>19.916666666666668</v>
      </c>
      <c r="D35" s="1">
        <f>AVERAGE(D32:D34)</f>
        <v>21.933333333333337</v>
      </c>
      <c r="E35" s="1">
        <f>C35-D35</f>
        <v>-2.0166666666666693</v>
      </c>
      <c r="F35" s="1">
        <f>2^(-E35)</f>
        <v>4.0464777612076972</v>
      </c>
      <c r="G35" s="1"/>
      <c r="H35" s="1"/>
      <c r="I35" s="1">
        <f>E35-E10</f>
        <v>-1.0766666666666644</v>
      </c>
      <c r="J35" s="1">
        <f>2^(-I35)</f>
        <v>2.1091572590320227</v>
      </c>
    </row>
    <row r="36" spans="2:10" x14ac:dyDescent="0.2">
      <c r="B36" t="s">
        <v>78</v>
      </c>
      <c r="C36">
        <v>21.04</v>
      </c>
      <c r="D36">
        <v>23.78</v>
      </c>
    </row>
    <row r="37" spans="2:10" x14ac:dyDescent="0.2">
      <c r="B37" t="s">
        <v>79</v>
      </c>
      <c r="C37">
        <v>21.13</v>
      </c>
      <c r="D37">
        <v>23.87</v>
      </c>
    </row>
    <row r="38" spans="2:10" x14ac:dyDescent="0.2">
      <c r="B38" t="s">
        <v>80</v>
      </c>
      <c r="C38">
        <v>20.91</v>
      </c>
      <c r="D38">
        <v>23.64</v>
      </c>
    </row>
    <row r="39" spans="2:10" x14ac:dyDescent="0.2">
      <c r="B39" s="1" t="s">
        <v>9</v>
      </c>
      <c r="C39" s="1">
        <f>AVERAGE(C36:C38)</f>
        <v>21.026666666666667</v>
      </c>
      <c r="D39" s="1">
        <f>AVERAGE(D36:D38)</f>
        <v>23.763333333333335</v>
      </c>
      <c r="E39" s="1">
        <f>C39-D39</f>
        <v>-2.7366666666666681</v>
      </c>
      <c r="F39" s="1">
        <f>2^(-E39)</f>
        <v>6.6652854714073122</v>
      </c>
      <c r="G39" s="1"/>
      <c r="H39" s="1"/>
      <c r="I39" s="1">
        <f>E39-E14</f>
        <v>-1.7133333333333312</v>
      </c>
      <c r="J39" s="1">
        <f>2^(-I39)</f>
        <v>3.2791759935610814</v>
      </c>
    </row>
    <row r="40" spans="2:10" x14ac:dyDescent="0.2">
      <c r="B40" t="s">
        <v>81</v>
      </c>
      <c r="C40">
        <v>19.04</v>
      </c>
      <c r="D40">
        <v>21.23</v>
      </c>
    </row>
    <row r="41" spans="2:10" x14ac:dyDescent="0.2">
      <c r="B41" t="s">
        <v>82</v>
      </c>
      <c r="C41">
        <v>19.04</v>
      </c>
      <c r="D41">
        <v>21.26</v>
      </c>
    </row>
    <row r="42" spans="2:10" x14ac:dyDescent="0.2">
      <c r="B42" t="s">
        <v>83</v>
      </c>
      <c r="C42">
        <v>19.43</v>
      </c>
      <c r="D42">
        <v>21.65</v>
      </c>
    </row>
    <row r="43" spans="2:10" x14ac:dyDescent="0.2">
      <c r="B43" s="1" t="s">
        <v>14</v>
      </c>
      <c r="C43" s="1">
        <f>AVERAGE(C40:C42)</f>
        <v>19.169999999999998</v>
      </c>
      <c r="D43" s="1">
        <f>AVERAGE(D40:D42)</f>
        <v>21.38</v>
      </c>
      <c r="E43" s="1">
        <f>C43-D43</f>
        <v>-2.2100000000000009</v>
      </c>
      <c r="F43" s="1">
        <f>2^(-E43)</f>
        <v>4.6267527356211522</v>
      </c>
      <c r="G43" s="1"/>
      <c r="H43" s="1"/>
      <c r="I43" s="1">
        <f>E43-E18</f>
        <v>-1.186666666666671</v>
      </c>
      <c r="J43" s="1">
        <f>2^(-I43)</f>
        <v>2.2762620691756514</v>
      </c>
    </row>
    <row r="44" spans="2:10" x14ac:dyDescent="0.2">
      <c r="B44" t="s">
        <v>84</v>
      </c>
      <c r="C44">
        <v>19.670000000000002</v>
      </c>
      <c r="D44">
        <v>22.14</v>
      </c>
    </row>
    <row r="45" spans="2:10" x14ac:dyDescent="0.2">
      <c r="B45" t="s">
        <v>85</v>
      </c>
      <c r="C45">
        <v>19.670000000000002</v>
      </c>
      <c r="D45">
        <v>22.19</v>
      </c>
    </row>
    <row r="46" spans="2:10" x14ac:dyDescent="0.2">
      <c r="B46" t="s">
        <v>86</v>
      </c>
      <c r="C46">
        <v>19.52</v>
      </c>
      <c r="D46">
        <v>22.07</v>
      </c>
    </row>
    <row r="47" spans="2:10" x14ac:dyDescent="0.2">
      <c r="B47" s="1" t="s">
        <v>15</v>
      </c>
      <c r="C47" s="1">
        <f>AVERAGE(C44:C46)</f>
        <v>19.62</v>
      </c>
      <c r="D47" s="1">
        <f>AVERAGE(D44:D46)</f>
        <v>22.133333333333336</v>
      </c>
      <c r="E47" s="1">
        <f>C47-D47</f>
        <v>-2.5133333333333354</v>
      </c>
      <c r="F47" s="1">
        <f>2^(-E47)</f>
        <v>5.7093770166834705</v>
      </c>
      <c r="G47" s="1"/>
      <c r="H47" s="1"/>
      <c r="I47" s="1">
        <f>E47-E22</f>
        <v>-1.4133333333333304</v>
      </c>
      <c r="J47" s="1">
        <f>2^(-I47)</f>
        <v>2.6635185588438266</v>
      </c>
    </row>
    <row r="48" spans="2:10" x14ac:dyDescent="0.2">
      <c r="B48" t="s">
        <v>87</v>
      </c>
      <c r="C48">
        <v>19.87</v>
      </c>
      <c r="D48">
        <v>22.29</v>
      </c>
    </row>
    <row r="49" spans="2:10" x14ac:dyDescent="0.2">
      <c r="B49" t="s">
        <v>88</v>
      </c>
      <c r="C49">
        <v>19.64</v>
      </c>
      <c r="D49">
        <v>22.24</v>
      </c>
    </row>
    <row r="50" spans="2:10" x14ac:dyDescent="0.2">
      <c r="B50" t="s">
        <v>89</v>
      </c>
      <c r="C50">
        <v>19.61</v>
      </c>
      <c r="D50">
        <v>22.18</v>
      </c>
    </row>
    <row r="51" spans="2:10" x14ac:dyDescent="0.2">
      <c r="B51" s="1" t="s">
        <v>16</v>
      </c>
      <c r="C51" s="1">
        <f>AVERAGE(C48:C50)</f>
        <v>19.706666666666667</v>
      </c>
      <c r="D51" s="1">
        <f>AVERAGE(D48:D50)</f>
        <v>22.236666666666668</v>
      </c>
      <c r="E51" s="1">
        <f>C51-D51</f>
        <v>-2.5300000000000011</v>
      </c>
      <c r="F51" s="1">
        <f>2^(-E51)</f>
        <v>5.7757167820899893</v>
      </c>
      <c r="G51" s="1"/>
      <c r="H51" s="1"/>
      <c r="I51" s="1">
        <f>E51-E26</f>
        <v>-1.4100000000000001</v>
      </c>
      <c r="J51" s="1">
        <f>2^(-I51)</f>
        <v>2.6573716281930233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EE5FA-8182-435A-9CF0-5591B8C806F6}">
  <dimension ref="A1:J20"/>
  <sheetViews>
    <sheetView topLeftCell="C1" workbookViewId="0">
      <selection activeCell="J3" sqref="J3"/>
    </sheetView>
  </sheetViews>
  <sheetFormatPr baseColWidth="10" defaultRowHeight="15" x14ac:dyDescent="0.2"/>
  <cols>
    <col min="2" max="2" width="43.664062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10</v>
      </c>
      <c r="G1" t="s">
        <v>11</v>
      </c>
      <c r="H1" t="s">
        <v>12</v>
      </c>
      <c r="I1" t="s">
        <v>3</v>
      </c>
      <c r="J1" t="s">
        <v>13</v>
      </c>
    </row>
    <row r="2" spans="1:10" x14ac:dyDescent="0.2">
      <c r="C2" t="s">
        <v>17</v>
      </c>
      <c r="D2" t="s">
        <v>4</v>
      </c>
      <c r="J2" t="s">
        <v>159</v>
      </c>
    </row>
    <row r="3" spans="1:10" x14ac:dyDescent="0.2">
      <c r="A3" t="s">
        <v>5</v>
      </c>
      <c r="B3" t="s">
        <v>126</v>
      </c>
      <c r="C3">
        <v>13.57</v>
      </c>
      <c r="D3">
        <v>13.56</v>
      </c>
      <c r="G3">
        <f>AVERAGE(F6,F10,F14)</f>
        <v>0.78228839822300122</v>
      </c>
    </row>
    <row r="4" spans="1:10" x14ac:dyDescent="0.2">
      <c r="B4" t="s">
        <v>127</v>
      </c>
      <c r="C4">
        <v>13.69</v>
      </c>
      <c r="D4">
        <v>13.59</v>
      </c>
    </row>
    <row r="5" spans="1:10" x14ac:dyDescent="0.2">
      <c r="B5" t="s">
        <v>128</v>
      </c>
      <c r="C5">
        <v>13.57</v>
      </c>
      <c r="D5">
        <v>13.62</v>
      </c>
    </row>
    <row r="6" spans="1:10" x14ac:dyDescent="0.2">
      <c r="B6" s="1" t="s">
        <v>7</v>
      </c>
      <c r="C6" s="1">
        <f t="shared" ref="C6:D6" si="0">AVERAGE(C3:C5)</f>
        <v>13.61</v>
      </c>
      <c r="D6" s="1">
        <f t="shared" si="0"/>
        <v>13.589999999999998</v>
      </c>
      <c r="E6" s="1">
        <f>C6-D6</f>
        <v>2.000000000000135E-2</v>
      </c>
      <c r="F6" s="1">
        <f>2^(-E6)</f>
        <v>0.98623270449335831</v>
      </c>
    </row>
    <row r="7" spans="1:10" x14ac:dyDescent="0.2">
      <c r="B7" t="s">
        <v>129</v>
      </c>
      <c r="C7">
        <v>13.56</v>
      </c>
      <c r="D7">
        <v>12.79</v>
      </c>
    </row>
    <row r="8" spans="1:10" x14ac:dyDescent="0.2">
      <c r="B8" t="s">
        <v>130</v>
      </c>
      <c r="C8">
        <v>13.81</v>
      </c>
      <c r="D8">
        <v>12.99</v>
      </c>
    </row>
    <row r="9" spans="1:10" x14ac:dyDescent="0.2">
      <c r="B9" t="s">
        <v>131</v>
      </c>
      <c r="C9">
        <v>13.51</v>
      </c>
      <c r="D9">
        <v>12.73</v>
      </c>
    </row>
    <row r="10" spans="1:10" x14ac:dyDescent="0.2">
      <c r="B10" s="1" t="s">
        <v>8</v>
      </c>
      <c r="C10" s="1">
        <f t="shared" ref="C10:D10" si="1">AVERAGE(C7:C9)</f>
        <v>13.626666666666667</v>
      </c>
      <c r="D10" s="1">
        <f t="shared" si="1"/>
        <v>12.836666666666668</v>
      </c>
      <c r="E10" s="1">
        <f>C10-D10</f>
        <v>0.78999999999999915</v>
      </c>
      <c r="F10" s="1">
        <f>2^(-E10)</f>
        <v>0.57834409195264413</v>
      </c>
    </row>
    <row r="13" spans="1:10" x14ac:dyDescent="0.2">
      <c r="A13" t="s">
        <v>6</v>
      </c>
      <c r="B13" t="s">
        <v>132</v>
      </c>
      <c r="C13">
        <v>12.81</v>
      </c>
      <c r="D13">
        <v>13.66</v>
      </c>
    </row>
    <row r="14" spans="1:10" x14ac:dyDescent="0.2">
      <c r="B14" t="s">
        <v>133</v>
      </c>
      <c r="C14">
        <v>12.9</v>
      </c>
      <c r="D14">
        <v>13.46</v>
      </c>
    </row>
    <row r="15" spans="1:10" x14ac:dyDescent="0.2">
      <c r="B15" t="s">
        <v>134</v>
      </c>
      <c r="C15">
        <v>12.89</v>
      </c>
      <c r="D15">
        <v>13.74</v>
      </c>
    </row>
    <row r="16" spans="1:10" x14ac:dyDescent="0.2">
      <c r="B16" s="1" t="s">
        <v>7</v>
      </c>
      <c r="C16" s="1">
        <f t="shared" ref="C16:D16" si="2">AVERAGE(C13:C15)</f>
        <v>12.866666666666667</v>
      </c>
      <c r="D16" s="1">
        <f t="shared" si="2"/>
        <v>13.62</v>
      </c>
      <c r="E16" s="1">
        <f>C16-D16</f>
        <v>-0.75333333333333208</v>
      </c>
      <c r="F16" s="1">
        <f>2^(-E16)</f>
        <v>1.6856830895093973</v>
      </c>
      <c r="G16" s="1"/>
      <c r="H16" s="1"/>
      <c r="I16" s="1">
        <f>E16-E6</f>
        <v>-0.77333333333333343</v>
      </c>
      <c r="J16" s="1">
        <f>2^(-I16)</f>
        <v>1.7092143485297993</v>
      </c>
    </row>
    <row r="17" spans="2:10" x14ac:dyDescent="0.2">
      <c r="B17" t="s">
        <v>135</v>
      </c>
      <c r="C17">
        <v>13.49</v>
      </c>
      <c r="D17">
        <v>12.94</v>
      </c>
    </row>
    <row r="18" spans="2:10" x14ac:dyDescent="0.2">
      <c r="B18" t="s">
        <v>136</v>
      </c>
      <c r="C18">
        <v>12.68</v>
      </c>
      <c r="D18">
        <v>12.8</v>
      </c>
    </row>
    <row r="19" spans="2:10" x14ac:dyDescent="0.2">
      <c r="B19" t="s">
        <v>137</v>
      </c>
      <c r="C19">
        <v>12.86</v>
      </c>
      <c r="D19">
        <v>12.95</v>
      </c>
    </row>
    <row r="20" spans="2:10" x14ac:dyDescent="0.2">
      <c r="B20" s="1" t="s">
        <v>8</v>
      </c>
      <c r="C20" s="1">
        <f t="shared" ref="C20:D20" si="3">AVERAGE(C17:C19)</f>
        <v>13.01</v>
      </c>
      <c r="D20" s="1">
        <f t="shared" si="3"/>
        <v>12.896666666666667</v>
      </c>
      <c r="E20" s="1">
        <f>C20-D20</f>
        <v>0.11333333333333329</v>
      </c>
      <c r="F20" s="1">
        <f>2^(-E20)</f>
        <v>0.92444966021136032</v>
      </c>
      <c r="G20" s="1"/>
      <c r="H20" s="1"/>
      <c r="I20" s="1">
        <f>E20-E10</f>
        <v>-0.67666666666666586</v>
      </c>
      <c r="J20" s="1">
        <f>2^(-I20)</f>
        <v>1.5984422994452514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EDDE2-38FB-4963-AF12-9E4ACACE953C}">
  <dimension ref="A1:J19"/>
  <sheetViews>
    <sheetView topLeftCell="C1" workbookViewId="0">
      <selection activeCell="J3" sqref="J3"/>
    </sheetView>
  </sheetViews>
  <sheetFormatPr baseColWidth="10" defaultRowHeight="15" x14ac:dyDescent="0.2"/>
  <cols>
    <col min="2" max="2" width="46.1640625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10</v>
      </c>
      <c r="G1" t="s">
        <v>11</v>
      </c>
      <c r="H1" t="s">
        <v>12</v>
      </c>
      <c r="I1" t="s">
        <v>3</v>
      </c>
      <c r="J1" t="s">
        <v>13</v>
      </c>
    </row>
    <row r="2" spans="1:10" x14ac:dyDescent="0.2">
      <c r="C2" t="s">
        <v>17</v>
      </c>
      <c r="D2" t="s">
        <v>4</v>
      </c>
      <c r="J2" t="s">
        <v>159</v>
      </c>
    </row>
    <row r="3" spans="1:10" x14ac:dyDescent="0.2">
      <c r="A3" t="s">
        <v>5</v>
      </c>
      <c r="B3" t="s">
        <v>138</v>
      </c>
      <c r="C3">
        <v>12.71</v>
      </c>
      <c r="D3">
        <v>12.73</v>
      </c>
    </row>
    <row r="4" spans="1:10" x14ac:dyDescent="0.2">
      <c r="B4" t="s">
        <v>139</v>
      </c>
      <c r="C4">
        <v>12.83</v>
      </c>
      <c r="D4">
        <v>12.84</v>
      </c>
    </row>
    <row r="5" spans="1:10" x14ac:dyDescent="0.2">
      <c r="B5" t="s">
        <v>140</v>
      </c>
      <c r="C5">
        <v>12.66</v>
      </c>
      <c r="D5">
        <v>12.93</v>
      </c>
    </row>
    <row r="6" spans="1:10" x14ac:dyDescent="0.2">
      <c r="B6" s="1" t="s">
        <v>7</v>
      </c>
      <c r="C6" s="1">
        <f t="shared" ref="C6:D6" si="0">AVERAGE(C3:C5)</f>
        <v>12.733333333333334</v>
      </c>
      <c r="D6" s="1">
        <f t="shared" si="0"/>
        <v>12.833333333333334</v>
      </c>
      <c r="E6" s="1">
        <f>C6-D6</f>
        <v>-9.9999999999999645E-2</v>
      </c>
      <c r="F6" s="1">
        <f>2^(-E6)</f>
        <v>1.0717734625362929</v>
      </c>
    </row>
    <row r="7" spans="1:10" x14ac:dyDescent="0.2">
      <c r="B7" t="s">
        <v>141</v>
      </c>
      <c r="C7">
        <v>14.61</v>
      </c>
      <c r="D7">
        <v>13.72</v>
      </c>
    </row>
    <row r="8" spans="1:10" x14ac:dyDescent="0.2">
      <c r="B8" t="s">
        <v>142</v>
      </c>
      <c r="C8">
        <v>14.78</v>
      </c>
      <c r="D8">
        <v>13.91</v>
      </c>
    </row>
    <row r="9" spans="1:10" x14ac:dyDescent="0.2">
      <c r="B9" t="s">
        <v>143</v>
      </c>
      <c r="C9">
        <v>14.61</v>
      </c>
      <c r="D9">
        <v>13.86</v>
      </c>
    </row>
    <row r="10" spans="1:10" x14ac:dyDescent="0.2">
      <c r="B10" s="1" t="s">
        <v>8</v>
      </c>
      <c r="C10" s="1">
        <f t="shared" ref="C10:D10" si="1">AVERAGE(C7:C9)</f>
        <v>14.666666666666666</v>
      </c>
      <c r="D10" s="1">
        <f t="shared" si="1"/>
        <v>13.83</v>
      </c>
      <c r="E10" s="1">
        <f>C10-D10</f>
        <v>0.836666666666666</v>
      </c>
      <c r="F10" s="1">
        <f>2^(-E10)</f>
        <v>0.55993580202337978</v>
      </c>
    </row>
    <row r="12" spans="1:10" x14ac:dyDescent="0.2">
      <c r="A12" t="s">
        <v>6</v>
      </c>
      <c r="B12" t="s">
        <v>144</v>
      </c>
      <c r="C12">
        <v>12.69</v>
      </c>
      <c r="D12">
        <v>12.74</v>
      </c>
    </row>
    <row r="13" spans="1:10" x14ac:dyDescent="0.2">
      <c r="B13" t="s">
        <v>145</v>
      </c>
      <c r="C13">
        <v>12.66</v>
      </c>
      <c r="D13">
        <v>12.84</v>
      </c>
    </row>
    <row r="14" spans="1:10" x14ac:dyDescent="0.2">
      <c r="B14" t="s">
        <v>146</v>
      </c>
      <c r="C14">
        <v>12.72</v>
      </c>
      <c r="D14">
        <v>12.75</v>
      </c>
    </row>
    <row r="15" spans="1:10" x14ac:dyDescent="0.2">
      <c r="B15" s="1" t="s">
        <v>7</v>
      </c>
      <c r="C15" s="1">
        <f t="shared" ref="C15:D15" si="2">AVERAGE(C12:C14)</f>
        <v>12.69</v>
      </c>
      <c r="D15" s="1">
        <f t="shared" si="2"/>
        <v>12.776666666666666</v>
      </c>
      <c r="E15" s="1">
        <f>C15-D15</f>
        <v>-8.6666666666666003E-2</v>
      </c>
      <c r="F15" s="1">
        <f>2^(-E15)</f>
        <v>1.061913803962357</v>
      </c>
      <c r="G15" s="1"/>
      <c r="H15" s="1"/>
      <c r="I15" s="1">
        <f>E15-E6</f>
        <v>1.3333333333333641E-2</v>
      </c>
      <c r="J15" s="1">
        <f>2^(-I15)</f>
        <v>0.99080061326522906</v>
      </c>
    </row>
    <row r="16" spans="1:10" x14ac:dyDescent="0.2">
      <c r="B16" t="s">
        <v>147</v>
      </c>
      <c r="C16">
        <v>14.58</v>
      </c>
      <c r="D16">
        <v>13.87</v>
      </c>
    </row>
    <row r="17" spans="2:10" x14ac:dyDescent="0.2">
      <c r="B17" t="s">
        <v>148</v>
      </c>
      <c r="C17">
        <v>14.6</v>
      </c>
      <c r="D17">
        <v>13.81</v>
      </c>
    </row>
    <row r="18" spans="2:10" x14ac:dyDescent="0.2">
      <c r="B18" t="s">
        <v>149</v>
      </c>
      <c r="C18">
        <v>14.7</v>
      </c>
      <c r="D18">
        <v>13.95</v>
      </c>
    </row>
    <row r="19" spans="2:10" x14ac:dyDescent="0.2">
      <c r="B19" s="1" t="s">
        <v>8</v>
      </c>
      <c r="C19" s="1">
        <f t="shared" ref="C19:D19" si="3">AVERAGE(C16:C18)</f>
        <v>14.626666666666665</v>
      </c>
      <c r="D19" s="1">
        <f t="shared" si="3"/>
        <v>13.876666666666665</v>
      </c>
      <c r="E19" s="1">
        <f>C19-D19</f>
        <v>0.75</v>
      </c>
      <c r="F19" s="1">
        <f>2^(-E19)</f>
        <v>0.59460355750136051</v>
      </c>
      <c r="G19" s="1"/>
      <c r="H19" s="1"/>
      <c r="I19" s="1">
        <f>E19-E10</f>
        <v>-8.6666666666666003E-2</v>
      </c>
      <c r="J19" s="1">
        <f>2^(-I19)</f>
        <v>1.061913803962357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0812C-8033-41FB-AC21-F483C2C94F1E}">
  <dimension ref="A1:J19"/>
  <sheetViews>
    <sheetView workbookViewId="0">
      <selection activeCell="J3" sqref="J3"/>
    </sheetView>
  </sheetViews>
  <sheetFormatPr baseColWidth="10" defaultRowHeight="15" x14ac:dyDescent="0.2"/>
  <cols>
    <col min="2" max="2" width="37" customWidth="1"/>
  </cols>
  <sheetData>
    <row r="1" spans="1:10" x14ac:dyDescent="0.2">
      <c r="C1" t="s">
        <v>0</v>
      </c>
      <c r="D1" t="s">
        <v>1</v>
      </c>
      <c r="E1" t="s">
        <v>2</v>
      </c>
      <c r="F1" t="s">
        <v>10</v>
      </c>
      <c r="G1" t="s">
        <v>11</v>
      </c>
      <c r="H1" t="s">
        <v>12</v>
      </c>
      <c r="I1" t="s">
        <v>3</v>
      </c>
      <c r="J1" t="s">
        <v>13</v>
      </c>
    </row>
    <row r="2" spans="1:10" x14ac:dyDescent="0.2">
      <c r="C2" t="s">
        <v>17</v>
      </c>
      <c r="D2" t="s">
        <v>4</v>
      </c>
      <c r="J2" t="s">
        <v>159</v>
      </c>
    </row>
    <row r="3" spans="1:10" x14ac:dyDescent="0.2">
      <c r="A3" t="s">
        <v>5</v>
      </c>
      <c r="B3" t="s">
        <v>150</v>
      </c>
      <c r="C3">
        <v>13.81</v>
      </c>
      <c r="D3">
        <v>15.84</v>
      </c>
    </row>
    <row r="4" spans="1:10" x14ac:dyDescent="0.2">
      <c r="B4" t="s">
        <v>151</v>
      </c>
      <c r="C4">
        <v>13.66</v>
      </c>
      <c r="D4">
        <v>15.58</v>
      </c>
    </row>
    <row r="5" spans="1:10" x14ac:dyDescent="0.2">
      <c r="B5" t="s">
        <v>152</v>
      </c>
      <c r="C5">
        <v>13.87</v>
      </c>
      <c r="D5">
        <v>15.84</v>
      </c>
    </row>
    <row r="6" spans="1:10" x14ac:dyDescent="0.2">
      <c r="B6" s="1" t="s">
        <v>7</v>
      </c>
      <c r="C6" s="1">
        <f t="shared" ref="C6:D6" si="0">AVERAGE(C3:C5)</f>
        <v>13.78</v>
      </c>
      <c r="D6" s="1">
        <f t="shared" si="0"/>
        <v>15.753333333333336</v>
      </c>
      <c r="E6" s="1">
        <f>C6-D6</f>
        <v>-1.9733333333333363</v>
      </c>
      <c r="F6" s="1">
        <f>2^(-E6)</f>
        <v>3.9267434209870262</v>
      </c>
    </row>
    <row r="7" spans="1:10" x14ac:dyDescent="0.2">
      <c r="B7" t="s">
        <v>150</v>
      </c>
      <c r="C7">
        <v>13.81</v>
      </c>
      <c r="D7">
        <v>15.84</v>
      </c>
    </row>
    <row r="8" spans="1:10" x14ac:dyDescent="0.2">
      <c r="B8" t="s">
        <v>151</v>
      </c>
      <c r="C8">
        <v>13.66</v>
      </c>
      <c r="D8">
        <v>15.58</v>
      </c>
    </row>
    <row r="9" spans="1:10" x14ac:dyDescent="0.2">
      <c r="B9" t="s">
        <v>152</v>
      </c>
      <c r="C9">
        <v>13.87</v>
      </c>
      <c r="D9">
        <v>15.84</v>
      </c>
    </row>
    <row r="10" spans="1:10" x14ac:dyDescent="0.2">
      <c r="B10" s="1" t="s">
        <v>8</v>
      </c>
      <c r="C10" s="1">
        <f t="shared" ref="C10:D10" si="1">AVERAGE(C7:C9)</f>
        <v>13.78</v>
      </c>
      <c r="D10" s="1">
        <f t="shared" si="1"/>
        <v>15.753333333333336</v>
      </c>
      <c r="E10" s="1">
        <f>C10-D10</f>
        <v>-1.9733333333333363</v>
      </c>
      <c r="F10" s="1">
        <f>2^(-E10)</f>
        <v>3.9267434209870262</v>
      </c>
    </row>
    <row r="12" spans="1:10" x14ac:dyDescent="0.2">
      <c r="A12" t="s">
        <v>6</v>
      </c>
      <c r="B12" t="s">
        <v>153</v>
      </c>
      <c r="C12">
        <v>12.89</v>
      </c>
      <c r="D12">
        <v>14.48</v>
      </c>
    </row>
    <row r="13" spans="1:10" x14ac:dyDescent="0.2">
      <c r="B13" t="s">
        <v>154</v>
      </c>
      <c r="C13">
        <v>13.37</v>
      </c>
      <c r="D13">
        <v>14.67</v>
      </c>
    </row>
    <row r="14" spans="1:10" x14ac:dyDescent="0.2">
      <c r="B14" t="s">
        <v>155</v>
      </c>
      <c r="C14">
        <v>12.71</v>
      </c>
      <c r="D14">
        <v>14.52</v>
      </c>
    </row>
    <row r="15" spans="1:10" x14ac:dyDescent="0.2">
      <c r="B15" s="1" t="s">
        <v>7</v>
      </c>
      <c r="C15" s="1">
        <f t="shared" ref="C15:D15" si="2">AVERAGE(C12:C14)</f>
        <v>12.99</v>
      </c>
      <c r="D15" s="1">
        <f t="shared" si="2"/>
        <v>14.556666666666667</v>
      </c>
      <c r="E15" s="1">
        <f>C15-D15</f>
        <v>-1.5666666666666664</v>
      </c>
      <c r="F15" s="1">
        <f>2^(-E15)</f>
        <v>2.9621951045731278</v>
      </c>
      <c r="G15" s="1"/>
      <c r="H15" s="1"/>
      <c r="I15" s="1">
        <f>E15-E6</f>
        <v>0.40666666666666984</v>
      </c>
      <c r="J15" s="1">
        <f>2^(-I15)</f>
        <v>0.754364313375115</v>
      </c>
    </row>
    <row r="16" spans="1:10" x14ac:dyDescent="0.2">
      <c r="B16" t="s">
        <v>156</v>
      </c>
      <c r="C16">
        <v>12.85</v>
      </c>
      <c r="D16">
        <v>14.4</v>
      </c>
    </row>
    <row r="17" spans="2:10" x14ac:dyDescent="0.2">
      <c r="B17" t="s">
        <v>157</v>
      </c>
      <c r="C17">
        <v>11.96</v>
      </c>
      <c r="D17">
        <v>13.87</v>
      </c>
    </row>
    <row r="18" spans="2:10" x14ac:dyDescent="0.2">
      <c r="B18" t="s">
        <v>158</v>
      </c>
      <c r="C18">
        <v>12.45</v>
      </c>
      <c r="D18">
        <v>13.93</v>
      </c>
    </row>
    <row r="19" spans="2:10" x14ac:dyDescent="0.2">
      <c r="B19" s="1" t="s">
        <v>8</v>
      </c>
      <c r="C19" s="1">
        <f t="shared" ref="C19:D19" si="3">AVERAGE(C16:C18)</f>
        <v>12.420000000000002</v>
      </c>
      <c r="D19" s="1">
        <f t="shared" si="3"/>
        <v>14.066666666666668</v>
      </c>
      <c r="E19" s="1">
        <f>C19-D19</f>
        <v>-1.6466666666666665</v>
      </c>
      <c r="F19" s="1">
        <f>2^(-E19)</f>
        <v>3.1310936651964014</v>
      </c>
      <c r="G19" s="1"/>
      <c r="H19" s="1"/>
      <c r="I19" s="1">
        <f>E19-E10</f>
        <v>0.32666666666666977</v>
      </c>
      <c r="J19" s="1">
        <f>2^(-I19)</f>
        <v>0.79737668839319509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WT_pDIJ_pTOPO_TOB vs LB</vt:lpstr>
      <vt:lpstr>WT_pDIJ_pHmp_TOB vs LB</vt:lpstr>
      <vt:lpstr>DHmp_pDIJ_TOB vs LB</vt:lpstr>
      <vt:lpstr>WT_pDIJ_pTOPO cPTIO TOB vs LB</vt:lpstr>
      <vt:lpstr>WT_pDIJ_pHmp cPTIO TOB vs LB</vt:lpstr>
      <vt:lpstr>Dhmp_pDIJ cPTIO TOB vs LB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Anamaria BABOSAN</dc:creator>
  <cp:lastModifiedBy>Thomas Guillard</cp:lastModifiedBy>
  <dcterms:created xsi:type="dcterms:W3CDTF">2017-08-07T14:54:04Z</dcterms:created>
  <dcterms:modified xsi:type="dcterms:W3CDTF">2021-10-17T14:27:11Z</dcterms:modified>
</cp:coreProperties>
</file>