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supp data/"/>
    </mc:Choice>
  </mc:AlternateContent>
  <xr:revisionPtr revIDLastSave="0" documentId="13_ncr:1_{C0E67323-09F8-1141-BB15-741CDD31F20B}" xr6:coauthVersionLast="46" xr6:coauthVersionMax="46" xr10:uidLastSave="{00000000-0000-0000-0000-000000000000}"/>
  <bookViews>
    <workbookView xWindow="0" yWindow="500" windowWidth="22780" windowHeight="15320" activeTab="3" xr2:uid="{28A8088D-EDE2-418A-AFBB-1F32F89857E3}"/>
  </bookViews>
  <sheets>
    <sheet name="sfiA wt_pDIJ_pTOPO TOB vs LB" sheetId="7" r:id="rId1"/>
    <sheet name="sfiA_dhmp TOB vs LB" sheetId="6" r:id="rId2"/>
    <sheet name="sfiA_Dhmp pDIJ pTOPO TOB vs LB" sheetId="5" r:id="rId3"/>
    <sheet name="sfiA_dhmp pDIJ pHmp TOB vs LB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7" l="1"/>
  <c r="C51" i="7"/>
  <c r="E51" i="7"/>
  <c r="D47" i="7"/>
  <c r="C47" i="7"/>
  <c r="E47" i="7"/>
  <c r="D43" i="7"/>
  <c r="C43" i="7"/>
  <c r="E43" i="7"/>
  <c r="D39" i="7"/>
  <c r="C39" i="7"/>
  <c r="E39" i="7"/>
  <c r="D35" i="7"/>
  <c r="C35" i="7"/>
  <c r="E35" i="7"/>
  <c r="D31" i="7"/>
  <c r="C31" i="7"/>
  <c r="E31" i="7"/>
  <c r="D26" i="7"/>
  <c r="C26" i="7"/>
  <c r="E26" i="7"/>
  <c r="F26" i="7"/>
  <c r="D22" i="7"/>
  <c r="C22" i="7"/>
  <c r="E22" i="7"/>
  <c r="F22" i="7"/>
  <c r="D18" i="7"/>
  <c r="C18" i="7"/>
  <c r="E18" i="7"/>
  <c r="F18" i="7"/>
  <c r="D14" i="7"/>
  <c r="C14" i="7"/>
  <c r="E14" i="7"/>
  <c r="F14" i="7"/>
  <c r="D10" i="7"/>
  <c r="C10" i="7"/>
  <c r="E10" i="7"/>
  <c r="F10" i="7"/>
  <c r="D6" i="7"/>
  <c r="C6" i="7"/>
  <c r="E6" i="7"/>
  <c r="F6" i="7"/>
  <c r="F39" i="7"/>
  <c r="I39" i="7"/>
  <c r="J39" i="7"/>
  <c r="I43" i="7"/>
  <c r="J43" i="7"/>
  <c r="F43" i="7"/>
  <c r="F31" i="7"/>
  <c r="I31" i="7"/>
  <c r="J31" i="7"/>
  <c r="F47" i="7"/>
  <c r="I47" i="7"/>
  <c r="J47" i="7"/>
  <c r="I51" i="7"/>
  <c r="J51" i="7"/>
  <c r="F51" i="7"/>
  <c r="I35" i="7"/>
  <c r="J35" i="7"/>
  <c r="F35" i="7"/>
  <c r="C6" i="6"/>
  <c r="D6" i="6"/>
  <c r="E6" i="6"/>
  <c r="F6" i="6"/>
  <c r="C10" i="6"/>
  <c r="D10" i="6"/>
  <c r="E10" i="6"/>
  <c r="C14" i="6"/>
  <c r="D14" i="6"/>
  <c r="E14" i="6"/>
  <c r="F14" i="6"/>
  <c r="C18" i="6"/>
  <c r="D18" i="6"/>
  <c r="E18" i="6"/>
  <c r="F18" i="6"/>
  <c r="C22" i="6"/>
  <c r="D22" i="6"/>
  <c r="E22" i="6"/>
  <c r="F22" i="6"/>
  <c r="C26" i="6"/>
  <c r="D26" i="6"/>
  <c r="E26" i="6"/>
  <c r="C31" i="6"/>
  <c r="D31" i="6"/>
  <c r="E31" i="6"/>
  <c r="I31" i="6"/>
  <c r="J31" i="6"/>
  <c r="F31" i="6"/>
  <c r="C35" i="6"/>
  <c r="D35" i="6"/>
  <c r="E35" i="6"/>
  <c r="F35" i="6"/>
  <c r="C39" i="6"/>
  <c r="D39" i="6"/>
  <c r="E39" i="6"/>
  <c r="C43" i="6"/>
  <c r="D43" i="6"/>
  <c r="E43" i="6"/>
  <c r="C47" i="6"/>
  <c r="D47" i="6"/>
  <c r="E47" i="6"/>
  <c r="I47" i="6"/>
  <c r="J47" i="6"/>
  <c r="F47" i="6"/>
  <c r="C51" i="6"/>
  <c r="D51" i="6"/>
  <c r="E51" i="6"/>
  <c r="F51" i="6"/>
  <c r="I35" i="6"/>
  <c r="J35" i="6"/>
  <c r="F10" i="6"/>
  <c r="F39" i="6"/>
  <c r="I39" i="6"/>
  <c r="J39" i="6"/>
  <c r="F43" i="6"/>
  <c r="I43" i="6"/>
  <c r="J43" i="6"/>
  <c r="I51" i="6"/>
  <c r="J51" i="6"/>
  <c r="F26" i="6"/>
  <c r="D39" i="5"/>
  <c r="C39" i="5"/>
  <c r="E39" i="5"/>
  <c r="E14" i="5"/>
  <c r="I39" i="5"/>
  <c r="J39" i="5"/>
  <c r="D35" i="5"/>
  <c r="C35" i="5"/>
  <c r="E35" i="5"/>
  <c r="D31" i="5"/>
  <c r="C31" i="5"/>
  <c r="C51" i="5"/>
  <c r="D51" i="5"/>
  <c r="E51" i="5"/>
  <c r="C26" i="5"/>
  <c r="D26" i="5"/>
  <c r="E26" i="5"/>
  <c r="I51" i="5"/>
  <c r="C47" i="5"/>
  <c r="D47" i="5"/>
  <c r="E47" i="5"/>
  <c r="C22" i="5"/>
  <c r="D22" i="5"/>
  <c r="E22" i="5"/>
  <c r="I47" i="5"/>
  <c r="C43" i="5"/>
  <c r="D43" i="5"/>
  <c r="E43" i="5"/>
  <c r="C18" i="5"/>
  <c r="D18" i="5"/>
  <c r="E18" i="5"/>
  <c r="I43" i="5"/>
  <c r="E31" i="5"/>
  <c r="E6" i="5"/>
  <c r="I31" i="5"/>
  <c r="J31" i="5"/>
  <c r="F6" i="5"/>
  <c r="E10" i="5"/>
  <c r="F10" i="5"/>
  <c r="F14" i="5"/>
  <c r="F26" i="5"/>
  <c r="F22" i="5"/>
  <c r="F18" i="5"/>
  <c r="D22" i="4"/>
  <c r="C22" i="4"/>
  <c r="E22" i="4"/>
  <c r="F22" i="4"/>
  <c r="E51" i="4"/>
  <c r="E26" i="4"/>
  <c r="I51" i="4"/>
  <c r="J51" i="4"/>
  <c r="C35" i="4"/>
  <c r="D35" i="4"/>
  <c r="E35" i="4"/>
  <c r="F35" i="4"/>
  <c r="C39" i="4"/>
  <c r="D39" i="4"/>
  <c r="E39" i="4"/>
  <c r="F39" i="4"/>
  <c r="E43" i="4"/>
  <c r="F43" i="4"/>
  <c r="E47" i="4"/>
  <c r="F47" i="4"/>
  <c r="F51" i="4"/>
  <c r="C31" i="4"/>
  <c r="D31" i="4"/>
  <c r="E31" i="4"/>
  <c r="F31" i="4"/>
  <c r="C10" i="4"/>
  <c r="D10" i="4"/>
  <c r="E10" i="4"/>
  <c r="F10" i="4"/>
  <c r="C14" i="4"/>
  <c r="D14" i="4"/>
  <c r="E14" i="4"/>
  <c r="F14" i="4"/>
  <c r="E18" i="4"/>
  <c r="F18" i="4"/>
  <c r="F26" i="4"/>
  <c r="C6" i="4"/>
  <c r="D6" i="4"/>
  <c r="E6" i="4"/>
  <c r="F6" i="4"/>
  <c r="I35" i="4"/>
  <c r="J35" i="4"/>
  <c r="I39" i="4"/>
  <c r="I43" i="4"/>
  <c r="J43" i="4"/>
  <c r="I31" i="4"/>
  <c r="J31" i="4"/>
  <c r="J39" i="4"/>
  <c r="F39" i="5"/>
  <c r="I35" i="5"/>
  <c r="J35" i="5"/>
  <c r="F35" i="5"/>
  <c r="J43" i="5"/>
  <c r="J47" i="5"/>
  <c r="J51" i="5"/>
  <c r="F31" i="5"/>
  <c r="F43" i="5"/>
  <c r="F47" i="5"/>
  <c r="F51" i="5"/>
  <c r="I47" i="4"/>
  <c r="J47" i="4"/>
</calcChain>
</file>

<file path=xl/sharedStrings.xml><?xml version="1.0" encoding="utf-8"?>
<sst xmlns="http://schemas.openxmlformats.org/spreadsheetml/2006/main" count="244" uniqueCount="163">
  <si>
    <t>Target gene</t>
  </si>
  <si>
    <t>HKG</t>
  </si>
  <si>
    <t>ΔCt</t>
  </si>
  <si>
    <t>2^-ΔCt</t>
  </si>
  <si>
    <t>2^-ΔCt moy</t>
  </si>
  <si>
    <t>SD 2^-ΔCt</t>
  </si>
  <si>
    <t>ΔΔCt</t>
  </si>
  <si>
    <t>Fold change</t>
  </si>
  <si>
    <t>sfiA</t>
  </si>
  <si>
    <t>dxs</t>
  </si>
  <si>
    <t>Calibrator</t>
  </si>
  <si>
    <t>replicat bio 1</t>
  </si>
  <si>
    <t>replicat bio 2</t>
  </si>
  <si>
    <t>replicat bio 3</t>
  </si>
  <si>
    <t>replicat bio 4</t>
  </si>
  <si>
    <t>replicat bio 5</t>
  </si>
  <si>
    <t>Test 1</t>
  </si>
  <si>
    <t>Δhmp/pDIJ/pTOPO_LB 4_1</t>
  </si>
  <si>
    <t>Δhmp/pDIJ/pTOPO_LB 4_2</t>
  </si>
  <si>
    <t>Δhmp/pDIJ/pTOPO_LB 4_3</t>
  </si>
  <si>
    <t>Δhmp/pDIJ/pTOPO_LB 5_1</t>
  </si>
  <si>
    <t>Δhmp/pDIJ/pTOPO_LB 5_2</t>
  </si>
  <si>
    <t>Δhmp/pDIJ/pTOPO_LB 5_3</t>
  </si>
  <si>
    <t>Δhmp/pDIJ/pTOPO_LB 6_1</t>
  </si>
  <si>
    <t>Δhmp/pDIJ/pTOPO_LB 6_2</t>
  </si>
  <si>
    <t>Δhmp/pDIJ/pTOPO_LB 6_3</t>
  </si>
  <si>
    <t>Δhmp/pDIJ/pHmp_LB 4_2</t>
  </si>
  <si>
    <t>Δhmp/pDIJ/pHmp_LB 4_3</t>
  </si>
  <si>
    <t>Δhmp/pDIJ/pHmp_LB 4_4</t>
  </si>
  <si>
    <t>Δhmp/pDIJ/pHmp_LB 5_1</t>
  </si>
  <si>
    <t>Δhmp/pDIJ/pHmp_LB 5_2</t>
  </si>
  <si>
    <t>Δhmp/pDIJ/pHmp_LB 5_3</t>
  </si>
  <si>
    <t>Δhmp/pDIJ/pHmp_LB 6_1</t>
  </si>
  <si>
    <t>Δhmp/pDIJ/pHmp_LB 6_2</t>
  </si>
  <si>
    <t>Δhmp/pDIJ/pHmp_LB 6_3</t>
  </si>
  <si>
    <t>replicat bio 6</t>
  </si>
  <si>
    <t>Δhmp/pDIJ/pTopo_TOB 4_1</t>
  </si>
  <si>
    <t>Δhmp/pDIJ/pTopo_TOB 4_2</t>
  </si>
  <si>
    <t>Δhmp/pDIJ/pTopo_TOB 4_3</t>
  </si>
  <si>
    <t>Δhmp/pDIJ/pTOPO_TOB 5_1</t>
  </si>
  <si>
    <t>Δhmp/pDIJ/pTOPO_TOB 5_2</t>
  </si>
  <si>
    <t>Δhmp/pDIJ/pTOPO_TOB 5_3</t>
  </si>
  <si>
    <t>Δhmp/pDIJ/pTOPO_TOB 6_1</t>
  </si>
  <si>
    <t>Δhmp/pDIJ/pTOPO_TOB 6_2</t>
  </si>
  <si>
    <t>Δhmp/pDIJ/pTOPO_TOB 6_3</t>
  </si>
  <si>
    <t>Δhmp/pDIJ/pHmp_TOB 4_1</t>
  </si>
  <si>
    <t>Δhmp/pDIJ/pHmp_TOB 4_2</t>
  </si>
  <si>
    <t>Δhmp/pDIJ/pHmp_TOB 4_3</t>
  </si>
  <si>
    <t>Δhmp/pDIJ/pHmp_TOB 5_1</t>
  </si>
  <si>
    <t>Δhmp/pDIJ/pHmp_TOB 5_2</t>
  </si>
  <si>
    <t>Δhmp/pDIJ/pHmp_TOB 5_3</t>
  </si>
  <si>
    <t>Δhmp/pDIJ/pHmp_TOB 6_1</t>
  </si>
  <si>
    <t>Δhmp/pDIJ/pHmp_TOB 6_2</t>
  </si>
  <si>
    <t>Δhmp/pDIJ/pHmp_TOB 6_3</t>
  </si>
  <si>
    <t>Δhmp/DIJ/pHmp_LB 1_1</t>
  </si>
  <si>
    <t>Δhmp/DIJ/pHmp_LB 1_2</t>
  </si>
  <si>
    <t>Δhmp/DIJ/pHmp_LB 1_3</t>
  </si>
  <si>
    <t>Δhmp/DIJ/pHmp_LB 2_1</t>
  </si>
  <si>
    <t>Δhmp/DIJ/pHmp_LB 2_2</t>
  </si>
  <si>
    <t>Δhmp/DIJ/pHmp_LB 2_3</t>
  </si>
  <si>
    <t>Δhmp/DIJ/pHmp_LB 3_1</t>
  </si>
  <si>
    <t>Δhmp/DIJ/pHmp_LB 3_2</t>
  </si>
  <si>
    <t>Δhmp/DIJ/pHmp_LB 3_3</t>
  </si>
  <si>
    <t>Δhmp/DIJ/pHmp_TOB 1_1</t>
  </si>
  <si>
    <t>Δhmp/DIJ/pHmp_TOB 1_2</t>
  </si>
  <si>
    <t>Δhmp/DIJ/pHmp_TOB 1_3</t>
  </si>
  <si>
    <t>Δhmp/DIJ/pHmp_TOB 2_1</t>
  </si>
  <si>
    <t>Δhmp/DIJ/pHmp_TOB 2_2</t>
  </si>
  <si>
    <t>Δhmp/DIJ/pHmp_TOB 2_3</t>
  </si>
  <si>
    <t>Δhmp/DIJ/pHmp_TOB 3_1</t>
  </si>
  <si>
    <t>Δhmp/DIJ/pHmp_TOB 3_2</t>
  </si>
  <si>
    <t>Δhmp/DIJ/pHmp_TOB 3_3</t>
  </si>
  <si>
    <t>Δhmp/DIJ/pTOPO_LB 1_1</t>
  </si>
  <si>
    <t>Δhmp/DIJ/pTOPO_LB 1_2</t>
  </si>
  <si>
    <t>Δhmp/DIJ/pTOPO_LB 1_3</t>
  </si>
  <si>
    <t>Δhmp/DIJ/pTOPO_LB 2_1</t>
  </si>
  <si>
    <t>Δhmp/DIJ/pTOPO_LB 2_2</t>
  </si>
  <si>
    <t>Δhmp/DIJ/pTOPO_LB 2_3</t>
  </si>
  <si>
    <t>Δhmp/DIJ/pTOPO_LB 3_1</t>
  </si>
  <si>
    <t>Δhmp/DIJ/pTOPO_LB 3_2</t>
  </si>
  <si>
    <t>Δhmp/DIJ/pTOPO_LB 3_3</t>
  </si>
  <si>
    <t>Δhmp/DIJ/pTOPO_TOB 1_1</t>
  </si>
  <si>
    <t>Δhmp/DIJ/pTOPO_TOB 1_2</t>
  </si>
  <si>
    <t>Δhmp/DIJ/pTOPO_TOB 1_3</t>
  </si>
  <si>
    <t>Δhmp/DIJ/pTOPO_TOB 2_1</t>
  </si>
  <si>
    <t>Δhmp/DIJ/pTOPO_TOB 2_2</t>
  </si>
  <si>
    <t>Δhmp/DIJ/pTOPO_TOB 2_3</t>
  </si>
  <si>
    <t>Δhmp/DIJ/pTOPO_TOB 3_1</t>
  </si>
  <si>
    <t>Δhmp/DIJ/pTOPO_TOB 3_2</t>
  </si>
  <si>
    <t>Δhmp/DIJ/pTOPO_TOB 3_3</t>
  </si>
  <si>
    <t>Δhmp_TOB 18</t>
  </si>
  <si>
    <t>Δhmp_TOB 17</t>
  </si>
  <si>
    <t>Δhmp_TOB 16</t>
  </si>
  <si>
    <t>Δhmp_TOB 15</t>
  </si>
  <si>
    <t>Δhmp_TOB 14</t>
  </si>
  <si>
    <t>Δhmp_TOB 13</t>
  </si>
  <si>
    <t>Δhmp_TOB 12</t>
  </si>
  <si>
    <t>Δhmp_TOB 11</t>
  </si>
  <si>
    <t>Δhmp_TOB 10</t>
  </si>
  <si>
    <t>Δhmp_TOB 9</t>
  </si>
  <si>
    <t>Δhmp_TOB 8</t>
  </si>
  <si>
    <t>Δhmp_TOB 7</t>
  </si>
  <si>
    <t>Δhmp_TOB 6</t>
  </si>
  <si>
    <t>Δhmp_TOB 5</t>
  </si>
  <si>
    <t>Δhmp_TOB 4</t>
  </si>
  <si>
    <t>Δhmp_TOB 3</t>
  </si>
  <si>
    <t>Δhmp_TOB 2</t>
  </si>
  <si>
    <t>Δhmp_TOB 1</t>
  </si>
  <si>
    <t>Δhmp_LB 18</t>
  </si>
  <si>
    <t>Δhmp_LB 17</t>
  </si>
  <si>
    <t>Δhmp_LB 16</t>
  </si>
  <si>
    <t>Δhmp_LB 15</t>
  </si>
  <si>
    <t>Δhmp_LB 14</t>
  </si>
  <si>
    <t>Δhmp_LB 13</t>
  </si>
  <si>
    <t>Δhmp_LB 12</t>
  </si>
  <si>
    <t>Δhmp_LB 11</t>
  </si>
  <si>
    <t>Δhmp_LB 10</t>
  </si>
  <si>
    <t>Δhmp_LB 9</t>
  </si>
  <si>
    <t>Δhmp_LB 8</t>
  </si>
  <si>
    <t>Δhmp_LB 7</t>
  </si>
  <si>
    <t>Δhmp_LB 6</t>
  </si>
  <si>
    <t>Δhmp_LB 5</t>
  </si>
  <si>
    <t>Δhmp_LB 4</t>
  </si>
  <si>
    <t>Δhmp_LB 3</t>
  </si>
  <si>
    <t>Δhmp_LB 2</t>
  </si>
  <si>
    <t>Δhmp_LB 1</t>
  </si>
  <si>
    <t>WT/DIJ/TOPO_LB 1</t>
  </si>
  <si>
    <t>WT/DIJ/TOPO_LB 2</t>
  </si>
  <si>
    <t>WT/DIJ/TOPO_LB 3</t>
  </si>
  <si>
    <t>WT/DIJ/TOPO_LB 4</t>
  </si>
  <si>
    <t>WT/DIJ/TOPO_LB 5</t>
  </si>
  <si>
    <t>WT/DIJ/TOPO_LB 6</t>
  </si>
  <si>
    <t>WT/DIJ/TOPO_LB 7</t>
  </si>
  <si>
    <t>WT/DIJ/TOPO_LB 8</t>
  </si>
  <si>
    <t>WT/DIJ/TOPO_LB 9</t>
  </si>
  <si>
    <t>WT/DIJ/TOPO_LB 10</t>
  </si>
  <si>
    <t>WT/DIJ/TOPO_LB 11</t>
  </si>
  <si>
    <t>WT/DIJ/TOPO_LB 12</t>
  </si>
  <si>
    <t>WT/DIJ/TOPO_LB 13</t>
  </si>
  <si>
    <t>WT/DIJ/TOPO_LB 14</t>
  </si>
  <si>
    <t>WT/DIJ/TOPO_LB 15</t>
  </si>
  <si>
    <t>WT/DIJ/TOPO_LB 16</t>
  </si>
  <si>
    <t>WT/DIJ/TOPO_LB 17</t>
  </si>
  <si>
    <t>WT/DIJ/TOPO_LB 18</t>
  </si>
  <si>
    <t>WT/DIJ/TOPO_TOB 1</t>
  </si>
  <si>
    <t>WT/DIJ/TOPO_TOB 2</t>
  </si>
  <si>
    <t>WT/DIJ/TOPO_TOB 3</t>
  </si>
  <si>
    <t>WT/DIJ/TOPO_TOB 4</t>
  </si>
  <si>
    <t>WT/DIJ/TOPO_TOB 5</t>
  </si>
  <si>
    <t>WT/DIJ/TOPO_TOB 6</t>
  </si>
  <si>
    <t>WT/DIJ/TOPO_TOB 7</t>
  </si>
  <si>
    <t>WT/DIJ/TOPO_TOB 8</t>
  </si>
  <si>
    <t>WT/DIJ/TOPO_TOB 9</t>
  </si>
  <si>
    <t>WT/DIJ/TOPO_TOB 10</t>
  </si>
  <si>
    <t>WT/DIJ/TOPO_TOB 11</t>
  </si>
  <si>
    <t>WT/DIJ/TOPO_TOB 12</t>
  </si>
  <si>
    <t>WT/DIJ/TOPO_TOB 13</t>
  </si>
  <si>
    <t>WT/DIJ/TOPO_TOB 14</t>
  </si>
  <si>
    <t>WT/DIJ/TOPO_TOB 15</t>
  </si>
  <si>
    <t>WT/DIJ/TOPO_TOB 16</t>
  </si>
  <si>
    <t>WT/DIJ/TOPO_TOB 17</t>
  </si>
  <si>
    <t>WT/DIJ/TOPO_TOB 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</si>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</sst>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A169-AD14-48BA-9360-FA848F60843E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4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8</v>
      </c>
      <c r="D2" t="s">
        <v>9</v>
      </c>
      <c r="J2" t="s">
        <v>162</v>
      </c>
    </row>
    <row r="3" spans="1:10" x14ac:dyDescent="0.2">
      <c r="A3" t="s">
        <v>10</v>
      </c>
      <c r="B3" t="s">
        <v>126</v>
      </c>
      <c r="C3">
        <v>24.06</v>
      </c>
      <c r="D3">
        <v>24.3</v>
      </c>
    </row>
    <row r="4" spans="1:10" x14ac:dyDescent="0.2">
      <c r="B4" t="s">
        <v>127</v>
      </c>
      <c r="C4">
        <v>23.34</v>
      </c>
      <c r="D4">
        <v>24.23</v>
      </c>
    </row>
    <row r="5" spans="1:10" x14ac:dyDescent="0.2">
      <c r="B5" t="s">
        <v>128</v>
      </c>
      <c r="C5">
        <v>23.78</v>
      </c>
      <c r="D5">
        <v>24.21</v>
      </c>
    </row>
    <row r="6" spans="1:10" x14ac:dyDescent="0.2">
      <c r="B6" s="1" t="s">
        <v>11</v>
      </c>
      <c r="C6" s="1">
        <f>AVERAGE(C3:C5)</f>
        <v>23.72666666666667</v>
      </c>
      <c r="D6" s="1">
        <f>AVERAGE(D3:D5)</f>
        <v>24.24666666666667</v>
      </c>
      <c r="E6" s="1">
        <f>C6-D6</f>
        <v>-0.51999999999999957</v>
      </c>
      <c r="F6" s="1">
        <f>2^(-E6)</f>
        <v>1.4339552480158269</v>
      </c>
    </row>
    <row r="7" spans="1:10" x14ac:dyDescent="0.2">
      <c r="B7" t="s">
        <v>129</v>
      </c>
      <c r="C7">
        <v>21.72</v>
      </c>
      <c r="D7">
        <v>22.02</v>
      </c>
    </row>
    <row r="8" spans="1:10" x14ac:dyDescent="0.2">
      <c r="B8" t="s">
        <v>130</v>
      </c>
      <c r="C8">
        <v>20.6</v>
      </c>
      <c r="D8">
        <v>22.27</v>
      </c>
    </row>
    <row r="9" spans="1:10" x14ac:dyDescent="0.2">
      <c r="B9" t="s">
        <v>131</v>
      </c>
      <c r="C9">
        <v>20.71</v>
      </c>
      <c r="D9">
        <v>21.76</v>
      </c>
    </row>
    <row r="10" spans="1:10" x14ac:dyDescent="0.2">
      <c r="B10" s="1" t="s">
        <v>12</v>
      </c>
      <c r="C10" s="1">
        <f>AVERAGE(C7:C9)</f>
        <v>21.01</v>
      </c>
      <c r="D10" s="1">
        <f>AVERAGE(D7:D9)</f>
        <v>22.016666666666666</v>
      </c>
      <c r="E10" s="1">
        <f>C10-D10</f>
        <v>-1.0066666666666642</v>
      </c>
      <c r="F10" s="1">
        <f>2^(-E10)</f>
        <v>2.0092633488041041</v>
      </c>
    </row>
    <row r="11" spans="1:10" x14ac:dyDescent="0.2">
      <c r="B11" t="s">
        <v>132</v>
      </c>
      <c r="C11">
        <v>22.61</v>
      </c>
      <c r="D11">
        <v>21.49</v>
      </c>
    </row>
    <row r="12" spans="1:10" x14ac:dyDescent="0.2">
      <c r="B12" t="s">
        <v>133</v>
      </c>
      <c r="C12">
        <v>22.21</v>
      </c>
      <c r="D12">
        <v>21.5</v>
      </c>
    </row>
    <row r="13" spans="1:10" x14ac:dyDescent="0.2">
      <c r="B13" t="s">
        <v>134</v>
      </c>
      <c r="C13">
        <v>22.36</v>
      </c>
      <c r="D13">
        <v>21.2</v>
      </c>
    </row>
    <row r="14" spans="1:10" x14ac:dyDescent="0.2">
      <c r="B14" s="1" t="s">
        <v>13</v>
      </c>
      <c r="C14" s="1">
        <f>AVERAGE(C11:C13)</f>
        <v>22.393333333333334</v>
      </c>
      <c r="D14" s="1">
        <f>AVERAGE(D11:D13)</f>
        <v>21.396666666666665</v>
      </c>
      <c r="E14" s="1">
        <f>C14-D14</f>
        <v>0.9966666666666697</v>
      </c>
      <c r="F14" s="1">
        <f>2^(-E14)</f>
        <v>0.50115658092108539</v>
      </c>
    </row>
    <row r="15" spans="1:10" x14ac:dyDescent="0.2">
      <c r="B15" t="s">
        <v>135</v>
      </c>
      <c r="C15">
        <v>21.98</v>
      </c>
      <c r="D15">
        <v>22.09</v>
      </c>
    </row>
    <row r="16" spans="1:10" x14ac:dyDescent="0.2">
      <c r="B16" t="s">
        <v>136</v>
      </c>
      <c r="C16">
        <v>21.9</v>
      </c>
      <c r="D16">
        <v>21.76</v>
      </c>
    </row>
    <row r="17" spans="1:10" x14ac:dyDescent="0.2">
      <c r="B17" t="s">
        <v>137</v>
      </c>
      <c r="C17">
        <v>21.88</v>
      </c>
      <c r="D17">
        <v>21.92</v>
      </c>
    </row>
    <row r="18" spans="1:10" x14ac:dyDescent="0.2">
      <c r="B18" s="1" t="s">
        <v>14</v>
      </c>
      <c r="C18" s="1">
        <f>AVERAGE(C15:C17)</f>
        <v>21.919999999999998</v>
      </c>
      <c r="D18" s="1">
        <f>AVERAGE(D15:D17)</f>
        <v>21.923333333333336</v>
      </c>
      <c r="E18" s="1">
        <f>C18-D18</f>
        <v>-3.3333333333374071E-3</v>
      </c>
      <c r="F18" s="1">
        <f>2^(-E18)</f>
        <v>1.0023131618421757</v>
      </c>
    </row>
    <row r="19" spans="1:10" x14ac:dyDescent="0.2">
      <c r="B19" t="s">
        <v>138</v>
      </c>
      <c r="C19">
        <v>22.25</v>
      </c>
      <c r="D19">
        <v>22.38</v>
      </c>
    </row>
    <row r="20" spans="1:10" x14ac:dyDescent="0.2">
      <c r="B20" t="s">
        <v>139</v>
      </c>
      <c r="C20">
        <v>22.21</v>
      </c>
      <c r="D20">
        <v>22.34</v>
      </c>
    </row>
    <row r="21" spans="1:10" x14ac:dyDescent="0.2">
      <c r="B21" t="s">
        <v>140</v>
      </c>
      <c r="C21">
        <v>22.25</v>
      </c>
      <c r="D21">
        <v>22.38</v>
      </c>
    </row>
    <row r="22" spans="1:10" x14ac:dyDescent="0.2">
      <c r="B22" s="1" t="s">
        <v>15</v>
      </c>
      <c r="C22" s="1">
        <f>AVERAGE(C19:C21)</f>
        <v>22.236666666666668</v>
      </c>
      <c r="D22" s="1">
        <f>AVERAGE(D19:D21)</f>
        <v>22.366666666666664</v>
      </c>
      <c r="E22" s="1">
        <f>C22-D22</f>
        <v>-0.12999999999999545</v>
      </c>
      <c r="F22" s="1">
        <f>2^(-E22)</f>
        <v>1.0942937012607361</v>
      </c>
    </row>
    <row r="23" spans="1:10" x14ac:dyDescent="0.2">
      <c r="B23" t="s">
        <v>141</v>
      </c>
      <c r="C23">
        <v>21.4</v>
      </c>
      <c r="D23">
        <v>21.53</v>
      </c>
    </row>
    <row r="24" spans="1:10" x14ac:dyDescent="0.2">
      <c r="B24" t="s">
        <v>142</v>
      </c>
      <c r="C24">
        <v>21.13</v>
      </c>
      <c r="D24">
        <v>21.26</v>
      </c>
    </row>
    <row r="25" spans="1:10" x14ac:dyDescent="0.2">
      <c r="B25" t="s">
        <v>143</v>
      </c>
      <c r="C25">
        <v>21.17</v>
      </c>
      <c r="D25">
        <v>21.28</v>
      </c>
    </row>
    <row r="26" spans="1:10" x14ac:dyDescent="0.2">
      <c r="B26" s="1" t="s">
        <v>35</v>
      </c>
      <c r="C26" s="1">
        <f>AVERAGE(C23:C25)</f>
        <v>21.233333333333334</v>
      </c>
      <c r="D26" s="1">
        <f>AVERAGE(D23:D25)</f>
        <v>21.356666666666669</v>
      </c>
      <c r="E26" s="1">
        <f>C26-D26</f>
        <v>-0.12333333333333485</v>
      </c>
      <c r="F26" s="1">
        <f>2^(-E26)</f>
        <v>1.0892486561426136</v>
      </c>
      <c r="G26" s="1"/>
    </row>
    <row r="28" spans="1:10" x14ac:dyDescent="0.2">
      <c r="A28" t="s">
        <v>16</v>
      </c>
      <c r="B28" t="s">
        <v>144</v>
      </c>
      <c r="C28">
        <v>21.34</v>
      </c>
      <c r="D28">
        <v>23.59</v>
      </c>
    </row>
    <row r="29" spans="1:10" x14ac:dyDescent="0.2">
      <c r="B29" t="s">
        <v>145</v>
      </c>
      <c r="C29">
        <v>21.42</v>
      </c>
      <c r="D29">
        <v>23.7</v>
      </c>
    </row>
    <row r="30" spans="1:10" x14ac:dyDescent="0.2">
      <c r="B30" t="s">
        <v>146</v>
      </c>
      <c r="C30">
        <v>22.75</v>
      </c>
      <c r="D30">
        <v>23.75</v>
      </c>
    </row>
    <row r="31" spans="1:10" x14ac:dyDescent="0.2">
      <c r="B31" s="1" t="s">
        <v>11</v>
      </c>
      <c r="C31" s="1">
        <f>AVERAGE(C28:C30)</f>
        <v>21.83666666666667</v>
      </c>
      <c r="D31" s="1">
        <f>AVERAGE(D28:D30)</f>
        <v>23.679999999999996</v>
      </c>
      <c r="E31" s="1">
        <f>C31-D31</f>
        <v>-1.8433333333333266</v>
      </c>
      <c r="F31" s="1">
        <f>2^(-E31)</f>
        <v>3.588381635079307</v>
      </c>
      <c r="G31" s="1"/>
      <c r="H31" s="1"/>
      <c r="I31" s="1">
        <f>E31-E6</f>
        <v>-1.323333333333327</v>
      </c>
      <c r="J31" s="1">
        <f>2^(-I31)</f>
        <v>2.5024362789874885</v>
      </c>
    </row>
    <row r="32" spans="1:10" x14ac:dyDescent="0.2">
      <c r="B32" t="s">
        <v>147</v>
      </c>
      <c r="C32">
        <v>21.29</v>
      </c>
      <c r="D32">
        <v>23.89</v>
      </c>
    </row>
    <row r="33" spans="2:10" x14ac:dyDescent="0.2">
      <c r="B33" t="s">
        <v>148</v>
      </c>
      <c r="C33">
        <v>21.22</v>
      </c>
      <c r="D33">
        <v>23.68</v>
      </c>
    </row>
    <row r="34" spans="2:10" x14ac:dyDescent="0.2">
      <c r="B34" t="s">
        <v>149</v>
      </c>
      <c r="C34">
        <v>21.28</v>
      </c>
      <c r="D34">
        <v>23.78</v>
      </c>
    </row>
    <row r="35" spans="2:10" x14ac:dyDescent="0.2">
      <c r="B35" s="1" t="s">
        <v>12</v>
      </c>
      <c r="C35" s="1">
        <f>AVERAGE(C32:C34)</f>
        <v>21.263333333333332</v>
      </c>
      <c r="D35" s="1">
        <f>AVERAGE(D32:D34)</f>
        <v>23.783333333333331</v>
      </c>
      <c r="E35" s="1">
        <f>C35-D35</f>
        <v>-2.5199999999999996</v>
      </c>
      <c r="F35" s="1">
        <f>2^(-E35)</f>
        <v>5.7358209920633074</v>
      </c>
      <c r="G35" s="1"/>
      <c r="H35" s="1"/>
      <c r="I35" s="1">
        <f>E35-E10</f>
        <v>-1.5133333333333354</v>
      </c>
      <c r="J35" s="1">
        <f>2^(-I35)</f>
        <v>2.8546885083417348</v>
      </c>
    </row>
    <row r="36" spans="2:10" x14ac:dyDescent="0.2">
      <c r="B36" t="s">
        <v>150</v>
      </c>
      <c r="C36">
        <v>21.05</v>
      </c>
      <c r="D36">
        <v>22.48</v>
      </c>
    </row>
    <row r="37" spans="2:10" x14ac:dyDescent="0.2">
      <c r="B37" t="s">
        <v>151</v>
      </c>
      <c r="C37">
        <v>21.12</v>
      </c>
      <c r="D37">
        <v>22.48</v>
      </c>
    </row>
    <row r="38" spans="2:10" x14ac:dyDescent="0.2">
      <c r="B38" t="s">
        <v>152</v>
      </c>
      <c r="C38">
        <v>21.08</v>
      </c>
      <c r="D38">
        <v>22.41</v>
      </c>
    </row>
    <row r="39" spans="2:10" x14ac:dyDescent="0.2">
      <c r="B39" s="1" t="s">
        <v>13</v>
      </c>
      <c r="C39" s="1">
        <f>AVERAGE(C36:C38)</f>
        <v>21.083333333333332</v>
      </c>
      <c r="D39" s="1">
        <f>AVERAGE(D36:D38)</f>
        <v>22.456666666666667</v>
      </c>
      <c r="E39" s="1">
        <f>C39-D39</f>
        <v>-1.3733333333333348</v>
      </c>
      <c r="F39" s="1">
        <f>2^(-E39)</f>
        <v>2.5906845037838964</v>
      </c>
      <c r="G39" s="1"/>
      <c r="H39" s="1"/>
      <c r="I39" s="1">
        <f>E39-E14</f>
        <v>-2.3700000000000045</v>
      </c>
      <c r="J39" s="1">
        <f>2^(-I39)</f>
        <v>5.1694113225499851</v>
      </c>
    </row>
    <row r="40" spans="2:10" x14ac:dyDescent="0.2">
      <c r="B40" t="s">
        <v>153</v>
      </c>
      <c r="C40">
        <v>20.45</v>
      </c>
      <c r="D40">
        <v>22.08</v>
      </c>
    </row>
    <row r="41" spans="2:10" x14ac:dyDescent="0.2">
      <c r="B41" t="s">
        <v>154</v>
      </c>
      <c r="C41">
        <v>20.39</v>
      </c>
      <c r="D41">
        <v>22.05</v>
      </c>
    </row>
    <row r="42" spans="2:10" x14ac:dyDescent="0.2">
      <c r="B42" t="s">
        <v>155</v>
      </c>
      <c r="C42">
        <v>20.45</v>
      </c>
      <c r="D42">
        <v>21.99</v>
      </c>
    </row>
    <row r="43" spans="2:10" x14ac:dyDescent="0.2">
      <c r="B43" s="1" t="s">
        <v>14</v>
      </c>
      <c r="C43" s="1">
        <f>AVERAGE(C40:C42)</f>
        <v>20.430000000000003</v>
      </c>
      <c r="D43" s="1">
        <f>AVERAGE(D40:D42)</f>
        <v>22.039999999999996</v>
      </c>
      <c r="E43" s="1">
        <f>C43-D43</f>
        <v>-1.6099999999999923</v>
      </c>
      <c r="F43" s="1">
        <f>2^(-E43)</f>
        <v>3.0525184179211018</v>
      </c>
      <c r="G43" s="1"/>
      <c r="H43" s="1"/>
      <c r="I43" s="1">
        <f>E43-E18</f>
        <v>-1.6066666666666549</v>
      </c>
      <c r="J43" s="1">
        <f>2^(-I43)</f>
        <v>3.045473744264521</v>
      </c>
    </row>
    <row r="44" spans="2:10" x14ac:dyDescent="0.2">
      <c r="B44" t="s">
        <v>156</v>
      </c>
      <c r="C44">
        <v>20.66</v>
      </c>
      <c r="D44">
        <v>22.49</v>
      </c>
    </row>
    <row r="45" spans="2:10" x14ac:dyDescent="0.2">
      <c r="B45" t="s">
        <v>157</v>
      </c>
      <c r="C45">
        <v>20.59</v>
      </c>
      <c r="D45">
        <v>22.42</v>
      </c>
    </row>
    <row r="46" spans="2:10" x14ac:dyDescent="0.2">
      <c r="B46" t="s">
        <v>158</v>
      </c>
      <c r="C46">
        <v>20.55</v>
      </c>
      <c r="D46">
        <v>22.38</v>
      </c>
    </row>
    <row r="47" spans="2:10" x14ac:dyDescent="0.2">
      <c r="B47" s="1" t="s">
        <v>15</v>
      </c>
      <c r="C47" s="1">
        <f>AVERAGE(C44:C46)</f>
        <v>20.599999999999998</v>
      </c>
      <c r="D47" s="1">
        <f>AVERAGE(D44:D46)</f>
        <v>22.429999999999996</v>
      </c>
      <c r="E47" s="1">
        <f>C47-D47</f>
        <v>-1.8299999999999983</v>
      </c>
      <c r="F47" s="1">
        <f>2^(-E47)</f>
        <v>3.5553707246662762</v>
      </c>
      <c r="G47" s="1"/>
      <c r="H47" s="1"/>
      <c r="I47" s="1">
        <f>E47-E22</f>
        <v>-1.7000000000000028</v>
      </c>
      <c r="J47" s="1">
        <f>2^(-I47)</f>
        <v>3.2490095854249486</v>
      </c>
    </row>
    <row r="48" spans="2:10" x14ac:dyDescent="0.2">
      <c r="B48" t="s">
        <v>159</v>
      </c>
      <c r="C48">
        <v>20.28</v>
      </c>
      <c r="D48">
        <v>22.24</v>
      </c>
    </row>
    <row r="49" spans="2:10" x14ac:dyDescent="0.2">
      <c r="B49" t="s">
        <v>160</v>
      </c>
      <c r="C49">
        <v>20.34</v>
      </c>
      <c r="D49">
        <v>22.02</v>
      </c>
    </row>
    <row r="50" spans="2:10" x14ac:dyDescent="0.2">
      <c r="B50" t="s">
        <v>161</v>
      </c>
      <c r="C50">
        <v>20.25</v>
      </c>
      <c r="D50">
        <v>22.08</v>
      </c>
    </row>
    <row r="51" spans="2:10" x14ac:dyDescent="0.2">
      <c r="B51" s="1" t="s">
        <v>35</v>
      </c>
      <c r="C51" s="1">
        <f>AVERAGE(C48:C50)</f>
        <v>20.290000000000003</v>
      </c>
      <c r="D51" s="1">
        <f>AVERAGE(D48:D50)</f>
        <v>22.113333333333333</v>
      </c>
      <c r="E51" s="1">
        <f>C51-D51</f>
        <v>-1.8233333333333306</v>
      </c>
      <c r="F51" s="1">
        <f>2^(-E51)</f>
        <v>3.5389793247185772</v>
      </c>
      <c r="G51" s="1"/>
      <c r="H51" s="1"/>
      <c r="I51" s="1">
        <f>E51-E26</f>
        <v>-1.6999999999999957</v>
      </c>
      <c r="J51" s="1">
        <f>2^(-I51)</f>
        <v>3.2490095854249326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56AF-00B4-4025-902D-5CEAE0DBABBE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8</v>
      </c>
      <c r="D2" t="s">
        <v>9</v>
      </c>
      <c r="J2" t="s">
        <v>162</v>
      </c>
    </row>
    <row r="3" spans="1:10" x14ac:dyDescent="0.2">
      <c r="A3" t="s">
        <v>10</v>
      </c>
      <c r="B3" t="s">
        <v>125</v>
      </c>
      <c r="C3">
        <v>22.51</v>
      </c>
      <c r="D3">
        <v>22.04</v>
      </c>
    </row>
    <row r="4" spans="1:10" x14ac:dyDescent="0.2">
      <c r="B4" t="s">
        <v>124</v>
      </c>
      <c r="C4">
        <v>22.63</v>
      </c>
      <c r="D4">
        <v>22.01</v>
      </c>
    </row>
    <row r="5" spans="1:10" x14ac:dyDescent="0.2">
      <c r="B5" t="s">
        <v>123</v>
      </c>
      <c r="C5">
        <v>22.51</v>
      </c>
      <c r="D5">
        <v>22.05</v>
      </c>
    </row>
    <row r="6" spans="1:10" x14ac:dyDescent="0.2">
      <c r="B6" s="1" t="s">
        <v>11</v>
      </c>
      <c r="C6" s="1">
        <f>AVERAGE(C3:C5)</f>
        <v>22.55</v>
      </c>
      <c r="D6" s="1">
        <f>AVERAGE(D3:D5)</f>
        <v>22.033333333333331</v>
      </c>
      <c r="E6" s="1">
        <f>C6-D6</f>
        <v>0.51666666666666927</v>
      </c>
      <c r="F6" s="1">
        <f>2^(-E6)</f>
        <v>0.69898496708950841</v>
      </c>
    </row>
    <row r="7" spans="1:10" x14ac:dyDescent="0.2">
      <c r="B7" t="s">
        <v>122</v>
      </c>
      <c r="C7">
        <v>22.07</v>
      </c>
      <c r="D7">
        <v>21.87</v>
      </c>
    </row>
    <row r="8" spans="1:10" x14ac:dyDescent="0.2">
      <c r="B8" t="s">
        <v>121</v>
      </c>
      <c r="C8">
        <v>22.24</v>
      </c>
      <c r="D8">
        <v>21.74</v>
      </c>
    </row>
    <row r="9" spans="1:10" x14ac:dyDescent="0.2">
      <c r="B9" t="s">
        <v>120</v>
      </c>
      <c r="C9">
        <v>22.16</v>
      </c>
      <c r="D9">
        <v>21.79</v>
      </c>
    </row>
    <row r="10" spans="1:10" x14ac:dyDescent="0.2">
      <c r="B10" s="1" t="s">
        <v>12</v>
      </c>
      <c r="C10" s="1">
        <f>AVERAGE(C7:C9)</f>
        <v>22.156666666666666</v>
      </c>
      <c r="D10" s="1">
        <f>AVERAGE(D7:D9)</f>
        <v>21.8</v>
      </c>
      <c r="E10" s="1">
        <f>C10-D10</f>
        <v>0.35666666666666558</v>
      </c>
      <c r="F10" s="1">
        <f>2^(-E10)</f>
        <v>0.78096691343494373</v>
      </c>
    </row>
    <row r="11" spans="1:10" x14ac:dyDescent="0.2">
      <c r="B11" t="s">
        <v>119</v>
      </c>
      <c r="C11">
        <v>22.48</v>
      </c>
      <c r="D11">
        <v>22.04</v>
      </c>
    </row>
    <row r="12" spans="1:10" x14ac:dyDescent="0.2">
      <c r="B12" t="s">
        <v>118</v>
      </c>
      <c r="C12">
        <v>22.63</v>
      </c>
      <c r="D12">
        <v>22.01</v>
      </c>
    </row>
    <row r="13" spans="1:10" x14ac:dyDescent="0.2">
      <c r="B13" t="s">
        <v>117</v>
      </c>
      <c r="C13">
        <v>22.52</v>
      </c>
      <c r="D13">
        <v>22.05</v>
      </c>
    </row>
    <row r="14" spans="1:10" x14ac:dyDescent="0.2">
      <c r="B14" s="1" t="s">
        <v>13</v>
      </c>
      <c r="C14" s="1">
        <f>AVERAGE(C11:C13)</f>
        <v>22.543333333333333</v>
      </c>
      <c r="D14" s="1">
        <f>AVERAGE(D11:D13)</f>
        <v>22.033333333333331</v>
      </c>
      <c r="E14" s="1">
        <f>C14-D14</f>
        <v>0.51000000000000156</v>
      </c>
      <c r="F14" s="1">
        <f>2^(-E14)</f>
        <v>0.70222243786899785</v>
      </c>
    </row>
    <row r="15" spans="1:10" x14ac:dyDescent="0.2">
      <c r="B15" t="s">
        <v>116</v>
      </c>
      <c r="C15">
        <v>22.25</v>
      </c>
      <c r="D15">
        <v>21.87</v>
      </c>
    </row>
    <row r="16" spans="1:10" x14ac:dyDescent="0.2">
      <c r="B16" t="s">
        <v>115</v>
      </c>
      <c r="C16">
        <v>22.24</v>
      </c>
      <c r="D16">
        <v>21.84</v>
      </c>
    </row>
    <row r="17" spans="1:10" x14ac:dyDescent="0.2">
      <c r="B17" t="s">
        <v>114</v>
      </c>
      <c r="C17">
        <v>22.16</v>
      </c>
      <c r="D17">
        <v>21.79</v>
      </c>
    </row>
    <row r="18" spans="1:10" x14ac:dyDescent="0.2">
      <c r="B18" s="1" t="s">
        <v>14</v>
      </c>
      <c r="C18" s="1">
        <f>AVERAGE(C15:C17)</f>
        <v>22.216666666666665</v>
      </c>
      <c r="D18" s="1">
        <f>AVERAGE(D15:D17)</f>
        <v>21.833333333333332</v>
      </c>
      <c r="E18" s="1">
        <f>C18-D18</f>
        <v>0.38333333333333286</v>
      </c>
      <c r="F18" s="1">
        <f>2^(-E18)</f>
        <v>0.76666417233480044</v>
      </c>
    </row>
    <row r="19" spans="1:10" x14ac:dyDescent="0.2">
      <c r="B19" t="s">
        <v>113</v>
      </c>
      <c r="C19">
        <v>22.36</v>
      </c>
      <c r="D19">
        <v>21.86</v>
      </c>
    </row>
    <row r="20" spans="1:10" x14ac:dyDescent="0.2">
      <c r="B20" t="s">
        <v>112</v>
      </c>
      <c r="C20">
        <v>22.14</v>
      </c>
      <c r="D20">
        <v>21.96</v>
      </c>
    </row>
    <row r="21" spans="1:10" x14ac:dyDescent="0.2">
      <c r="B21" t="s">
        <v>111</v>
      </c>
      <c r="C21">
        <v>22.43</v>
      </c>
      <c r="D21">
        <v>21.95</v>
      </c>
    </row>
    <row r="22" spans="1:10" x14ac:dyDescent="0.2">
      <c r="B22" s="1" t="s">
        <v>15</v>
      </c>
      <c r="C22" s="1">
        <f>AVERAGE(C19:C21)</f>
        <v>22.310000000000002</v>
      </c>
      <c r="D22" s="1">
        <f>AVERAGE(D19:D21)</f>
        <v>21.923333333333332</v>
      </c>
      <c r="E22" s="1">
        <f>C22-D22</f>
        <v>0.38666666666667027</v>
      </c>
      <c r="F22" s="1">
        <f>2^(-E22)</f>
        <v>0.76489484676199393</v>
      </c>
    </row>
    <row r="23" spans="1:10" x14ac:dyDescent="0.2">
      <c r="B23" t="s">
        <v>110</v>
      </c>
      <c r="C23">
        <v>21.87</v>
      </c>
      <c r="D23">
        <v>21.76</v>
      </c>
    </row>
    <row r="24" spans="1:10" x14ac:dyDescent="0.2">
      <c r="B24" t="s">
        <v>109</v>
      </c>
      <c r="C24">
        <v>21.86</v>
      </c>
      <c r="D24">
        <v>21.78</v>
      </c>
    </row>
    <row r="25" spans="1:10" x14ac:dyDescent="0.2">
      <c r="B25" t="s">
        <v>108</v>
      </c>
      <c r="C25">
        <v>21.98</v>
      </c>
      <c r="D25">
        <v>22.66</v>
      </c>
    </row>
    <row r="26" spans="1:10" x14ac:dyDescent="0.2">
      <c r="B26" s="1" t="s">
        <v>35</v>
      </c>
      <c r="C26" s="1">
        <f>AVERAGE(C23:C25)</f>
        <v>21.903333333333336</v>
      </c>
      <c r="D26" s="1">
        <f>AVERAGE(D23:D25)</f>
        <v>22.066666666666666</v>
      </c>
      <c r="E26" s="1">
        <f>C26-D26</f>
        <v>-0.16333333333333044</v>
      </c>
      <c r="F26" s="1">
        <f>2^(-E26)</f>
        <v>1.1198716040467569</v>
      </c>
    </row>
    <row r="28" spans="1:10" x14ac:dyDescent="0.2">
      <c r="A28" t="s">
        <v>16</v>
      </c>
      <c r="B28" t="s">
        <v>107</v>
      </c>
      <c r="C28">
        <v>23.68</v>
      </c>
      <c r="D28">
        <v>23.04</v>
      </c>
    </row>
    <row r="29" spans="1:10" x14ac:dyDescent="0.2">
      <c r="B29" t="s">
        <v>106</v>
      </c>
      <c r="C29">
        <v>23.61</v>
      </c>
      <c r="D29">
        <v>22.85</v>
      </c>
    </row>
    <row r="30" spans="1:10" x14ac:dyDescent="0.2">
      <c r="B30" t="s">
        <v>105</v>
      </c>
      <c r="C30">
        <v>23.68</v>
      </c>
      <c r="D30">
        <v>22.89</v>
      </c>
    </row>
    <row r="31" spans="1:10" x14ac:dyDescent="0.2">
      <c r="B31" s="1" t="s">
        <v>11</v>
      </c>
      <c r="C31" s="1">
        <f>AVERAGE(C28:C30)</f>
        <v>23.656666666666666</v>
      </c>
      <c r="D31" s="1">
        <f>AVERAGE(D28:D30)</f>
        <v>22.926666666666666</v>
      </c>
      <c r="E31" s="1">
        <f>C31-D31</f>
        <v>0.73000000000000043</v>
      </c>
      <c r="F31" s="1">
        <f>2^(-E31)</f>
        <v>0.60290391384538</v>
      </c>
      <c r="G31" s="1"/>
      <c r="H31" s="1"/>
      <c r="I31" s="1">
        <f>E31-E6</f>
        <v>0.21333333333333115</v>
      </c>
      <c r="J31" s="1">
        <f>2^(-I31)</f>
        <v>0.86254203199219193</v>
      </c>
    </row>
    <row r="32" spans="1:10" x14ac:dyDescent="0.2">
      <c r="B32" t="s">
        <v>104</v>
      </c>
      <c r="C32">
        <v>23.51</v>
      </c>
      <c r="D32">
        <v>22.72</v>
      </c>
    </row>
    <row r="33" spans="2:10" x14ac:dyDescent="0.2">
      <c r="B33" t="s">
        <v>103</v>
      </c>
      <c r="C33">
        <v>23.09</v>
      </c>
      <c r="D33">
        <v>22.74</v>
      </c>
    </row>
    <row r="34" spans="2:10" x14ac:dyDescent="0.2">
      <c r="B34" t="s">
        <v>102</v>
      </c>
      <c r="C34">
        <v>23.15</v>
      </c>
      <c r="D34">
        <v>22.65</v>
      </c>
    </row>
    <row r="35" spans="2:10" x14ac:dyDescent="0.2">
      <c r="B35" s="1" t="s">
        <v>12</v>
      </c>
      <c r="C35" s="1">
        <f>AVERAGE(C32:C34)</f>
        <v>23.25</v>
      </c>
      <c r="D35" s="1">
        <f>AVERAGE(D32:D34)</f>
        <v>22.70333333333333</v>
      </c>
      <c r="E35" s="1">
        <f>C35-D35</f>
        <v>0.54666666666667041</v>
      </c>
      <c r="F35" s="1">
        <f>2^(-E35)</f>
        <v>0.68460006447559418</v>
      </c>
      <c r="G35" s="1"/>
      <c r="H35" s="1"/>
      <c r="I35" s="1">
        <f>E35-E10</f>
        <v>0.19000000000000483</v>
      </c>
      <c r="J35" s="1">
        <f>2^(-I35)</f>
        <v>0.8766057213160322</v>
      </c>
    </row>
    <row r="36" spans="2:10" x14ac:dyDescent="0.2">
      <c r="B36" t="s">
        <v>101</v>
      </c>
      <c r="C36">
        <v>23.14</v>
      </c>
      <c r="D36">
        <v>22.82</v>
      </c>
    </row>
    <row r="37" spans="2:10" x14ac:dyDescent="0.2">
      <c r="B37" t="s">
        <v>100</v>
      </c>
      <c r="C37">
        <v>23.18</v>
      </c>
      <c r="D37">
        <v>22.72</v>
      </c>
    </row>
    <row r="38" spans="2:10" x14ac:dyDescent="0.2">
      <c r="B38" t="s">
        <v>99</v>
      </c>
      <c r="C38">
        <v>23.12</v>
      </c>
      <c r="D38">
        <v>22.92</v>
      </c>
    </row>
    <row r="39" spans="2:10" x14ac:dyDescent="0.2">
      <c r="B39" s="1" t="s">
        <v>13</v>
      </c>
      <c r="C39" s="1">
        <f>AVERAGE(C36:C38)</f>
        <v>23.146666666666665</v>
      </c>
      <c r="D39" s="1">
        <f>AVERAGE(D36:D38)</f>
        <v>22.820000000000004</v>
      </c>
      <c r="E39" s="1">
        <f>C39-D39</f>
        <v>0.32666666666666089</v>
      </c>
      <c r="F39" s="1">
        <f>2^(-E39)</f>
        <v>0.79737668839320008</v>
      </c>
      <c r="G39" s="1"/>
      <c r="H39" s="1"/>
      <c r="I39" s="1">
        <f>E39-E14</f>
        <v>-0.18333333333334068</v>
      </c>
      <c r="J39" s="1">
        <f>2^(-I39)</f>
        <v>1.1355044290708831</v>
      </c>
    </row>
    <row r="40" spans="2:10" x14ac:dyDescent="0.2">
      <c r="B40" t="s">
        <v>98</v>
      </c>
      <c r="C40">
        <v>23.22</v>
      </c>
      <c r="D40">
        <v>22.72</v>
      </c>
    </row>
    <row r="41" spans="2:10" x14ac:dyDescent="0.2">
      <c r="B41" t="s">
        <v>97</v>
      </c>
      <c r="C41">
        <v>23.44</v>
      </c>
      <c r="D41">
        <v>22.75</v>
      </c>
    </row>
    <row r="42" spans="2:10" x14ac:dyDescent="0.2">
      <c r="B42" t="s">
        <v>96</v>
      </c>
      <c r="C42">
        <v>23.38</v>
      </c>
      <c r="D42">
        <v>22.68</v>
      </c>
    </row>
    <row r="43" spans="2:10" x14ac:dyDescent="0.2">
      <c r="B43" s="1" t="s">
        <v>14</v>
      </c>
      <c r="C43" s="1">
        <f>AVERAGE(C40:C42)</f>
        <v>23.346666666666664</v>
      </c>
      <c r="D43" s="1">
        <f>AVERAGE(D40:D42)</f>
        <v>22.716666666666669</v>
      </c>
      <c r="E43" s="1">
        <f>C43-D43</f>
        <v>0.62999999999999545</v>
      </c>
      <c r="F43" s="1">
        <f>2^(-E43)</f>
        <v>0.64617641531874814</v>
      </c>
      <c r="G43" s="1"/>
      <c r="H43" s="1"/>
      <c r="I43" s="1">
        <f>E43-E18</f>
        <v>0.24666666666666259</v>
      </c>
      <c r="J43" s="1">
        <f>2^(-I43)</f>
        <v>0.84284154475470185</v>
      </c>
    </row>
    <row r="44" spans="2:10" x14ac:dyDescent="0.2">
      <c r="B44" t="s">
        <v>95</v>
      </c>
      <c r="C44">
        <v>22.87</v>
      </c>
      <c r="D44">
        <v>22.14</v>
      </c>
    </row>
    <row r="45" spans="2:10" x14ac:dyDescent="0.2">
      <c r="B45" t="s">
        <v>94</v>
      </c>
      <c r="C45">
        <v>22.84</v>
      </c>
      <c r="D45">
        <v>22.19</v>
      </c>
    </row>
    <row r="46" spans="2:10" x14ac:dyDescent="0.2">
      <c r="B46" t="s">
        <v>93</v>
      </c>
      <c r="C46">
        <v>22.22</v>
      </c>
      <c r="D46">
        <v>22.07</v>
      </c>
    </row>
    <row r="47" spans="2:10" x14ac:dyDescent="0.2">
      <c r="B47" s="1" t="s">
        <v>15</v>
      </c>
      <c r="C47" s="1">
        <f>AVERAGE(C44:C46)</f>
        <v>22.643333333333334</v>
      </c>
      <c r="D47" s="1">
        <f>AVERAGE(D44:D46)</f>
        <v>22.133333333333336</v>
      </c>
      <c r="E47" s="1">
        <f>C47-D47</f>
        <v>0.50999999999999801</v>
      </c>
      <c r="F47" s="1">
        <f>2^(-E47)</f>
        <v>0.70222243786899963</v>
      </c>
      <c r="G47" s="1"/>
      <c r="H47" s="1"/>
      <c r="I47" s="1">
        <f>E47-E22</f>
        <v>0.12333333333332774</v>
      </c>
      <c r="J47" s="1">
        <f>2^(-I47)</f>
        <v>0.91806401996522335</v>
      </c>
    </row>
    <row r="48" spans="2:10" x14ac:dyDescent="0.2">
      <c r="B48" t="s">
        <v>92</v>
      </c>
      <c r="C48">
        <v>22.14</v>
      </c>
      <c r="D48">
        <v>22.33</v>
      </c>
    </row>
    <row r="49" spans="2:10" x14ac:dyDescent="0.2">
      <c r="B49" t="s">
        <v>91</v>
      </c>
      <c r="C49">
        <v>22.27</v>
      </c>
      <c r="D49">
        <v>22.34</v>
      </c>
    </row>
    <row r="50" spans="2:10" x14ac:dyDescent="0.2">
      <c r="B50" t="s">
        <v>90</v>
      </c>
      <c r="C50">
        <v>22.26</v>
      </c>
      <c r="D50">
        <v>22.16</v>
      </c>
    </row>
    <row r="51" spans="2:10" x14ac:dyDescent="0.2">
      <c r="B51" s="1" t="s">
        <v>35</v>
      </c>
      <c r="C51" s="1">
        <f>AVERAGE(C48:C50)</f>
        <v>22.223333333333333</v>
      </c>
      <c r="D51" s="1">
        <f>AVERAGE(D48:D50)</f>
        <v>22.276666666666667</v>
      </c>
      <c r="E51" s="1">
        <f>C51-D51</f>
        <v>-5.3333333333334565E-2</v>
      </c>
      <c r="F51" s="1">
        <f>2^(-E51)</f>
        <v>1.0376596591597482</v>
      </c>
      <c r="G51" s="1"/>
      <c r="H51" s="1"/>
      <c r="I51" s="1">
        <f>E51-E26</f>
        <v>0.10999999999999588</v>
      </c>
      <c r="J51" s="1">
        <f>2^(-I51)</f>
        <v>0.92658806189037346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C55F-971C-4D7E-8B38-3D8295113EEC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9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8</v>
      </c>
      <c r="D2" t="s">
        <v>9</v>
      </c>
      <c r="J2" t="s">
        <v>162</v>
      </c>
    </row>
    <row r="3" spans="1:10" x14ac:dyDescent="0.2">
      <c r="A3" t="s">
        <v>10</v>
      </c>
      <c r="B3" t="s">
        <v>17</v>
      </c>
      <c r="C3">
        <v>15.85</v>
      </c>
      <c r="D3">
        <v>18.739999999999998</v>
      </c>
    </row>
    <row r="4" spans="1:10" x14ac:dyDescent="0.2">
      <c r="B4" t="s">
        <v>18</v>
      </c>
      <c r="C4">
        <v>15.78</v>
      </c>
      <c r="D4">
        <v>18.63</v>
      </c>
    </row>
    <row r="5" spans="1:10" x14ac:dyDescent="0.2">
      <c r="B5" t="s">
        <v>19</v>
      </c>
      <c r="C5">
        <v>15.79</v>
      </c>
    </row>
    <row r="6" spans="1:10" x14ac:dyDescent="0.2">
      <c r="B6" s="1" t="s">
        <v>11</v>
      </c>
      <c r="C6" s="1">
        <v>15.806666699999999</v>
      </c>
      <c r="D6" s="1">
        <v>18.684999999999999</v>
      </c>
      <c r="E6" s="1">
        <f t="shared" ref="E6:E14" si="0">C6-D6</f>
        <v>-2.8783332999999995</v>
      </c>
      <c r="F6" s="1">
        <f t="shared" ref="F6:F14" si="1">2^(-E6)</f>
        <v>7.3530016058418282</v>
      </c>
    </row>
    <row r="7" spans="1:10" x14ac:dyDescent="0.2">
      <c r="B7" t="s">
        <v>20</v>
      </c>
      <c r="C7">
        <v>15.8</v>
      </c>
      <c r="D7">
        <v>19.510000000000002</v>
      </c>
    </row>
    <row r="8" spans="1:10" x14ac:dyDescent="0.2">
      <c r="B8" t="s">
        <v>21</v>
      </c>
      <c r="C8">
        <v>15.91</v>
      </c>
      <c r="D8">
        <v>19.36</v>
      </c>
    </row>
    <row r="9" spans="1:10" x14ac:dyDescent="0.2">
      <c r="B9" t="s">
        <v>22</v>
      </c>
      <c r="C9">
        <v>15.95</v>
      </c>
      <c r="D9">
        <v>19.34</v>
      </c>
    </row>
    <row r="10" spans="1:10" x14ac:dyDescent="0.2">
      <c r="B10" s="1" t="s">
        <v>12</v>
      </c>
      <c r="C10" s="1">
        <v>15.886666699999999</v>
      </c>
      <c r="D10" s="1">
        <v>19.4033333</v>
      </c>
      <c r="E10" s="1">
        <f t="shared" si="0"/>
        <v>-3.5166666000000006</v>
      </c>
      <c r="F10" s="1">
        <f t="shared" si="1"/>
        <v>11.445166930603044</v>
      </c>
    </row>
    <row r="11" spans="1:10" x14ac:dyDescent="0.2">
      <c r="B11" t="s">
        <v>23</v>
      </c>
      <c r="C11">
        <v>15.62</v>
      </c>
      <c r="D11">
        <v>18.760000000000002</v>
      </c>
    </row>
    <row r="12" spans="1:10" x14ac:dyDescent="0.2">
      <c r="B12" t="s">
        <v>24</v>
      </c>
      <c r="C12">
        <v>15.67</v>
      </c>
      <c r="D12">
        <v>18.77</v>
      </c>
    </row>
    <row r="13" spans="1:10" x14ac:dyDescent="0.2">
      <c r="B13" t="s">
        <v>25</v>
      </c>
      <c r="C13">
        <v>15.67</v>
      </c>
      <c r="D13">
        <v>18.82</v>
      </c>
    </row>
    <row r="14" spans="1:10" x14ac:dyDescent="0.2">
      <c r="B14" s="1" t="s">
        <v>13</v>
      </c>
      <c r="C14" s="1">
        <v>15.6533333</v>
      </c>
      <c r="D14" s="1">
        <v>18.783333299999999</v>
      </c>
      <c r="E14" s="1">
        <f t="shared" si="0"/>
        <v>-3.129999999999999</v>
      </c>
      <c r="F14" s="1">
        <f t="shared" si="1"/>
        <v>8.7543496100859102</v>
      </c>
    </row>
    <row r="15" spans="1:10" x14ac:dyDescent="0.2">
      <c r="B15" t="s">
        <v>72</v>
      </c>
      <c r="C15">
        <v>23.7</v>
      </c>
      <c r="D15">
        <v>24</v>
      </c>
    </row>
    <row r="16" spans="1:10" x14ac:dyDescent="0.2">
      <c r="B16" t="s">
        <v>73</v>
      </c>
      <c r="C16">
        <v>23.07</v>
      </c>
      <c r="D16">
        <v>23.87</v>
      </c>
    </row>
    <row r="17" spans="1:10" x14ac:dyDescent="0.2">
      <c r="B17" t="s">
        <v>74</v>
      </c>
      <c r="C17">
        <v>23.86</v>
      </c>
      <c r="D17">
        <v>24.67</v>
      </c>
    </row>
    <row r="18" spans="1:10" x14ac:dyDescent="0.2">
      <c r="B18" s="1" t="s">
        <v>11</v>
      </c>
      <c r="C18" s="1">
        <f>AVERAGE(C15:C17)</f>
        <v>23.543333333333333</v>
      </c>
      <c r="D18" s="1">
        <f>AVERAGE(D15:D17)</f>
        <v>24.180000000000003</v>
      </c>
      <c r="E18" s="1">
        <f>C18-D18</f>
        <v>-0.63666666666667027</v>
      </c>
      <c r="F18" s="1">
        <f>2^(-E18)</f>
        <v>1.5547328107084986</v>
      </c>
    </row>
    <row r="19" spans="1:10" x14ac:dyDescent="0.2">
      <c r="B19" t="s">
        <v>75</v>
      </c>
      <c r="C19">
        <v>24</v>
      </c>
      <c r="D19">
        <v>24.76</v>
      </c>
    </row>
    <row r="20" spans="1:10" x14ac:dyDescent="0.2">
      <c r="B20" t="s">
        <v>76</v>
      </c>
      <c r="C20">
        <v>23.65</v>
      </c>
      <c r="D20">
        <v>25</v>
      </c>
    </row>
    <row r="21" spans="1:10" x14ac:dyDescent="0.2">
      <c r="B21" t="s">
        <v>77</v>
      </c>
      <c r="C21">
        <v>23.61</v>
      </c>
      <c r="D21">
        <v>24.83</v>
      </c>
    </row>
    <row r="22" spans="1:10" x14ac:dyDescent="0.2">
      <c r="B22" s="1" t="s">
        <v>12</v>
      </c>
      <c r="C22" s="1">
        <f>AVERAGE(C19:C21)</f>
        <v>23.75333333333333</v>
      </c>
      <c r="D22" s="1">
        <f>AVERAGE(D19:D21)</f>
        <v>24.863333333333333</v>
      </c>
      <c r="E22" s="1">
        <f>C22-D22</f>
        <v>-1.110000000000003</v>
      </c>
      <c r="F22" s="1">
        <f>2^(-E22)</f>
        <v>2.1584564730088589</v>
      </c>
    </row>
    <row r="23" spans="1:10" x14ac:dyDescent="0.2">
      <c r="B23" t="s">
        <v>78</v>
      </c>
      <c r="C23">
        <v>23.28</v>
      </c>
      <c r="D23">
        <v>24.78</v>
      </c>
    </row>
    <row r="24" spans="1:10" x14ac:dyDescent="0.2">
      <c r="B24" t="s">
        <v>79</v>
      </c>
      <c r="C24">
        <v>23.24</v>
      </c>
      <c r="D24">
        <v>24.88</v>
      </c>
    </row>
    <row r="25" spans="1:10" x14ac:dyDescent="0.2">
      <c r="B25" t="s">
        <v>80</v>
      </c>
      <c r="C25">
        <v>23.26</v>
      </c>
      <c r="D25">
        <v>24.59</v>
      </c>
    </row>
    <row r="26" spans="1:10" x14ac:dyDescent="0.2">
      <c r="B26" s="1" t="s">
        <v>13</v>
      </c>
      <c r="C26" s="1">
        <f>AVERAGE(C23:C25)</f>
        <v>23.26</v>
      </c>
      <c r="D26" s="1">
        <f>AVERAGE(D23:D25)</f>
        <v>24.75</v>
      </c>
      <c r="E26" s="1">
        <f>C26-D26</f>
        <v>-1.4899999999999984</v>
      </c>
      <c r="F26" s="1">
        <f>2^(-E26)</f>
        <v>2.8088897514759914</v>
      </c>
    </row>
    <row r="28" spans="1:10" x14ac:dyDescent="0.2">
      <c r="A28" t="s">
        <v>16</v>
      </c>
      <c r="B28" t="s">
        <v>36</v>
      </c>
      <c r="C28">
        <v>14.47</v>
      </c>
      <c r="D28">
        <v>18.82</v>
      </c>
    </row>
    <row r="29" spans="1:10" x14ac:dyDescent="0.2">
      <c r="B29" t="s">
        <v>37</v>
      </c>
      <c r="C29">
        <v>14.35</v>
      </c>
      <c r="D29">
        <v>18.97</v>
      </c>
    </row>
    <row r="30" spans="1:10" x14ac:dyDescent="0.2">
      <c r="B30" t="s">
        <v>38</v>
      </c>
      <c r="C30">
        <v>14.77</v>
      </c>
      <c r="D30">
        <v>18.98</v>
      </c>
    </row>
    <row r="31" spans="1:10" x14ac:dyDescent="0.2">
      <c r="B31" s="1" t="s">
        <v>11</v>
      </c>
      <c r="C31" s="1">
        <f>AVERAGE(C28:C30)</f>
        <v>14.530000000000001</v>
      </c>
      <c r="D31" s="1">
        <f>AVERAGE(D28:D30)</f>
        <v>18.923333333333332</v>
      </c>
      <c r="E31" s="1">
        <f t="shared" ref="E31:E39" si="2">C31-D31</f>
        <v>-4.3933333333333309</v>
      </c>
      <c r="F31" s="1">
        <f t="shared" ref="F31:F39" si="3">2^(-E31)</f>
        <v>21.014792894054416</v>
      </c>
      <c r="G31" s="1"/>
      <c r="H31" s="1"/>
      <c r="I31" s="1">
        <f>E31-E6</f>
        <v>-1.5150000333333313</v>
      </c>
      <c r="J31" s="1">
        <f t="shared" ref="J31:J39" si="4">2^(-I31)</f>
        <v>2.8579883455157331</v>
      </c>
    </row>
    <row r="32" spans="1:10" x14ac:dyDescent="0.2">
      <c r="B32" t="s">
        <v>39</v>
      </c>
      <c r="C32">
        <v>14.32</v>
      </c>
      <c r="D32">
        <v>18.809999999999999</v>
      </c>
    </row>
    <row r="33" spans="2:10" x14ac:dyDescent="0.2">
      <c r="B33" t="s">
        <v>40</v>
      </c>
      <c r="C33">
        <v>14.37</v>
      </c>
      <c r="D33">
        <v>18.84</v>
      </c>
    </row>
    <row r="34" spans="2:10" x14ac:dyDescent="0.2">
      <c r="B34" t="s">
        <v>41</v>
      </c>
      <c r="C34">
        <v>14.31</v>
      </c>
      <c r="D34">
        <v>18.84</v>
      </c>
    </row>
    <row r="35" spans="2:10" x14ac:dyDescent="0.2">
      <c r="B35" s="1" t="s">
        <v>12</v>
      </c>
      <c r="C35" s="1">
        <f>AVERAGE(C32:C34)</f>
        <v>14.333333333333334</v>
      </c>
      <c r="D35" s="1">
        <f>AVERAGE(D32:D34)</f>
        <v>18.829999999999998</v>
      </c>
      <c r="E35" s="1">
        <f t="shared" si="2"/>
        <v>-4.4966666666666644</v>
      </c>
      <c r="F35" s="1">
        <f t="shared" si="3"/>
        <v>22.575196913888739</v>
      </c>
      <c r="G35" s="1"/>
      <c r="H35" s="1"/>
      <c r="I35" s="1">
        <f t="shared" ref="I35:I39" si="5">E35-E10</f>
        <v>-0.98000006666666373</v>
      </c>
      <c r="J35" s="1">
        <f t="shared" si="4"/>
        <v>1.9724655001339721</v>
      </c>
    </row>
    <row r="36" spans="2:10" x14ac:dyDescent="0.2">
      <c r="B36" t="s">
        <v>42</v>
      </c>
      <c r="C36">
        <v>14.51</v>
      </c>
      <c r="D36">
        <v>18.43</v>
      </c>
    </row>
    <row r="37" spans="2:10" x14ac:dyDescent="0.2">
      <c r="B37" t="s">
        <v>43</v>
      </c>
      <c r="C37">
        <v>14.58</v>
      </c>
      <c r="D37">
        <v>18.57</v>
      </c>
    </row>
    <row r="38" spans="2:10" x14ac:dyDescent="0.2">
      <c r="B38" t="s">
        <v>44</v>
      </c>
      <c r="C38">
        <v>14.57</v>
      </c>
      <c r="D38">
        <v>18.62</v>
      </c>
    </row>
    <row r="39" spans="2:10" x14ac:dyDescent="0.2">
      <c r="B39" s="1" t="s">
        <v>13</v>
      </c>
      <c r="C39" s="1">
        <f>AVERAGE(C36:C38)</f>
        <v>14.553333333333333</v>
      </c>
      <c r="D39" s="1">
        <f>AVERAGE(D36:D38)</f>
        <v>18.540000000000003</v>
      </c>
      <c r="E39" s="1">
        <f t="shared" si="2"/>
        <v>-3.9866666666666699</v>
      </c>
      <c r="F39" s="1">
        <f t="shared" si="3"/>
        <v>15.852809812243702</v>
      </c>
      <c r="G39" s="1"/>
      <c r="H39" s="1"/>
      <c r="I39" s="1">
        <f t="shared" si="5"/>
        <v>-0.85666666666667091</v>
      </c>
      <c r="J39" s="1">
        <f t="shared" si="4"/>
        <v>1.8108495226166932</v>
      </c>
    </row>
    <row r="40" spans="2:10" x14ac:dyDescent="0.2">
      <c r="B40" t="s">
        <v>81</v>
      </c>
      <c r="C40">
        <v>22.16</v>
      </c>
      <c r="D40">
        <v>24.15</v>
      </c>
    </row>
    <row r="41" spans="2:10" x14ac:dyDescent="0.2">
      <c r="B41" t="s">
        <v>82</v>
      </c>
      <c r="C41">
        <v>22.31</v>
      </c>
      <c r="D41">
        <v>24</v>
      </c>
    </row>
    <row r="42" spans="2:10" x14ac:dyDescent="0.2">
      <c r="B42" t="s">
        <v>83</v>
      </c>
      <c r="C42">
        <v>22.55</v>
      </c>
      <c r="D42">
        <v>23.92</v>
      </c>
    </row>
    <row r="43" spans="2:10" x14ac:dyDescent="0.2">
      <c r="B43" s="1" t="s">
        <v>11</v>
      </c>
      <c r="C43" s="1">
        <f>AVERAGE(C40:C42)</f>
        <v>22.34</v>
      </c>
      <c r="D43" s="1">
        <f>AVERAGE(D40:D42)</f>
        <v>24.02333333333333</v>
      </c>
      <c r="E43" s="1">
        <f>C43-D43</f>
        <v>-1.68333333333333</v>
      </c>
      <c r="F43" s="1">
        <f>2^(-E43)</f>
        <v>3.2116915274534983</v>
      </c>
      <c r="G43" s="1"/>
      <c r="H43" s="1"/>
      <c r="I43" s="1">
        <f>E43-E18</f>
        <v>-1.0466666666666598</v>
      </c>
      <c r="J43" s="1">
        <f>2^(-I43)</f>
        <v>2.0657514302987638</v>
      </c>
    </row>
    <row r="44" spans="2:10" x14ac:dyDescent="0.2">
      <c r="B44" t="s">
        <v>84</v>
      </c>
      <c r="C44">
        <v>22.09</v>
      </c>
      <c r="D44">
        <v>24.78</v>
      </c>
    </row>
    <row r="45" spans="2:10" x14ac:dyDescent="0.2">
      <c r="B45" t="s">
        <v>85</v>
      </c>
      <c r="C45">
        <v>22.13</v>
      </c>
      <c r="D45">
        <v>24.34</v>
      </c>
    </row>
    <row r="46" spans="2:10" x14ac:dyDescent="0.2">
      <c r="B46" t="s">
        <v>86</v>
      </c>
      <c r="C46">
        <v>22.45</v>
      </c>
      <c r="D46">
        <v>24.51</v>
      </c>
    </row>
    <row r="47" spans="2:10" x14ac:dyDescent="0.2">
      <c r="B47" s="1" t="s">
        <v>12</v>
      </c>
      <c r="C47" s="1">
        <f>AVERAGE(C44:C46)</f>
        <v>22.223333333333333</v>
      </c>
      <c r="D47" s="1">
        <f>AVERAGE(D44:D46)</f>
        <v>24.543333333333337</v>
      </c>
      <c r="E47" s="1">
        <f>C47-D47</f>
        <v>-2.3200000000000038</v>
      </c>
      <c r="F47" s="1">
        <f>2^(-E47)</f>
        <v>4.99332219560646</v>
      </c>
      <c r="G47" s="1"/>
      <c r="H47" s="1"/>
      <c r="I47" s="1">
        <f t="shared" ref="I47" si="6">E47-E22</f>
        <v>-1.2100000000000009</v>
      </c>
      <c r="J47" s="1">
        <f>2^(-I47)</f>
        <v>2.3133763678105761</v>
      </c>
    </row>
    <row r="48" spans="2:10" x14ac:dyDescent="0.2">
      <c r="B48" t="s">
        <v>87</v>
      </c>
      <c r="C48">
        <v>21.6</v>
      </c>
      <c r="D48">
        <v>24.7</v>
      </c>
    </row>
    <row r="49" spans="2:10" x14ac:dyDescent="0.2">
      <c r="B49" t="s">
        <v>88</v>
      </c>
      <c r="C49">
        <v>21.58</v>
      </c>
      <c r="D49">
        <v>23.6</v>
      </c>
    </row>
    <row r="50" spans="2:10" x14ac:dyDescent="0.2">
      <c r="B50" t="s">
        <v>89</v>
      </c>
      <c r="C50">
        <v>21.47</v>
      </c>
      <c r="D50">
        <v>23.87</v>
      </c>
    </row>
    <row r="51" spans="2:10" x14ac:dyDescent="0.2">
      <c r="B51" s="1" t="s">
        <v>13</v>
      </c>
      <c r="C51" s="1">
        <f>AVERAGE(C48:C50)</f>
        <v>21.55</v>
      </c>
      <c r="D51" s="1">
        <f>AVERAGE(D48:D50)</f>
        <v>24.056666666666668</v>
      </c>
      <c r="E51" s="1">
        <f>C51-D51</f>
        <v>-2.5066666666666677</v>
      </c>
      <c r="F51" s="1">
        <f>2^(-E51)</f>
        <v>5.6830549565159068</v>
      </c>
      <c r="G51" s="1"/>
      <c r="H51" s="1"/>
      <c r="I51" s="1">
        <f>E51-E26</f>
        <v>-1.0166666666666693</v>
      </c>
      <c r="J51" s="1">
        <f>2^(-I51)</f>
        <v>2.0232388806038486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8A56-0D31-4C52-882B-E6273B138676}">
  <dimension ref="A1:J51"/>
  <sheetViews>
    <sheetView tabSelected="1" workbookViewId="0">
      <selection activeCell="J3" sqref="J3"/>
    </sheetView>
  </sheetViews>
  <sheetFormatPr baseColWidth="10" defaultRowHeight="15" x14ac:dyDescent="0.2"/>
  <cols>
    <col min="2" max="2" width="34.8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2">
      <c r="C2" t="s">
        <v>8</v>
      </c>
      <c r="D2" t="s">
        <v>9</v>
      </c>
      <c r="J2" t="s">
        <v>162</v>
      </c>
    </row>
    <row r="3" spans="1:10" x14ac:dyDescent="0.2">
      <c r="A3" t="s">
        <v>10</v>
      </c>
      <c r="B3" t="s">
        <v>54</v>
      </c>
      <c r="C3">
        <v>23.08</v>
      </c>
      <c r="D3">
        <v>24.53</v>
      </c>
    </row>
    <row r="4" spans="1:10" x14ac:dyDescent="0.2">
      <c r="B4" t="s">
        <v>55</v>
      </c>
      <c r="C4">
        <v>23.26</v>
      </c>
      <c r="D4">
        <v>23.91</v>
      </c>
    </row>
    <row r="5" spans="1:10" x14ac:dyDescent="0.2">
      <c r="B5" t="s">
        <v>56</v>
      </c>
      <c r="C5">
        <v>23.13</v>
      </c>
      <c r="D5">
        <v>23.49</v>
      </c>
    </row>
    <row r="6" spans="1:10" x14ac:dyDescent="0.2">
      <c r="B6" s="1" t="s">
        <v>11</v>
      </c>
      <c r="C6" s="1">
        <f>AVERAGE(C3:C5)</f>
        <v>23.156666666666666</v>
      </c>
      <c r="D6" s="1">
        <f>AVERAGE(D3:D5)</f>
        <v>23.976666666666663</v>
      </c>
      <c r="E6" s="1">
        <f>C6-D6</f>
        <v>-0.81999999999999673</v>
      </c>
      <c r="F6" s="1">
        <f>2^(-E6)</f>
        <v>1.7654059925813057</v>
      </c>
    </row>
    <row r="7" spans="1:10" x14ac:dyDescent="0.2">
      <c r="B7" t="s">
        <v>57</v>
      </c>
      <c r="C7">
        <v>23.7</v>
      </c>
      <c r="D7">
        <v>24.69</v>
      </c>
    </row>
    <row r="8" spans="1:10" x14ac:dyDescent="0.2">
      <c r="B8" t="s">
        <v>58</v>
      </c>
      <c r="C8">
        <v>23.74</v>
      </c>
      <c r="D8">
        <v>24.73</v>
      </c>
    </row>
    <row r="9" spans="1:10" x14ac:dyDescent="0.2">
      <c r="B9" t="s">
        <v>59</v>
      </c>
      <c r="C9">
        <v>24.16</v>
      </c>
      <c r="D9">
        <v>24.66</v>
      </c>
    </row>
    <row r="10" spans="1:10" x14ac:dyDescent="0.2">
      <c r="B10" s="1" t="s">
        <v>12</v>
      </c>
      <c r="C10" s="1">
        <f>AVERAGE(C7:C9)</f>
        <v>23.866666666666664</v>
      </c>
      <c r="D10" s="1">
        <f>AVERAGE(D7:D9)</f>
        <v>24.693333333333332</v>
      </c>
      <c r="E10" s="1">
        <f t="shared" ref="E10:E26" si="0">C10-D10</f>
        <v>-0.82666666666666799</v>
      </c>
      <c r="F10" s="1">
        <f t="shared" ref="F10:F26" si="1">2^(-E10)</f>
        <v>1.7735827783263824</v>
      </c>
    </row>
    <row r="11" spans="1:10" x14ac:dyDescent="0.2">
      <c r="B11" t="s">
        <v>60</v>
      </c>
      <c r="C11">
        <v>23.79</v>
      </c>
      <c r="D11">
        <v>25.18</v>
      </c>
    </row>
    <row r="12" spans="1:10" x14ac:dyDescent="0.2">
      <c r="B12" t="s">
        <v>61</v>
      </c>
      <c r="C12">
        <v>24.09</v>
      </c>
      <c r="D12">
        <v>25.15</v>
      </c>
    </row>
    <row r="13" spans="1:10" x14ac:dyDescent="0.2">
      <c r="B13" t="s">
        <v>62</v>
      </c>
      <c r="C13">
        <v>23.91</v>
      </c>
      <c r="D13">
        <v>25.31</v>
      </c>
    </row>
    <row r="14" spans="1:10" x14ac:dyDescent="0.2">
      <c r="B14" s="1" t="s">
        <v>13</v>
      </c>
      <c r="C14" s="1">
        <f>AVERAGE(C11:C13)</f>
        <v>23.929999999999996</v>
      </c>
      <c r="D14" s="1">
        <f>AVERAGE(D11:D13)</f>
        <v>25.213333333333335</v>
      </c>
      <c r="E14" s="1">
        <f t="shared" si="0"/>
        <v>-1.2833333333333385</v>
      </c>
      <c r="F14" s="1">
        <f t="shared" si="1"/>
        <v>2.4340070273411905</v>
      </c>
    </row>
    <row r="15" spans="1:10" x14ac:dyDescent="0.2">
      <c r="B15" t="s">
        <v>26</v>
      </c>
      <c r="C15">
        <v>15.99</v>
      </c>
      <c r="D15">
        <v>16.96</v>
      </c>
    </row>
    <row r="16" spans="1:10" x14ac:dyDescent="0.2">
      <c r="B16" t="s">
        <v>27</v>
      </c>
      <c r="C16">
        <v>15.79</v>
      </c>
      <c r="D16">
        <v>16.7</v>
      </c>
    </row>
    <row r="17" spans="1:10" x14ac:dyDescent="0.2">
      <c r="B17" t="s">
        <v>28</v>
      </c>
      <c r="C17">
        <v>15.86</v>
      </c>
      <c r="D17">
        <v>16.73</v>
      </c>
    </row>
    <row r="18" spans="1:10" x14ac:dyDescent="0.2">
      <c r="B18" s="1" t="s">
        <v>14</v>
      </c>
      <c r="C18" s="1">
        <v>15.88</v>
      </c>
      <c r="D18" s="1">
        <v>16.796666699999999</v>
      </c>
      <c r="E18" s="1">
        <f t="shared" si="0"/>
        <v>-0.91666669999999861</v>
      </c>
      <c r="F18" s="1">
        <f t="shared" si="1"/>
        <v>1.8877486689796401</v>
      </c>
    </row>
    <row r="19" spans="1:10" x14ac:dyDescent="0.2">
      <c r="B19" t="s">
        <v>29</v>
      </c>
      <c r="C19">
        <v>15.87</v>
      </c>
      <c r="D19">
        <v>16.559999999999999</v>
      </c>
    </row>
    <row r="20" spans="1:10" x14ac:dyDescent="0.2">
      <c r="B20" t="s">
        <v>30</v>
      </c>
      <c r="C20">
        <v>15.85</v>
      </c>
      <c r="D20">
        <v>16.71</v>
      </c>
    </row>
    <row r="21" spans="1:10" x14ac:dyDescent="0.2">
      <c r="B21" t="s">
        <v>31</v>
      </c>
      <c r="C21">
        <v>15.72</v>
      </c>
      <c r="D21">
        <v>16.309999999999999</v>
      </c>
    </row>
    <row r="22" spans="1:10" x14ac:dyDescent="0.2">
      <c r="B22" s="1" t="s">
        <v>15</v>
      </c>
      <c r="C22" s="1">
        <f>AVERAGE(C19:C21)</f>
        <v>15.813333333333333</v>
      </c>
      <c r="D22" s="1">
        <f>AVERAGE(D19:D21)</f>
        <v>16.526666666666667</v>
      </c>
      <c r="E22" s="1">
        <f t="shared" si="0"/>
        <v>-0.71333333333333471</v>
      </c>
      <c r="F22" s="1">
        <f t="shared" si="1"/>
        <v>1.6395879967805447</v>
      </c>
    </row>
    <row r="23" spans="1:10" x14ac:dyDescent="0.2">
      <c r="B23" t="s">
        <v>32</v>
      </c>
      <c r="C23">
        <v>15.87</v>
      </c>
      <c r="D23">
        <v>17.14</v>
      </c>
    </row>
    <row r="24" spans="1:10" x14ac:dyDescent="0.2">
      <c r="B24" t="s">
        <v>33</v>
      </c>
      <c r="C24">
        <v>15.65</v>
      </c>
      <c r="D24">
        <v>16.89</v>
      </c>
    </row>
    <row r="25" spans="1:10" x14ac:dyDescent="0.2">
      <c r="B25" t="s">
        <v>34</v>
      </c>
      <c r="C25">
        <v>15.76</v>
      </c>
      <c r="D25">
        <v>16.91</v>
      </c>
    </row>
    <row r="26" spans="1:10" x14ac:dyDescent="0.2">
      <c r="B26" s="1" t="s">
        <v>35</v>
      </c>
      <c r="C26" s="1">
        <v>15.76</v>
      </c>
      <c r="D26" s="1">
        <v>16.98</v>
      </c>
      <c r="E26" s="1">
        <f t="shared" si="0"/>
        <v>-1.2200000000000006</v>
      </c>
      <c r="F26" s="1">
        <f t="shared" si="1"/>
        <v>2.3294671729369125</v>
      </c>
    </row>
    <row r="28" spans="1:10" x14ac:dyDescent="0.2">
      <c r="A28" t="s">
        <v>16</v>
      </c>
      <c r="B28" t="s">
        <v>63</v>
      </c>
      <c r="C28">
        <v>23.8</v>
      </c>
      <c r="D28">
        <v>24.51</v>
      </c>
    </row>
    <row r="29" spans="1:10" x14ac:dyDescent="0.2">
      <c r="B29" t="s">
        <v>64</v>
      </c>
      <c r="C29">
        <v>24.09</v>
      </c>
      <c r="D29">
        <v>24.7</v>
      </c>
    </row>
    <row r="30" spans="1:10" x14ac:dyDescent="0.2">
      <c r="B30" t="s">
        <v>65</v>
      </c>
      <c r="C30">
        <v>23.6</v>
      </c>
      <c r="D30">
        <v>24.5</v>
      </c>
    </row>
    <row r="31" spans="1:10" x14ac:dyDescent="0.2">
      <c r="B31" s="1" t="s">
        <v>11</v>
      </c>
      <c r="C31" s="1">
        <f>AVERAGE(C28:C30)</f>
        <v>23.830000000000002</v>
      </c>
      <c r="D31" s="1">
        <f>AVERAGE(D28:D30)</f>
        <v>24.570000000000004</v>
      </c>
      <c r="E31" s="1">
        <f t="shared" ref="E31" si="2">C31-D31</f>
        <v>-0.74000000000000199</v>
      </c>
      <c r="F31" s="1">
        <f t="shared" ref="F31:F51" si="3">2^(-E31)</f>
        <v>1.6701758388567409</v>
      </c>
      <c r="G31" s="1"/>
      <c r="H31" s="1"/>
      <c r="I31" s="1">
        <f>E31-E6</f>
        <v>7.9999999999994742E-2</v>
      </c>
      <c r="J31" s="1">
        <f>2^(-I31)</f>
        <v>0.94605764672559933</v>
      </c>
    </row>
    <row r="32" spans="1:10" x14ac:dyDescent="0.2">
      <c r="B32" t="s">
        <v>66</v>
      </c>
      <c r="C32">
        <v>24.56</v>
      </c>
      <c r="D32">
        <v>25.19</v>
      </c>
    </row>
    <row r="33" spans="2:10" x14ac:dyDescent="0.2">
      <c r="B33" t="s">
        <v>67</v>
      </c>
      <c r="C33">
        <v>24.39</v>
      </c>
      <c r="D33">
        <v>25.12</v>
      </c>
    </row>
    <row r="34" spans="2:10" x14ac:dyDescent="0.2">
      <c r="B34" t="s">
        <v>68</v>
      </c>
      <c r="C34">
        <v>24.06</v>
      </c>
      <c r="D34">
        <v>25.48</v>
      </c>
    </row>
    <row r="35" spans="2:10" x14ac:dyDescent="0.2">
      <c r="B35" s="1" t="s">
        <v>12</v>
      </c>
      <c r="C35" s="1">
        <f>AVERAGE(C32:C34)</f>
        <v>24.33666666666667</v>
      </c>
      <c r="D35" s="1">
        <f>AVERAGE(D32:D34)</f>
        <v>25.263333333333335</v>
      </c>
      <c r="E35" s="1">
        <f t="shared" ref="E35:E51" si="4">C35-D35</f>
        <v>-0.92666666666666586</v>
      </c>
      <c r="F35" s="1">
        <f t="shared" si="3"/>
        <v>1.900878955421603</v>
      </c>
      <c r="G35" s="1"/>
      <c r="H35" s="1"/>
      <c r="I35" s="1">
        <f t="shared" ref="I35:I51" si="5">E35-E10</f>
        <v>-9.9999999999997868E-2</v>
      </c>
      <c r="J35" s="1">
        <f>2^(-I35)</f>
        <v>1.0717734625362916</v>
      </c>
    </row>
    <row r="36" spans="2:10" x14ac:dyDescent="0.2">
      <c r="B36" t="s">
        <v>69</v>
      </c>
      <c r="C36">
        <v>23.14</v>
      </c>
      <c r="D36">
        <v>25.37</v>
      </c>
    </row>
    <row r="37" spans="2:10" x14ac:dyDescent="0.2">
      <c r="B37" t="s">
        <v>70</v>
      </c>
      <c r="C37">
        <v>23.97</v>
      </c>
      <c r="D37">
        <v>24.89</v>
      </c>
    </row>
    <row r="38" spans="2:10" x14ac:dyDescent="0.2">
      <c r="B38" t="s">
        <v>71</v>
      </c>
      <c r="C38">
        <v>24.54</v>
      </c>
      <c r="D38">
        <v>25.33</v>
      </c>
    </row>
    <row r="39" spans="2:10" x14ac:dyDescent="0.2">
      <c r="B39" s="1" t="s">
        <v>13</v>
      </c>
      <c r="C39" s="1">
        <f>AVERAGE(C36:C38)</f>
        <v>23.883333333333336</v>
      </c>
      <c r="D39" s="1">
        <f>AVERAGE(D36:D38)</f>
        <v>25.196666666666669</v>
      </c>
      <c r="E39" s="1">
        <f t="shared" si="4"/>
        <v>-1.3133333333333326</v>
      </c>
      <c r="F39" s="1">
        <f t="shared" si="3"/>
        <v>2.4851506889718649</v>
      </c>
      <c r="G39" s="1"/>
      <c r="H39" s="1"/>
      <c r="I39" s="1">
        <f t="shared" si="5"/>
        <v>-2.9999999999994031E-2</v>
      </c>
      <c r="J39" s="1">
        <f>2^(-I39)</f>
        <v>1.0210121257071891</v>
      </c>
    </row>
    <row r="40" spans="2:10" x14ac:dyDescent="0.2">
      <c r="B40" t="s">
        <v>45</v>
      </c>
      <c r="C40">
        <v>16.47</v>
      </c>
      <c r="D40">
        <v>16.649999999999999</v>
      </c>
    </row>
    <row r="41" spans="2:10" x14ac:dyDescent="0.2">
      <c r="B41" t="s">
        <v>46</v>
      </c>
      <c r="C41">
        <v>15.72</v>
      </c>
      <c r="D41">
        <v>16.82</v>
      </c>
    </row>
    <row r="42" spans="2:10" x14ac:dyDescent="0.2">
      <c r="B42" t="s">
        <v>47</v>
      </c>
      <c r="C42">
        <v>15.66</v>
      </c>
      <c r="D42">
        <v>16.68</v>
      </c>
    </row>
    <row r="43" spans="2:10" x14ac:dyDescent="0.2">
      <c r="B43" s="1" t="s">
        <v>14</v>
      </c>
      <c r="C43" s="1">
        <v>15.95</v>
      </c>
      <c r="D43" s="1">
        <v>16.716666700000001</v>
      </c>
      <c r="E43" s="1">
        <f t="shared" si="4"/>
        <v>-0.76666670000000181</v>
      </c>
      <c r="F43" s="1">
        <f t="shared" si="3"/>
        <v>1.7013343612108836</v>
      </c>
      <c r="G43" s="1"/>
      <c r="H43" s="1"/>
      <c r="I43" s="1">
        <f t="shared" si="5"/>
        <v>0.1499999999999968</v>
      </c>
      <c r="J43" s="1">
        <f>2^(-I43)</f>
        <v>0.90125046261083219</v>
      </c>
    </row>
    <row r="44" spans="2:10" x14ac:dyDescent="0.2">
      <c r="B44" t="s">
        <v>48</v>
      </c>
      <c r="C44">
        <v>15.95</v>
      </c>
      <c r="D44">
        <v>16.690000000000001</v>
      </c>
    </row>
    <row r="45" spans="2:10" x14ac:dyDescent="0.2">
      <c r="B45" t="s">
        <v>49</v>
      </c>
      <c r="C45">
        <v>15.98</v>
      </c>
      <c r="D45">
        <v>16.91</v>
      </c>
    </row>
    <row r="46" spans="2:10" x14ac:dyDescent="0.2">
      <c r="B46" t="s">
        <v>50</v>
      </c>
      <c r="C46">
        <v>15.72</v>
      </c>
      <c r="D46">
        <v>16.63</v>
      </c>
    </row>
    <row r="47" spans="2:10" x14ac:dyDescent="0.2">
      <c r="B47" s="1" t="s">
        <v>15</v>
      </c>
      <c r="C47" s="1">
        <v>15.8833333</v>
      </c>
      <c r="D47" s="1">
        <v>16.7433333</v>
      </c>
      <c r="E47" s="1">
        <f t="shared" si="4"/>
        <v>-0.85999999999999943</v>
      </c>
      <c r="F47" s="1">
        <f t="shared" si="3"/>
        <v>1.8150383106343209</v>
      </c>
      <c r="G47" s="1"/>
      <c r="H47" s="1"/>
      <c r="I47" s="1">
        <f t="shared" si="5"/>
        <v>-0.14666666666666472</v>
      </c>
      <c r="J47" s="1">
        <f t="shared" ref="J47:J51" si="6">2^(-I47)</f>
        <v>1.1070087815953069</v>
      </c>
    </row>
    <row r="48" spans="2:10" x14ac:dyDescent="0.2">
      <c r="B48" t="s">
        <v>51</v>
      </c>
      <c r="C48">
        <v>15.96</v>
      </c>
      <c r="D48">
        <v>16.89</v>
      </c>
    </row>
    <row r="49" spans="2:10" x14ac:dyDescent="0.2">
      <c r="B49" t="s">
        <v>52</v>
      </c>
      <c r="C49">
        <v>15.92</v>
      </c>
      <c r="D49">
        <v>16.88</v>
      </c>
    </row>
    <row r="50" spans="2:10" x14ac:dyDescent="0.2">
      <c r="B50" t="s">
        <v>53</v>
      </c>
      <c r="C50">
        <v>15.94</v>
      </c>
      <c r="D50">
        <v>16.8</v>
      </c>
    </row>
    <row r="51" spans="2:10" x14ac:dyDescent="0.2">
      <c r="B51" s="1" t="s">
        <v>35</v>
      </c>
      <c r="C51" s="1">
        <v>15.94</v>
      </c>
      <c r="D51" s="1">
        <v>16.856666700000002</v>
      </c>
      <c r="E51" s="1">
        <f t="shared" si="4"/>
        <v>-0.91666670000000217</v>
      </c>
      <c r="F51" s="1">
        <f t="shared" si="3"/>
        <v>1.8877486689796448</v>
      </c>
      <c r="G51" s="1"/>
      <c r="H51" s="1"/>
      <c r="I51" s="1">
        <f t="shared" si="5"/>
        <v>0.30333329999999847</v>
      </c>
      <c r="J51" s="1">
        <f t="shared" si="6"/>
        <v>0.81037787993364852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sfiA wt_pDIJ_pTOPO TOB vs LB</vt:lpstr>
      <vt:lpstr>sfiA_dhmp TOB vs LB</vt:lpstr>
      <vt:lpstr>sfiA_Dhmp pDIJ pTOPO TOB vs LB</vt:lpstr>
      <vt:lpstr>sfiA_dhmp pDIJ pHmp TOB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Chevallereau</dc:creator>
  <cp:lastModifiedBy>Thomas Guillard</cp:lastModifiedBy>
  <dcterms:created xsi:type="dcterms:W3CDTF">2018-08-05T03:49:52Z</dcterms:created>
  <dcterms:modified xsi:type="dcterms:W3CDTF">2021-10-17T13:13:59Z</dcterms:modified>
</cp:coreProperties>
</file>