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j345/Desktop/"/>
    </mc:Choice>
  </mc:AlternateContent>
  <xr:revisionPtr revIDLastSave="0" documentId="8_{44A3D479-9032-9D4C-81FC-411E96151D47}" xr6:coauthVersionLast="36" xr6:coauthVersionMax="36" xr10:uidLastSave="{00000000-0000-0000-0000-000000000000}"/>
  <bookViews>
    <workbookView xWindow="0" yWindow="0" windowWidth="33600" windowHeight="21000" xr2:uid="{79D8A25B-92E2-5D4D-B520-EA5389129E2D}"/>
  </bookViews>
  <sheets>
    <sheet name="Sheet2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3" i="1"/>
  <c r="M7" i="1" s="1"/>
  <c r="I3" i="1"/>
  <c r="L3" i="1" s="1"/>
  <c r="I4" i="1"/>
  <c r="L4" i="1" s="1"/>
  <c r="I5" i="1"/>
  <c r="L5" i="1" s="1"/>
  <c r="I6" i="1"/>
  <c r="I7" i="1"/>
  <c r="I8" i="1"/>
  <c r="L8" i="1" l="1"/>
  <c r="M9" i="1"/>
  <c r="L7" i="1"/>
  <c r="M8" i="1"/>
</calcChain>
</file>

<file path=xl/sharedStrings.xml><?xml version="1.0" encoding="utf-8"?>
<sst xmlns="http://schemas.openxmlformats.org/spreadsheetml/2006/main" count="34" uniqueCount="22">
  <si>
    <t>Lane No.</t>
  </si>
  <si>
    <t>Adj. Total Band Vol. (Int)</t>
  </si>
  <si>
    <t>Total Band Vol. (Int)</t>
  </si>
  <si>
    <t>Adj. Total Lane Vol. (Int)</t>
  </si>
  <si>
    <t>Total Lane Vol. (Int)</t>
  </si>
  <si>
    <t>Bkgd. Vol. (Int)</t>
  </si>
  <si>
    <t>Lane</t>
  </si>
  <si>
    <t>Sample</t>
  </si>
  <si>
    <t>EP300+.1</t>
  </si>
  <si>
    <t>EP300+.2</t>
  </si>
  <si>
    <t>EP300+.3</t>
  </si>
  <si>
    <t>EP300-.1</t>
  </si>
  <si>
    <t>EP300-.2</t>
  </si>
  <si>
    <t>EP300-.3</t>
  </si>
  <si>
    <t>H2B K20</t>
  </si>
  <si>
    <t>H2B</t>
  </si>
  <si>
    <t>H2B K20/H2B</t>
  </si>
  <si>
    <t>EP300 +</t>
  </si>
  <si>
    <t>EP300 -</t>
  </si>
  <si>
    <t>Mean</t>
  </si>
  <si>
    <t>SD</t>
  </si>
  <si>
    <t>t.test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</si>
</sst>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bmr-1/SUN-CBMR-Zierath-Group/Ben%20S/ACE/siRNA_WBs/p300_K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8">
          <cell r="K38" t="str">
            <v>+</v>
          </cell>
          <cell r="L38" t="str">
            <v>-</v>
          </cell>
          <cell r="AC38" t="str">
            <v>+</v>
          </cell>
          <cell r="AD38" t="str">
            <v>-</v>
          </cell>
        </row>
        <row r="39">
          <cell r="K39">
            <v>1.8531672131072172</v>
          </cell>
          <cell r="L39">
            <v>0.96913627850100081</v>
          </cell>
          <cell r="AC39">
            <v>0.37434718763102959</v>
          </cell>
          <cell r="AD39">
            <v>0.61971920506246336</v>
          </cell>
        </row>
        <row r="40">
          <cell r="K40">
            <v>0.15730814052935579</v>
          </cell>
          <cell r="L40">
            <v>0.13957696676590431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">
          <cell r="K20" t="str">
            <v>+</v>
          </cell>
          <cell r="L20" t="str">
            <v>-</v>
          </cell>
        </row>
        <row r="21">
          <cell r="K21">
            <v>0.37434718763102959</v>
          </cell>
          <cell r="L21">
            <v>0.61971920506246336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C33D7-1AB2-5B40-8B09-1D88C9D0AA57}">
  <dimension ref="A1:M17"/>
  <sheetViews>
    <sheetView tabSelected="1" workbookViewId="0">
      <selection activeCell="J18" sqref="J18"/>
    </sheetView>
  </sheetViews>
  <sheetFormatPr baseColWidth="10" defaultColWidth="8.83203125" defaultRowHeight="15" x14ac:dyDescent="0.2"/>
  <sheetData>
    <row r="1" spans="1:13" x14ac:dyDescent="0.2">
      <c r="A1" t="s">
        <v>14</v>
      </c>
      <c r="I1" t="s">
        <v>16</v>
      </c>
    </row>
    <row r="2" spans="1:13" x14ac:dyDescent="0.2">
      <c r="A2" t="s">
        <v>6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7</v>
      </c>
      <c r="L2" t="s">
        <v>17</v>
      </c>
      <c r="M2" t="s">
        <v>18</v>
      </c>
    </row>
    <row r="3" spans="1:13" x14ac:dyDescent="0.2">
      <c r="A3">
        <v>7</v>
      </c>
      <c r="B3">
        <v>9638910</v>
      </c>
      <c r="C3">
        <v>10266570</v>
      </c>
      <c r="D3">
        <v>9769680</v>
      </c>
      <c r="E3">
        <v>11395890</v>
      </c>
      <c r="F3">
        <v>1626210</v>
      </c>
      <c r="G3" t="s">
        <v>8</v>
      </c>
      <c r="I3">
        <f>D3/D12</f>
        <v>1.8849814920396959</v>
      </c>
      <c r="L3">
        <f>I3</f>
        <v>1.8849814920396959</v>
      </c>
      <c r="M3">
        <f>I6</f>
        <v>1.1171082949308755</v>
      </c>
    </row>
    <row r="4" spans="1:13" x14ac:dyDescent="0.2">
      <c r="A4">
        <v>8</v>
      </c>
      <c r="B4">
        <v>9584332</v>
      </c>
      <c r="C4">
        <v>10227458</v>
      </c>
      <c r="D4">
        <v>9758521</v>
      </c>
      <c r="E4">
        <v>11424802</v>
      </c>
      <c r="F4">
        <v>1666281</v>
      </c>
      <c r="G4" t="s">
        <v>9</v>
      </c>
      <c r="I4">
        <f>D4/D13</f>
        <v>1.9921366045254485</v>
      </c>
      <c r="L4">
        <f>I4</f>
        <v>1.9921366045254485</v>
      </c>
      <c r="M4">
        <f>I7</f>
        <v>0.83983353306460395</v>
      </c>
    </row>
    <row r="5" spans="1:13" x14ac:dyDescent="0.2">
      <c r="A5">
        <v>9</v>
      </c>
      <c r="B5">
        <v>9152161</v>
      </c>
      <c r="C5">
        <v>9804835</v>
      </c>
      <c r="D5">
        <v>9293056</v>
      </c>
      <c r="E5">
        <v>10984075</v>
      </c>
      <c r="F5">
        <v>1691019</v>
      </c>
      <c r="G5" t="s">
        <v>10</v>
      </c>
      <c r="I5">
        <f>D5/D14</f>
        <v>1.6823835427565073</v>
      </c>
      <c r="L5">
        <f>I5</f>
        <v>1.6823835427565073</v>
      </c>
      <c r="M5">
        <f>I8</f>
        <v>0.95046700750752311</v>
      </c>
    </row>
    <row r="6" spans="1:13" x14ac:dyDescent="0.2">
      <c r="A6">
        <v>10</v>
      </c>
      <c r="B6">
        <v>5280891</v>
      </c>
      <c r="C6">
        <v>5927691</v>
      </c>
      <c r="D6">
        <v>5410647</v>
      </c>
      <c r="E6">
        <v>7254027</v>
      </c>
      <c r="F6">
        <v>1843380</v>
      </c>
      <c r="G6" t="s">
        <v>11</v>
      </c>
      <c r="I6">
        <f>D6/D15</f>
        <v>1.1171082949308755</v>
      </c>
    </row>
    <row r="7" spans="1:13" x14ac:dyDescent="0.2">
      <c r="A7">
        <v>11</v>
      </c>
      <c r="B7">
        <v>4681682</v>
      </c>
      <c r="C7">
        <v>5277161</v>
      </c>
      <c r="D7">
        <v>4818020</v>
      </c>
      <c r="E7">
        <v>6604457</v>
      </c>
      <c r="F7">
        <v>1786437</v>
      </c>
      <c r="G7" t="s">
        <v>12</v>
      </c>
      <c r="I7">
        <f>D7/D16</f>
        <v>0.83983353306460395</v>
      </c>
      <c r="K7" t="s">
        <v>19</v>
      </c>
      <c r="L7">
        <f>AVERAGE(L3:L5)</f>
        <v>1.8531672131072172</v>
      </c>
      <c r="M7">
        <f>AVERAGE(M3:M5)</f>
        <v>0.96913627850100081</v>
      </c>
    </row>
    <row r="8" spans="1:13" x14ac:dyDescent="0.2">
      <c r="A8">
        <v>12</v>
      </c>
      <c r="B8">
        <v>4423930</v>
      </c>
      <c r="C8">
        <v>5073460</v>
      </c>
      <c r="D8">
        <v>4564000</v>
      </c>
      <c r="E8">
        <v>6620845</v>
      </c>
      <c r="F8">
        <v>2056845</v>
      </c>
      <c r="G8" t="s">
        <v>13</v>
      </c>
      <c r="I8">
        <f>D8/D17</f>
        <v>0.95046700750752311</v>
      </c>
      <c r="K8" t="s">
        <v>20</v>
      </c>
      <c r="L8">
        <f>STDEV(L3:L5)</f>
        <v>0.15730814052935579</v>
      </c>
      <c r="M8">
        <f>STDEV(M3:M5)</f>
        <v>0.13957696676590431</v>
      </c>
    </row>
    <row r="9" spans="1:13" x14ac:dyDescent="0.2">
      <c r="K9" t="s">
        <v>21</v>
      </c>
      <c r="M9">
        <f>_xlfn.T.TEST(L3:L5,M3:M5,2,2)</f>
        <v>1.8909951693100561E-3</v>
      </c>
    </row>
    <row r="10" spans="1:13" x14ac:dyDescent="0.2">
      <c r="A10" t="s">
        <v>15</v>
      </c>
    </row>
    <row r="11" spans="1:13" x14ac:dyDescent="0.2">
      <c r="A11" t="s">
        <v>0</v>
      </c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7</v>
      </c>
    </row>
    <row r="12" spans="1:13" x14ac:dyDescent="0.2">
      <c r="A12">
        <v>7</v>
      </c>
      <c r="B12">
        <v>5111862</v>
      </c>
      <c r="C12">
        <v>5443746</v>
      </c>
      <c r="D12">
        <v>5182905</v>
      </c>
      <c r="E12">
        <v>5865111</v>
      </c>
      <c r="F12">
        <v>682206</v>
      </c>
      <c r="G12" t="s">
        <v>8</v>
      </c>
    </row>
    <row r="13" spans="1:13" x14ac:dyDescent="0.2">
      <c r="A13">
        <v>8</v>
      </c>
      <c r="B13">
        <v>4826904</v>
      </c>
      <c r="C13">
        <v>5205336</v>
      </c>
      <c r="D13">
        <v>4898520</v>
      </c>
      <c r="E13">
        <v>5676408</v>
      </c>
      <c r="F13">
        <v>777888</v>
      </c>
      <c r="G13" t="s">
        <v>9</v>
      </c>
    </row>
    <row r="14" spans="1:13" x14ac:dyDescent="0.2">
      <c r="A14">
        <v>9</v>
      </c>
      <c r="B14">
        <v>5425704</v>
      </c>
      <c r="C14">
        <v>5808456</v>
      </c>
      <c r="D14">
        <v>5523744</v>
      </c>
      <c r="E14">
        <v>6310512</v>
      </c>
      <c r="F14">
        <v>786768</v>
      </c>
      <c r="G14" t="s">
        <v>10</v>
      </c>
    </row>
    <row r="15" spans="1:13" x14ac:dyDescent="0.2">
      <c r="A15">
        <v>10</v>
      </c>
      <c r="B15">
        <v>4758768</v>
      </c>
      <c r="C15">
        <v>5108016</v>
      </c>
      <c r="D15">
        <v>4843440</v>
      </c>
      <c r="E15">
        <v>5603568</v>
      </c>
      <c r="F15">
        <v>760128</v>
      </c>
      <c r="G15" t="s">
        <v>11</v>
      </c>
    </row>
    <row r="16" spans="1:13" x14ac:dyDescent="0.2">
      <c r="A16">
        <v>11</v>
      </c>
      <c r="B16">
        <v>5663850</v>
      </c>
      <c r="C16">
        <v>6058500</v>
      </c>
      <c r="D16">
        <v>5736875</v>
      </c>
      <c r="E16">
        <v>6548100</v>
      </c>
      <c r="F16">
        <v>811225</v>
      </c>
      <c r="G16" t="s">
        <v>12</v>
      </c>
    </row>
    <row r="17" spans="1:7" x14ac:dyDescent="0.2">
      <c r="A17">
        <v>12</v>
      </c>
      <c r="B17">
        <v>4725025</v>
      </c>
      <c r="C17">
        <v>5096050</v>
      </c>
      <c r="D17">
        <v>4801850</v>
      </c>
      <c r="E17">
        <v>5609375</v>
      </c>
      <c r="F17">
        <v>807525</v>
      </c>
      <c r="G17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Ben Stocks</cp:lastModifiedBy>
  <dcterms:created xsi:type="dcterms:W3CDTF">2021-11-03T16:02:34Z</dcterms:created>
  <dcterms:modified xsi:type="dcterms:W3CDTF">2021-11-03T16:09:12Z</dcterms:modified>
</cp:coreProperties>
</file>