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erto/Documents/WORK/Writing/ACTIVE manuscripts/Warneford-Thomson - COV-ID/v2.1 - eLife - changes/"/>
    </mc:Choice>
  </mc:AlternateContent>
  <xr:revisionPtr revIDLastSave="0" documentId="13_ncr:1_{3F393FAF-AD4A-4249-BC1B-9BFCD3490A33}" xr6:coauthVersionLast="47" xr6:coauthVersionMax="47" xr10:uidLastSave="{00000000-0000-0000-0000-000000000000}"/>
  <bookViews>
    <workbookView xWindow="1000" yWindow="500" windowWidth="27800" windowHeight="17500" activeTab="1" xr2:uid="{DFE4899B-D755-5B42-9635-5A36B29B61C7}"/>
  </bookViews>
  <sheets>
    <sheet name="Supplementary file 1a" sheetId="1" r:id="rId1"/>
    <sheet name="Supplementary file 1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4" i="2"/>
  <c r="H37" i="2" s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4" i="2"/>
  <c r="G37" i="2" s="1"/>
</calcChain>
</file>

<file path=xl/sharedStrings.xml><?xml version="1.0" encoding="utf-8"?>
<sst xmlns="http://schemas.openxmlformats.org/spreadsheetml/2006/main" count="293" uniqueCount="164">
  <si>
    <t>N2-B3</t>
  </si>
  <si>
    <t>GACTTGATCTTTGAAATTTGGATCT</t>
  </si>
  <si>
    <t>N2-F3</t>
  </si>
  <si>
    <t>ACCAGGAACTAATCAGACAAG</t>
  </si>
  <si>
    <t>N2-LB</t>
  </si>
  <si>
    <t>CTTCGGGAACGTGGTTGACC</t>
  </si>
  <si>
    <t>N2-LF</t>
  </si>
  <si>
    <t>GGGGGCAAATTGTGCAATTTG</t>
  </si>
  <si>
    <t>CGCATTGGCATGGAAGTCA CATCTCCGAGC   CAATTTGATGGCACCTGTGTA</t>
  </si>
  <si>
    <t>CI_N2</t>
  </si>
  <si>
    <t>Sequence</t>
  </si>
  <si>
    <t>lamp barcode = NNNNN</t>
  </si>
  <si>
    <t>TTGCCGACAGGATGCAGAAGG CATCTCCGAGC GCGCTCAGGAGGAGCAAT</t>
  </si>
  <si>
    <t>CCTGGCACCCAGCACAATGAAG</t>
  </si>
  <si>
    <t>GCCGATCCACACGGAGTAC</t>
  </si>
  <si>
    <t>GGCGTACAGGTCTTTGCG</t>
  </si>
  <si>
    <t>GGCATCCACGAAACTACCTT</t>
  </si>
  <si>
    <t>TTCCGAAGAACGCTGAAGC CTCTTCCGATCT NNNNN GGAACTGATTACAAACATTGGCC</t>
  </si>
  <si>
    <t>TGCCGCCAGACAGCACTGTG CTCTTCCGATCT NNNNN TGAAGTGTGACGTGGACATC</t>
  </si>
  <si>
    <t>CI_Act1</t>
  </si>
  <si>
    <t>GTAGCACATCATCTCTTGAAGCT</t>
  </si>
  <si>
    <t>GAGCCAAGATGAAGGCAA</t>
  </si>
  <si>
    <t>GCCTCAATAATCATGTCCTGCA</t>
  </si>
  <si>
    <t>CI_STATH</t>
  </si>
  <si>
    <t>AGCTCCAATCATGGAAACCATG CTCTTCCGATCT NNNNN AGCCAACTATGAAGTTCCTTG</t>
  </si>
  <si>
    <t>AAGATTCGGTTATGGGTATGGC CATCTCCGAGC GTTGTGGGTATAGTGGTTGTTC</t>
  </si>
  <si>
    <t>STATH-F3</t>
  </si>
  <si>
    <t>STATH-LF</t>
  </si>
  <si>
    <t>STATH-B3</t>
  </si>
  <si>
    <t>Act1-LB</t>
  </si>
  <si>
    <t>Act1-B3</t>
  </si>
  <si>
    <t>Act1-LF</t>
  </si>
  <si>
    <t>Act1-F3</t>
  </si>
  <si>
    <t>CI_STATH-FIP</t>
  </si>
  <si>
    <t>CI_STATH-BIP</t>
  </si>
  <si>
    <t>Act1-FIP</t>
  </si>
  <si>
    <t>Act1-BIP</t>
  </si>
  <si>
    <t>CI_N2-FIP</t>
  </si>
  <si>
    <t>CI_N2-BIP</t>
  </si>
  <si>
    <t>RT-LAMP primers</t>
  </si>
  <si>
    <t>CI_IAV</t>
  </si>
  <si>
    <t>PCR primers</t>
  </si>
  <si>
    <t xml:space="preserve">GACTTGAAGATGTCTTTGC </t>
  </si>
  <si>
    <t>GACTGGAAAGTGTCTTTGC</t>
  </si>
  <si>
    <t>TRTTATTTGGGTCTCCATT</t>
  </si>
  <si>
    <t>TRTTGTTTGGGTCCCCATT</t>
  </si>
  <si>
    <t>GTCTTGTCTTTAGCCA</t>
  </si>
  <si>
    <t>CMAGTGAGCGAGGACTG</t>
  </si>
  <si>
    <t>TTAGTCAGAGGTGACARRATTG CTCTTCCGATCT NNNNN CAGATCTTGAGGCTCTC</t>
  </si>
  <si>
    <t>TTGTKTTCACGCTCACCGTG CATCTCCGAGC TTTGGACAAAGCGTCTACG</t>
  </si>
  <si>
    <t>CI_IAV-FIP</t>
  </si>
  <si>
    <t>CI_IAV-BIP</t>
  </si>
  <si>
    <t>IAV-LF</t>
  </si>
  <si>
    <t>IAV-LB</t>
  </si>
  <si>
    <t>IAV-F3</t>
  </si>
  <si>
    <t>IAV-F3_2</t>
  </si>
  <si>
    <t>IAV-B3</t>
  </si>
  <si>
    <t>IAV-B3_2</t>
  </si>
  <si>
    <t>CAAGCAGAAGACGGCATACGAGAT NNNNNNNN GTCTCGTGGGCTCGGAGATG</t>
  </si>
  <si>
    <t>AATGATACGGCGACCACCGAGATCTACAC NNNNNNNN ACACTCTTTCCCTACACGACGCTCTTCCGATCT</t>
  </si>
  <si>
    <t>Barcode</t>
  </si>
  <si>
    <t>Statherin STATH</t>
  </si>
  <si>
    <t>Actin Act1</t>
  </si>
  <si>
    <t>Influenza A IAV</t>
  </si>
  <si>
    <t>i01</t>
  </si>
  <si>
    <t>CCTGT</t>
  </si>
  <si>
    <t>Effective</t>
  </si>
  <si>
    <t>Failed</t>
  </si>
  <si>
    <t>i02</t>
  </si>
  <si>
    <t>GTTAC</t>
  </si>
  <si>
    <t>i03</t>
  </si>
  <si>
    <t>GCATC</t>
  </si>
  <si>
    <t>i04</t>
  </si>
  <si>
    <t>TGCGA</t>
  </si>
  <si>
    <t>i05</t>
  </si>
  <si>
    <t>ATCAT</t>
  </si>
  <si>
    <t>i06</t>
  </si>
  <si>
    <t>GCTTG</t>
  </si>
  <si>
    <t>i07</t>
  </si>
  <si>
    <t>CACTG</t>
  </si>
  <si>
    <t>i08</t>
  </si>
  <si>
    <t>AGTCA</t>
  </si>
  <si>
    <t>i09</t>
  </si>
  <si>
    <t>CTAGA</t>
  </si>
  <si>
    <t>i10</t>
  </si>
  <si>
    <t>TAACG</t>
  </si>
  <si>
    <t>i11</t>
  </si>
  <si>
    <t>CTAGT</t>
  </si>
  <si>
    <t>i12</t>
  </si>
  <si>
    <t>AGCCT</t>
  </si>
  <si>
    <t>i13</t>
  </si>
  <si>
    <t>AAATG</t>
  </si>
  <si>
    <t>i14</t>
  </si>
  <si>
    <t>AGCCC</t>
  </si>
  <si>
    <t>i15</t>
  </si>
  <si>
    <t>ATATC</t>
  </si>
  <si>
    <t>i16</t>
  </si>
  <si>
    <t>CCAAG</t>
  </si>
  <si>
    <t>i17</t>
  </si>
  <si>
    <t>CGAGT</t>
  </si>
  <si>
    <t>i18</t>
  </si>
  <si>
    <t>CGATG</t>
  </si>
  <si>
    <t>i19</t>
  </si>
  <si>
    <t>CGCGG</t>
  </si>
  <si>
    <t>i20</t>
  </si>
  <si>
    <t>CGGAT</t>
  </si>
  <si>
    <t>i21</t>
  </si>
  <si>
    <t>GCGCC</t>
  </si>
  <si>
    <t>i22</t>
  </si>
  <si>
    <t>GGCGA</t>
  </si>
  <si>
    <t>i23</t>
  </si>
  <si>
    <t>GGTGT</t>
  </si>
  <si>
    <t>i24</t>
  </si>
  <si>
    <t>GTCAA</t>
  </si>
  <si>
    <t>i25</t>
  </si>
  <si>
    <t>GTCGC</t>
  </si>
  <si>
    <t>i26</t>
  </si>
  <si>
    <t>GTGAT</t>
  </si>
  <si>
    <t>i27</t>
  </si>
  <si>
    <t>TAAAC</t>
  </si>
  <si>
    <t>i28</t>
  </si>
  <si>
    <t>TACTA</t>
  </si>
  <si>
    <t>i29</t>
  </si>
  <si>
    <t>TAGAG</t>
  </si>
  <si>
    <t>i30</t>
  </si>
  <si>
    <t>TCTAG</t>
  </si>
  <si>
    <t>i31</t>
  </si>
  <si>
    <t>TGAAT</t>
  </si>
  <si>
    <t>i32</t>
  </si>
  <si>
    <t>TTATA</t>
  </si>
  <si>
    <t>Effective (All 4 targets)</t>
  </si>
  <si>
    <t>Effective (N2, STATH)</t>
  </si>
  <si>
    <t>Compatibility?</t>
  </si>
  <si>
    <t>SARS N2</t>
  </si>
  <si>
    <t>Barcode yield</t>
  </si>
  <si>
    <t>TAATACGACTCACTATAGGGaccaggaactaatcagacaaggaactgattacaaacattggccgca GTACATG caatttgcccccagcgc</t>
  </si>
  <si>
    <t>N2 Spike T7-S</t>
  </si>
  <si>
    <t>TAATACGACTCACTATAGGGACCAGGAACTAATCAGACAAGGAACTGATTACAAACATTGGCCGCAGTACATGCAATTTGCCCCCAGCGCTTCAGCGTTCTTCGGAATGTCGCGCATTGGCATGGAAGTCACACCTTCGGGAACGTGGTTGACCTACACAGGTGCCATCAAATTGGATGACAAAGATCCAAATTTCAAAGATCAAGTC</t>
  </si>
  <si>
    <t>N2_Spike IVT template sequence</t>
  </si>
  <si>
    <t>Name</t>
  </si>
  <si>
    <t>P7 primer (index nt = N)</t>
  </si>
  <si>
    <t>P5 primer (index nt = N)</t>
  </si>
  <si>
    <t xml:space="preserve">Sequences for spike-in synthesis </t>
  </si>
  <si>
    <t>2019-nCoV_N1-F</t>
  </si>
  <si>
    <t>GAC CCC AAA ATC AGC GAA AT</t>
  </si>
  <si>
    <t>2019-nCoV_N1-R</t>
  </si>
  <si>
    <t>TCT GGT TAC TGC CAG TTG AAT CTG</t>
  </si>
  <si>
    <t>2019-nCoV_N1-P</t>
  </si>
  <si>
    <t>FAM-ACC CCG CAT TAC GTT TGG TGG ACC-BHQ1</t>
  </si>
  <si>
    <t>2019-nCoV_N2-F</t>
  </si>
  <si>
    <t>TTA CAA ACA TTG GCC GCA AA</t>
  </si>
  <si>
    <t>2019-nCoV_N2-R</t>
  </si>
  <si>
    <t>GCG CGA CAT TCC GAA GAA</t>
  </si>
  <si>
    <t>2019-nCoV_N2-P</t>
  </si>
  <si>
    <t>FAM-ACA ATT TGC CCC CAG CGC TTC AG-BHQ1</t>
  </si>
  <si>
    <t>RP-F</t>
  </si>
  <si>
    <t>AGA TTT GGA CCT GCG AGC G</t>
  </si>
  <si>
    <t>RP-R</t>
  </si>
  <si>
    <t>GAG CGG CTG TCT CCA CAA GT</t>
  </si>
  <si>
    <t>RP-P</t>
  </si>
  <si>
    <t>FAM – TTC TGA CCT GAA GGC TCT GCG CG – BHQ-1</t>
  </si>
  <si>
    <t>qPCR primers + Taqman probes</t>
  </si>
  <si>
    <t>Supplementary file 1a: Oligonucleotide sequences</t>
  </si>
  <si>
    <t>Supplementary file 1b: RT-LAMP indexes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</si>
</sst>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Calibri"/>
      <family val="2"/>
      <scheme val="minor"/>
    </font>
    <font>
      <sz val="17"/>
      <color rgb="FF000000"/>
      <name val="Helvetica Neue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905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1" xfId="0" applyFont="1" applyFill="1" applyBorder="1"/>
    <xf numFmtId="0" fontId="0" fillId="0" borderId="1" xfId="0" applyFill="1" applyBorder="1"/>
    <xf numFmtId="0" fontId="2" fillId="0" borderId="2" xfId="0" applyFont="1" applyBorder="1"/>
    <xf numFmtId="0" fontId="3" fillId="0" borderId="3" xfId="0" applyFont="1" applyBorder="1"/>
    <xf numFmtId="0" fontId="3" fillId="2" borderId="3" xfId="0" applyFont="1" applyFill="1" applyBorder="1"/>
    <xf numFmtId="0" fontId="3" fillId="2" borderId="4" xfId="0" applyFont="1" applyFill="1" applyBorder="1"/>
    <xf numFmtId="0" fontId="1" fillId="4" borderId="1" xfId="0" applyFont="1" applyFill="1" applyBorder="1"/>
    <xf numFmtId="0" fontId="1" fillId="0" borderId="8" xfId="0" applyFont="1" applyBorder="1"/>
    <xf numFmtId="0" fontId="0" fillId="0" borderId="8" xfId="0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top"/>
    </xf>
    <xf numFmtId="0" fontId="5" fillId="0" borderId="0" xfId="0" applyFont="1"/>
    <xf numFmtId="0" fontId="4" fillId="3" borderId="1" xfId="0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0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0B980-3C55-AE4F-BB34-C457E57FC46E}">
  <dimension ref="A1:I54"/>
  <sheetViews>
    <sheetView workbookViewId="0"/>
  </sheetViews>
  <sheetFormatPr baseColWidth="10" defaultRowHeight="16" x14ac:dyDescent="0.2"/>
  <cols>
    <col min="1" max="1" width="29.5" customWidth="1"/>
    <col min="2" max="2" width="91.6640625" bestFit="1" customWidth="1"/>
    <col min="5" max="5" width="34.33203125" customWidth="1"/>
    <col min="7" max="7" width="76.5" customWidth="1"/>
    <col min="8" max="8" width="32.1640625" customWidth="1"/>
  </cols>
  <sheetData>
    <row r="1" spans="1:9" x14ac:dyDescent="0.2">
      <c r="A1" s="1" t="s">
        <v>162</v>
      </c>
    </row>
    <row r="2" spans="1:9" x14ac:dyDescent="0.2">
      <c r="A2" s="17" t="s">
        <v>39</v>
      </c>
      <c r="B2" s="17"/>
    </row>
    <row r="3" spans="1:9" x14ac:dyDescent="0.2">
      <c r="A3" s="8" t="s">
        <v>139</v>
      </c>
      <c r="B3" s="8" t="s">
        <v>10</v>
      </c>
    </row>
    <row r="4" spans="1:9" x14ac:dyDescent="0.2">
      <c r="A4" s="1" t="s">
        <v>9</v>
      </c>
      <c r="B4" t="s">
        <v>11</v>
      </c>
    </row>
    <row r="5" spans="1:9" x14ac:dyDescent="0.2">
      <c r="A5" t="s">
        <v>37</v>
      </c>
      <c r="B5" t="s">
        <v>17</v>
      </c>
    </row>
    <row r="6" spans="1:9" x14ac:dyDescent="0.2">
      <c r="A6" t="s">
        <v>38</v>
      </c>
      <c r="B6" t="s">
        <v>8</v>
      </c>
    </row>
    <row r="7" spans="1:9" x14ac:dyDescent="0.2">
      <c r="A7" t="s">
        <v>0</v>
      </c>
      <c r="B7" t="s">
        <v>1</v>
      </c>
    </row>
    <row r="8" spans="1:9" x14ac:dyDescent="0.2">
      <c r="A8" t="s">
        <v>2</v>
      </c>
      <c r="B8" t="s">
        <v>3</v>
      </c>
    </row>
    <row r="9" spans="1:9" x14ac:dyDescent="0.2">
      <c r="A9" t="s">
        <v>4</v>
      </c>
      <c r="B9" t="s">
        <v>5</v>
      </c>
    </row>
    <row r="10" spans="1:9" ht="22" x14ac:dyDescent="0.25">
      <c r="A10" t="s">
        <v>6</v>
      </c>
      <c r="B10" t="s">
        <v>7</v>
      </c>
      <c r="H10" s="13"/>
      <c r="I10" s="13"/>
    </row>
    <row r="11" spans="1:9" ht="22" x14ac:dyDescent="0.25">
      <c r="A11" s="9" t="s">
        <v>19</v>
      </c>
      <c r="B11" s="10"/>
      <c r="H11" s="13"/>
      <c r="I11" s="13"/>
    </row>
    <row r="12" spans="1:9" ht="22" x14ac:dyDescent="0.25">
      <c r="A12" t="s">
        <v>35</v>
      </c>
      <c r="B12" t="s">
        <v>18</v>
      </c>
      <c r="H12" s="13"/>
      <c r="I12" s="13"/>
    </row>
    <row r="13" spans="1:9" ht="22" x14ac:dyDescent="0.25">
      <c r="A13" t="s">
        <v>36</v>
      </c>
      <c r="B13" t="s">
        <v>12</v>
      </c>
      <c r="H13" s="13"/>
      <c r="I13" s="13"/>
    </row>
    <row r="14" spans="1:9" ht="22" x14ac:dyDescent="0.25">
      <c r="A14" t="s">
        <v>29</v>
      </c>
      <c r="B14" t="s">
        <v>13</v>
      </c>
      <c r="H14" s="13"/>
      <c r="I14" s="13"/>
    </row>
    <row r="15" spans="1:9" ht="22" x14ac:dyDescent="0.25">
      <c r="A15" t="s">
        <v>30</v>
      </c>
      <c r="B15" t="s">
        <v>14</v>
      </c>
      <c r="H15" s="13"/>
      <c r="I15" s="13"/>
    </row>
    <row r="16" spans="1:9" ht="22" x14ac:dyDescent="0.25">
      <c r="A16" t="s">
        <v>31</v>
      </c>
      <c r="B16" t="s">
        <v>15</v>
      </c>
      <c r="H16" s="13"/>
      <c r="I16" s="13"/>
    </row>
    <row r="17" spans="1:9" ht="22" x14ac:dyDescent="0.25">
      <c r="A17" t="s">
        <v>32</v>
      </c>
      <c r="B17" t="s">
        <v>16</v>
      </c>
      <c r="H17" s="13"/>
      <c r="I17" s="13"/>
    </row>
    <row r="18" spans="1:9" ht="22" x14ac:dyDescent="0.25">
      <c r="A18" s="9" t="s">
        <v>23</v>
      </c>
      <c r="B18" s="10"/>
      <c r="H18" s="13"/>
      <c r="I18" s="13"/>
    </row>
    <row r="19" spans="1:9" ht="22" x14ac:dyDescent="0.25">
      <c r="A19" t="s">
        <v>33</v>
      </c>
      <c r="B19" t="s">
        <v>24</v>
      </c>
      <c r="H19" s="13"/>
      <c r="I19" s="13"/>
    </row>
    <row r="20" spans="1:9" x14ac:dyDescent="0.2">
      <c r="A20" t="s">
        <v>34</v>
      </c>
      <c r="B20" t="s">
        <v>25</v>
      </c>
      <c r="H20" s="16"/>
      <c r="I20" s="16"/>
    </row>
    <row r="21" spans="1:9" x14ac:dyDescent="0.2">
      <c r="A21" t="s">
        <v>26</v>
      </c>
      <c r="B21" t="s">
        <v>20</v>
      </c>
      <c r="H21" s="16"/>
      <c r="I21" s="16"/>
    </row>
    <row r="22" spans="1:9" x14ac:dyDescent="0.2">
      <c r="A22" t="s">
        <v>27</v>
      </c>
      <c r="B22" t="s">
        <v>21</v>
      </c>
      <c r="H22" s="16"/>
      <c r="I22" s="16"/>
    </row>
    <row r="23" spans="1:9" x14ac:dyDescent="0.2">
      <c r="A23" t="s">
        <v>28</v>
      </c>
      <c r="B23" t="s">
        <v>22</v>
      </c>
      <c r="H23" s="16"/>
      <c r="I23" s="16"/>
    </row>
    <row r="24" spans="1:9" x14ac:dyDescent="0.2">
      <c r="A24" s="9" t="s">
        <v>40</v>
      </c>
      <c r="B24" s="10"/>
    </row>
    <row r="25" spans="1:9" x14ac:dyDescent="0.2">
      <c r="A25" t="s">
        <v>50</v>
      </c>
      <c r="B25" t="s">
        <v>48</v>
      </c>
    </row>
    <row r="26" spans="1:9" x14ac:dyDescent="0.2">
      <c r="A26" t="s">
        <v>51</v>
      </c>
      <c r="B26" t="s">
        <v>49</v>
      </c>
    </row>
    <row r="27" spans="1:9" x14ac:dyDescent="0.2">
      <c r="A27" t="s">
        <v>52</v>
      </c>
      <c r="B27" t="s">
        <v>46</v>
      </c>
    </row>
    <row r="28" spans="1:9" x14ac:dyDescent="0.2">
      <c r="A28" t="s">
        <v>53</v>
      </c>
      <c r="B28" t="s">
        <v>47</v>
      </c>
    </row>
    <row r="29" spans="1:9" x14ac:dyDescent="0.2">
      <c r="A29" t="s">
        <v>54</v>
      </c>
      <c r="B29" t="s">
        <v>42</v>
      </c>
    </row>
    <row r="30" spans="1:9" x14ac:dyDescent="0.2">
      <c r="A30" t="s">
        <v>55</v>
      </c>
      <c r="B30" t="s">
        <v>43</v>
      </c>
    </row>
    <row r="31" spans="1:9" x14ac:dyDescent="0.2">
      <c r="A31" t="s">
        <v>56</v>
      </c>
      <c r="B31" t="s">
        <v>44</v>
      </c>
    </row>
    <row r="32" spans="1:9" x14ac:dyDescent="0.2">
      <c r="A32" t="s">
        <v>57</v>
      </c>
      <c r="B32" t="s">
        <v>45</v>
      </c>
    </row>
    <row r="33" spans="1:2" x14ac:dyDescent="0.2">
      <c r="A33" s="17" t="s">
        <v>41</v>
      </c>
      <c r="B33" s="17"/>
    </row>
    <row r="34" spans="1:2" x14ac:dyDescent="0.2">
      <c r="A34" t="s">
        <v>141</v>
      </c>
      <c r="B34" t="s">
        <v>59</v>
      </c>
    </row>
    <row r="35" spans="1:2" x14ac:dyDescent="0.2">
      <c r="A35" t="s">
        <v>140</v>
      </c>
      <c r="B35" t="s">
        <v>58</v>
      </c>
    </row>
    <row r="36" spans="1:2" x14ac:dyDescent="0.2">
      <c r="A36" s="17" t="s">
        <v>142</v>
      </c>
      <c r="B36" s="17"/>
    </row>
    <row r="37" spans="1:2" x14ac:dyDescent="0.2">
      <c r="A37" t="s">
        <v>136</v>
      </c>
      <c r="B37" t="s">
        <v>135</v>
      </c>
    </row>
    <row r="38" spans="1:2" x14ac:dyDescent="0.2">
      <c r="A38" t="s">
        <v>0</v>
      </c>
      <c r="B38" t="s">
        <v>1</v>
      </c>
    </row>
    <row r="39" spans="1:2" ht="51" x14ac:dyDescent="0.2">
      <c r="A39" s="12" t="s">
        <v>138</v>
      </c>
      <c r="B39" s="11" t="s">
        <v>137</v>
      </c>
    </row>
    <row r="40" spans="1:2" x14ac:dyDescent="0.2">
      <c r="A40" s="17" t="s">
        <v>161</v>
      </c>
      <c r="B40" s="17"/>
    </row>
    <row r="41" spans="1:2" x14ac:dyDescent="0.2">
      <c r="A41" s="14" t="s">
        <v>143</v>
      </c>
      <c r="B41" s="14" t="s">
        <v>144</v>
      </c>
    </row>
    <row r="42" spans="1:2" x14ac:dyDescent="0.2">
      <c r="A42" s="14" t="s">
        <v>145</v>
      </c>
      <c r="B42" s="14" t="s">
        <v>146</v>
      </c>
    </row>
    <row r="43" spans="1:2" x14ac:dyDescent="0.2">
      <c r="A43" s="14" t="s">
        <v>147</v>
      </c>
      <c r="B43" s="14" t="s">
        <v>148</v>
      </c>
    </row>
    <row r="44" spans="1:2" x14ac:dyDescent="0.2">
      <c r="A44" s="14" t="s">
        <v>149</v>
      </c>
      <c r="B44" s="14" t="s">
        <v>150</v>
      </c>
    </row>
    <row r="45" spans="1:2" x14ac:dyDescent="0.2">
      <c r="A45" s="14" t="s">
        <v>151</v>
      </c>
      <c r="B45" s="14" t="s">
        <v>152</v>
      </c>
    </row>
    <row r="46" spans="1:2" x14ac:dyDescent="0.2">
      <c r="A46" s="14" t="s">
        <v>153</v>
      </c>
      <c r="B46" s="14" t="s">
        <v>154</v>
      </c>
    </row>
    <row r="47" spans="1:2" x14ac:dyDescent="0.2">
      <c r="A47" s="14" t="s">
        <v>155</v>
      </c>
      <c r="B47" s="14" t="s">
        <v>156</v>
      </c>
    </row>
    <row r="48" spans="1:2" x14ac:dyDescent="0.2">
      <c r="A48" s="14" t="s">
        <v>157</v>
      </c>
      <c r="B48" s="14" t="s">
        <v>158</v>
      </c>
    </row>
    <row r="49" spans="1:2" x14ac:dyDescent="0.2">
      <c r="A49" s="15" t="s">
        <v>159</v>
      </c>
      <c r="B49" s="15" t="s">
        <v>160</v>
      </c>
    </row>
    <row r="52" spans="1:2" x14ac:dyDescent="0.2">
      <c r="A52" s="15"/>
      <c r="B52" s="15"/>
    </row>
    <row r="54" spans="1:2" x14ac:dyDescent="0.2">
      <c r="A54" s="15"/>
      <c r="B54" s="15"/>
    </row>
  </sheetData>
  <mergeCells count="8">
    <mergeCell ref="A33:B33"/>
    <mergeCell ref="A36:B36"/>
    <mergeCell ref="A40:B40"/>
    <mergeCell ref="H20:H21"/>
    <mergeCell ref="I20:I21"/>
    <mergeCell ref="H22:H23"/>
    <mergeCell ref="I22:I23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429EC-16E4-1442-BBAA-261DA8227F9D}">
  <dimension ref="A1:H37"/>
  <sheetViews>
    <sheetView tabSelected="1" zoomScaleNormal="100" workbookViewId="0">
      <selection activeCell="A2" sqref="A2"/>
    </sheetView>
  </sheetViews>
  <sheetFormatPr baseColWidth="10" defaultRowHeight="16" x14ac:dyDescent="0.2"/>
  <cols>
    <col min="1" max="1" width="8.1640625" customWidth="1"/>
    <col min="2" max="2" width="9.33203125" customWidth="1"/>
    <col min="3" max="3" width="8.33203125" customWidth="1"/>
    <col min="4" max="4" width="14.33203125" customWidth="1"/>
    <col min="5" max="5" width="9.5" customWidth="1"/>
    <col min="6" max="6" width="16" customWidth="1"/>
    <col min="7" max="7" width="17.83203125" customWidth="1"/>
    <col min="8" max="8" width="18.5" customWidth="1"/>
  </cols>
  <sheetData>
    <row r="1" spans="1:8" ht="17" thickBot="1" x14ac:dyDescent="0.25">
      <c r="A1" s="1" t="s">
        <v>163</v>
      </c>
    </row>
    <row r="2" spans="1:8" ht="19" customHeight="1" thickBot="1" x14ac:dyDescent="0.25">
      <c r="C2" s="18" t="s">
        <v>132</v>
      </c>
      <c r="D2" s="19"/>
      <c r="E2" s="19"/>
      <c r="F2" s="20"/>
    </row>
    <row r="3" spans="1:8" x14ac:dyDescent="0.2">
      <c r="A3" s="4" t="s">
        <v>60</v>
      </c>
      <c r="B3" s="4" t="s">
        <v>10</v>
      </c>
      <c r="C3" s="4" t="s">
        <v>133</v>
      </c>
      <c r="D3" s="4" t="s">
        <v>61</v>
      </c>
      <c r="E3" s="4" t="s">
        <v>62</v>
      </c>
      <c r="F3" s="4" t="s">
        <v>63</v>
      </c>
      <c r="G3" s="4" t="s">
        <v>131</v>
      </c>
      <c r="H3" s="4" t="s">
        <v>130</v>
      </c>
    </row>
    <row r="4" spans="1:8" x14ac:dyDescent="0.2">
      <c r="A4" s="5" t="s">
        <v>64</v>
      </c>
      <c r="B4" s="5" t="s">
        <v>65</v>
      </c>
      <c r="C4" s="5" t="s">
        <v>66</v>
      </c>
      <c r="D4" s="5" t="s">
        <v>66</v>
      </c>
      <c r="E4" s="5" t="s">
        <v>67</v>
      </c>
      <c r="F4" s="5" t="s">
        <v>66</v>
      </c>
      <c r="G4" s="5" t="str">
        <f>IF(AND(C4="Effective", D4="Effective"),"Yes","No")</f>
        <v>Yes</v>
      </c>
      <c r="H4" s="5" t="str">
        <f>IF(AND(C4="Effective", D4="Effective",E4="Effective",F4="Effective"),"Yes","No")</f>
        <v>No</v>
      </c>
    </row>
    <row r="5" spans="1:8" x14ac:dyDescent="0.2">
      <c r="A5" s="6" t="s">
        <v>68</v>
      </c>
      <c r="B5" s="6" t="s">
        <v>69</v>
      </c>
      <c r="C5" s="6" t="s">
        <v>66</v>
      </c>
      <c r="D5" s="6" t="s">
        <v>66</v>
      </c>
      <c r="E5" s="6" t="s">
        <v>66</v>
      </c>
      <c r="F5" s="6" t="s">
        <v>66</v>
      </c>
      <c r="G5" s="6" t="str">
        <f t="shared" ref="G5:G35" si="0">IF(AND(C5="Effective", D5="Effective"),"Yes","No")</f>
        <v>Yes</v>
      </c>
      <c r="H5" s="6" t="str">
        <f t="shared" ref="H5:H35" si="1">IF(AND(C5="Effective", D5="Effective",E5="Effective",F5="Effective"),"Yes","No")</f>
        <v>Yes</v>
      </c>
    </row>
    <row r="6" spans="1:8" x14ac:dyDescent="0.2">
      <c r="A6" s="5" t="s">
        <v>70</v>
      </c>
      <c r="B6" s="5" t="s">
        <v>71</v>
      </c>
      <c r="C6" s="5" t="s">
        <v>66</v>
      </c>
      <c r="D6" s="5" t="s">
        <v>66</v>
      </c>
      <c r="E6" s="5" t="s">
        <v>66</v>
      </c>
      <c r="F6" s="5" t="s">
        <v>67</v>
      </c>
      <c r="G6" s="5" t="str">
        <f t="shared" si="0"/>
        <v>Yes</v>
      </c>
      <c r="H6" s="5" t="str">
        <f t="shared" si="1"/>
        <v>No</v>
      </c>
    </row>
    <row r="7" spans="1:8" x14ac:dyDescent="0.2">
      <c r="A7" s="6" t="s">
        <v>72</v>
      </c>
      <c r="B7" s="6" t="s">
        <v>73</v>
      </c>
      <c r="C7" s="6" t="s">
        <v>66</v>
      </c>
      <c r="D7" s="6" t="s">
        <v>66</v>
      </c>
      <c r="E7" s="6" t="s">
        <v>66</v>
      </c>
      <c r="F7" s="6" t="s">
        <v>66</v>
      </c>
      <c r="G7" s="6" t="str">
        <f t="shared" si="0"/>
        <v>Yes</v>
      </c>
      <c r="H7" s="6" t="str">
        <f t="shared" si="1"/>
        <v>Yes</v>
      </c>
    </row>
    <row r="8" spans="1:8" x14ac:dyDescent="0.2">
      <c r="A8" s="5" t="s">
        <v>74</v>
      </c>
      <c r="B8" s="5" t="s">
        <v>75</v>
      </c>
      <c r="C8" s="5" t="s">
        <v>66</v>
      </c>
      <c r="D8" s="5" t="s">
        <v>66</v>
      </c>
      <c r="E8" s="5" t="s">
        <v>66</v>
      </c>
      <c r="F8" s="5" t="s">
        <v>67</v>
      </c>
      <c r="G8" s="5" t="str">
        <f t="shared" si="0"/>
        <v>Yes</v>
      </c>
      <c r="H8" s="5" t="str">
        <f t="shared" si="1"/>
        <v>No</v>
      </c>
    </row>
    <row r="9" spans="1:8" x14ac:dyDescent="0.2">
      <c r="A9" s="6" t="s">
        <v>76</v>
      </c>
      <c r="B9" s="6" t="s">
        <v>77</v>
      </c>
      <c r="C9" s="6" t="s">
        <v>66</v>
      </c>
      <c r="D9" s="6" t="s">
        <v>66</v>
      </c>
      <c r="E9" s="6" t="s">
        <v>66</v>
      </c>
      <c r="F9" s="6" t="s">
        <v>66</v>
      </c>
      <c r="G9" s="6" t="str">
        <f t="shared" si="0"/>
        <v>Yes</v>
      </c>
      <c r="H9" s="6" t="str">
        <f t="shared" si="1"/>
        <v>Yes</v>
      </c>
    </row>
    <row r="10" spans="1:8" x14ac:dyDescent="0.2">
      <c r="A10" s="5" t="s">
        <v>78</v>
      </c>
      <c r="B10" s="5" t="s">
        <v>79</v>
      </c>
      <c r="C10" s="5" t="s">
        <v>66</v>
      </c>
      <c r="D10" s="5" t="s">
        <v>66</v>
      </c>
      <c r="E10" s="5" t="s">
        <v>66</v>
      </c>
      <c r="F10" s="5" t="s">
        <v>67</v>
      </c>
      <c r="G10" s="5" t="str">
        <f t="shared" si="0"/>
        <v>Yes</v>
      </c>
      <c r="H10" s="5" t="str">
        <f t="shared" si="1"/>
        <v>No</v>
      </c>
    </row>
    <row r="11" spans="1:8" x14ac:dyDescent="0.2">
      <c r="A11" s="5" t="s">
        <v>80</v>
      </c>
      <c r="B11" s="5" t="s">
        <v>81</v>
      </c>
      <c r="C11" s="5" t="s">
        <v>66</v>
      </c>
      <c r="D11" s="5" t="s">
        <v>67</v>
      </c>
      <c r="E11" s="5" t="s">
        <v>66</v>
      </c>
      <c r="F11" s="5" t="s">
        <v>66</v>
      </c>
      <c r="G11" s="5" t="str">
        <f t="shared" si="0"/>
        <v>No</v>
      </c>
      <c r="H11" s="5" t="str">
        <f t="shared" si="1"/>
        <v>No</v>
      </c>
    </row>
    <row r="12" spans="1:8" x14ac:dyDescent="0.2">
      <c r="A12" s="6" t="s">
        <v>82</v>
      </c>
      <c r="B12" s="6" t="s">
        <v>83</v>
      </c>
      <c r="C12" s="6" t="s">
        <v>66</v>
      </c>
      <c r="D12" s="6" t="s">
        <v>66</v>
      </c>
      <c r="E12" s="6" t="s">
        <v>66</v>
      </c>
      <c r="F12" s="6" t="s">
        <v>66</v>
      </c>
      <c r="G12" s="6" t="str">
        <f t="shared" si="0"/>
        <v>Yes</v>
      </c>
      <c r="H12" s="6" t="str">
        <f t="shared" si="1"/>
        <v>Yes</v>
      </c>
    </row>
    <row r="13" spans="1:8" x14ac:dyDescent="0.2">
      <c r="A13" s="6" t="s">
        <v>84</v>
      </c>
      <c r="B13" s="6" t="s">
        <v>85</v>
      </c>
      <c r="C13" s="6" t="s">
        <v>66</v>
      </c>
      <c r="D13" s="6" t="s">
        <v>66</v>
      </c>
      <c r="E13" s="6" t="s">
        <v>66</v>
      </c>
      <c r="F13" s="6" t="s">
        <v>66</v>
      </c>
      <c r="G13" s="6" t="str">
        <f t="shared" si="0"/>
        <v>Yes</v>
      </c>
      <c r="H13" s="6" t="str">
        <f t="shared" si="1"/>
        <v>Yes</v>
      </c>
    </row>
    <row r="14" spans="1:8" x14ac:dyDescent="0.2">
      <c r="A14" s="6" t="s">
        <v>86</v>
      </c>
      <c r="B14" s="6" t="s">
        <v>87</v>
      </c>
      <c r="C14" s="6" t="s">
        <v>66</v>
      </c>
      <c r="D14" s="6" t="s">
        <v>66</v>
      </c>
      <c r="E14" s="6" t="s">
        <v>66</v>
      </c>
      <c r="F14" s="6" t="s">
        <v>66</v>
      </c>
      <c r="G14" s="6" t="str">
        <f t="shared" si="0"/>
        <v>Yes</v>
      </c>
      <c r="H14" s="6" t="str">
        <f t="shared" si="1"/>
        <v>Yes</v>
      </c>
    </row>
    <row r="15" spans="1:8" x14ac:dyDescent="0.2">
      <c r="A15" s="5" t="s">
        <v>88</v>
      </c>
      <c r="B15" s="5" t="s">
        <v>89</v>
      </c>
      <c r="C15" s="5" t="s">
        <v>66</v>
      </c>
      <c r="D15" s="5" t="s">
        <v>66</v>
      </c>
      <c r="E15" s="5" t="s">
        <v>66</v>
      </c>
      <c r="F15" s="5" t="s">
        <v>67</v>
      </c>
      <c r="G15" s="5" t="str">
        <f t="shared" si="0"/>
        <v>Yes</v>
      </c>
      <c r="H15" s="5" t="str">
        <f t="shared" si="1"/>
        <v>No</v>
      </c>
    </row>
    <row r="16" spans="1:8" x14ac:dyDescent="0.2">
      <c r="A16" s="5" t="s">
        <v>90</v>
      </c>
      <c r="B16" s="5" t="s">
        <v>91</v>
      </c>
      <c r="C16" s="5" t="s">
        <v>67</v>
      </c>
      <c r="D16" s="5" t="s">
        <v>66</v>
      </c>
      <c r="E16" s="5" t="s">
        <v>66</v>
      </c>
      <c r="F16" s="5" t="s">
        <v>66</v>
      </c>
      <c r="G16" s="5" t="str">
        <f t="shared" si="0"/>
        <v>No</v>
      </c>
      <c r="H16" s="5" t="str">
        <f t="shared" si="1"/>
        <v>No</v>
      </c>
    </row>
    <row r="17" spans="1:8" x14ac:dyDescent="0.2">
      <c r="A17" s="6" t="s">
        <v>92</v>
      </c>
      <c r="B17" s="6" t="s">
        <v>93</v>
      </c>
      <c r="C17" s="6" t="s">
        <v>66</v>
      </c>
      <c r="D17" s="6" t="s">
        <v>66</v>
      </c>
      <c r="E17" s="6" t="s">
        <v>66</v>
      </c>
      <c r="F17" s="6" t="s">
        <v>66</v>
      </c>
      <c r="G17" s="6" t="str">
        <f t="shared" si="0"/>
        <v>Yes</v>
      </c>
      <c r="H17" s="6" t="str">
        <f t="shared" si="1"/>
        <v>Yes</v>
      </c>
    </row>
    <row r="18" spans="1:8" x14ac:dyDescent="0.2">
      <c r="A18" s="6" t="s">
        <v>94</v>
      </c>
      <c r="B18" s="6" t="s">
        <v>95</v>
      </c>
      <c r="C18" s="6" t="s">
        <v>66</v>
      </c>
      <c r="D18" s="6" t="s">
        <v>66</v>
      </c>
      <c r="E18" s="6" t="s">
        <v>66</v>
      </c>
      <c r="F18" s="6" t="s">
        <v>66</v>
      </c>
      <c r="G18" s="6" t="str">
        <f t="shared" si="0"/>
        <v>Yes</v>
      </c>
      <c r="H18" s="6" t="str">
        <f t="shared" si="1"/>
        <v>Yes</v>
      </c>
    </row>
    <row r="19" spans="1:8" x14ac:dyDescent="0.2">
      <c r="A19" s="5" t="s">
        <v>96</v>
      </c>
      <c r="B19" s="5" t="s">
        <v>97</v>
      </c>
      <c r="C19" s="5" t="s">
        <v>66</v>
      </c>
      <c r="D19" s="5" t="s">
        <v>66</v>
      </c>
      <c r="E19" s="5" t="s">
        <v>67</v>
      </c>
      <c r="F19" s="5" t="s">
        <v>66</v>
      </c>
      <c r="G19" s="5" t="str">
        <f t="shared" si="0"/>
        <v>Yes</v>
      </c>
      <c r="H19" s="5" t="str">
        <f t="shared" si="1"/>
        <v>No</v>
      </c>
    </row>
    <row r="20" spans="1:8" x14ac:dyDescent="0.2">
      <c r="A20" s="5" t="s">
        <v>98</v>
      </c>
      <c r="B20" s="5" t="s">
        <v>99</v>
      </c>
      <c r="C20" s="5" t="s">
        <v>66</v>
      </c>
      <c r="D20" s="5" t="s">
        <v>66</v>
      </c>
      <c r="E20" s="5" t="s">
        <v>66</v>
      </c>
      <c r="F20" s="5" t="s">
        <v>67</v>
      </c>
      <c r="G20" s="5" t="str">
        <f t="shared" si="0"/>
        <v>Yes</v>
      </c>
      <c r="H20" s="5" t="str">
        <f t="shared" si="1"/>
        <v>No</v>
      </c>
    </row>
    <row r="21" spans="1:8" x14ac:dyDescent="0.2">
      <c r="A21" s="5" t="s">
        <v>100</v>
      </c>
      <c r="B21" s="5" t="s">
        <v>101</v>
      </c>
      <c r="C21" s="5" t="s">
        <v>66</v>
      </c>
      <c r="D21" s="5" t="s">
        <v>66</v>
      </c>
      <c r="E21" s="5" t="s">
        <v>67</v>
      </c>
      <c r="F21" s="5" t="s">
        <v>66</v>
      </c>
      <c r="G21" s="5" t="str">
        <f t="shared" si="0"/>
        <v>Yes</v>
      </c>
      <c r="H21" s="5" t="str">
        <f t="shared" si="1"/>
        <v>No</v>
      </c>
    </row>
    <row r="22" spans="1:8" x14ac:dyDescent="0.2">
      <c r="A22" s="6" t="s">
        <v>102</v>
      </c>
      <c r="B22" s="6" t="s">
        <v>103</v>
      </c>
      <c r="C22" s="6" t="s">
        <v>66</v>
      </c>
      <c r="D22" s="6" t="s">
        <v>66</v>
      </c>
      <c r="E22" s="6" t="s">
        <v>66</v>
      </c>
      <c r="F22" s="6" t="s">
        <v>66</v>
      </c>
      <c r="G22" s="6" t="str">
        <f t="shared" si="0"/>
        <v>Yes</v>
      </c>
      <c r="H22" s="6" t="str">
        <f t="shared" si="1"/>
        <v>Yes</v>
      </c>
    </row>
    <row r="23" spans="1:8" x14ac:dyDescent="0.2">
      <c r="A23" s="6" t="s">
        <v>104</v>
      </c>
      <c r="B23" s="6" t="s">
        <v>105</v>
      </c>
      <c r="C23" s="6" t="s">
        <v>66</v>
      </c>
      <c r="D23" s="6" t="s">
        <v>66</v>
      </c>
      <c r="E23" s="6" t="s">
        <v>66</v>
      </c>
      <c r="F23" s="6" t="s">
        <v>66</v>
      </c>
      <c r="G23" s="6" t="str">
        <f t="shared" si="0"/>
        <v>Yes</v>
      </c>
      <c r="H23" s="6" t="str">
        <f t="shared" si="1"/>
        <v>Yes</v>
      </c>
    </row>
    <row r="24" spans="1:8" x14ac:dyDescent="0.2">
      <c r="A24" s="6" t="s">
        <v>106</v>
      </c>
      <c r="B24" s="6" t="s">
        <v>107</v>
      </c>
      <c r="C24" s="6" t="s">
        <v>66</v>
      </c>
      <c r="D24" s="6" t="s">
        <v>66</v>
      </c>
      <c r="E24" s="6" t="s">
        <v>66</v>
      </c>
      <c r="F24" s="6" t="s">
        <v>66</v>
      </c>
      <c r="G24" s="6" t="str">
        <f t="shared" si="0"/>
        <v>Yes</v>
      </c>
      <c r="H24" s="6" t="str">
        <f t="shared" si="1"/>
        <v>Yes</v>
      </c>
    </row>
    <row r="25" spans="1:8" x14ac:dyDescent="0.2">
      <c r="A25" s="6" t="s">
        <v>108</v>
      </c>
      <c r="B25" s="6" t="s">
        <v>109</v>
      </c>
      <c r="C25" s="6" t="s">
        <v>66</v>
      </c>
      <c r="D25" s="6" t="s">
        <v>66</v>
      </c>
      <c r="E25" s="6" t="s">
        <v>66</v>
      </c>
      <c r="F25" s="6" t="s">
        <v>66</v>
      </c>
      <c r="G25" s="6" t="str">
        <f t="shared" si="0"/>
        <v>Yes</v>
      </c>
      <c r="H25" s="6" t="str">
        <f t="shared" si="1"/>
        <v>Yes</v>
      </c>
    </row>
    <row r="26" spans="1:8" x14ac:dyDescent="0.2">
      <c r="A26" s="6" t="s">
        <v>110</v>
      </c>
      <c r="B26" s="6" t="s">
        <v>111</v>
      </c>
      <c r="C26" s="6" t="s">
        <v>66</v>
      </c>
      <c r="D26" s="6" t="s">
        <v>66</v>
      </c>
      <c r="E26" s="6" t="s">
        <v>66</v>
      </c>
      <c r="F26" s="6" t="s">
        <v>66</v>
      </c>
      <c r="G26" s="6" t="str">
        <f t="shared" si="0"/>
        <v>Yes</v>
      </c>
      <c r="H26" s="6" t="str">
        <f t="shared" si="1"/>
        <v>Yes</v>
      </c>
    </row>
    <row r="27" spans="1:8" x14ac:dyDescent="0.2">
      <c r="A27" s="6" t="s">
        <v>112</v>
      </c>
      <c r="B27" s="6" t="s">
        <v>113</v>
      </c>
      <c r="C27" s="6" t="s">
        <v>66</v>
      </c>
      <c r="D27" s="6" t="s">
        <v>66</v>
      </c>
      <c r="E27" s="6" t="s">
        <v>66</v>
      </c>
      <c r="F27" s="6" t="s">
        <v>66</v>
      </c>
      <c r="G27" s="6" t="str">
        <f t="shared" si="0"/>
        <v>Yes</v>
      </c>
      <c r="H27" s="6" t="str">
        <f t="shared" si="1"/>
        <v>Yes</v>
      </c>
    </row>
    <row r="28" spans="1:8" x14ac:dyDescent="0.2">
      <c r="A28" s="6" t="s">
        <v>114</v>
      </c>
      <c r="B28" s="6" t="s">
        <v>115</v>
      </c>
      <c r="C28" s="6" t="s">
        <v>66</v>
      </c>
      <c r="D28" s="6" t="s">
        <v>66</v>
      </c>
      <c r="E28" s="6" t="s">
        <v>66</v>
      </c>
      <c r="F28" s="6" t="s">
        <v>66</v>
      </c>
      <c r="G28" s="6" t="str">
        <f t="shared" si="0"/>
        <v>Yes</v>
      </c>
      <c r="H28" s="6" t="str">
        <f t="shared" si="1"/>
        <v>Yes</v>
      </c>
    </row>
    <row r="29" spans="1:8" x14ac:dyDescent="0.2">
      <c r="A29" s="6" t="s">
        <v>116</v>
      </c>
      <c r="B29" s="6" t="s">
        <v>117</v>
      </c>
      <c r="C29" s="6" t="s">
        <v>66</v>
      </c>
      <c r="D29" s="6" t="s">
        <v>66</v>
      </c>
      <c r="E29" s="6" t="s">
        <v>66</v>
      </c>
      <c r="F29" s="6" t="s">
        <v>66</v>
      </c>
      <c r="G29" s="6" t="str">
        <f t="shared" si="0"/>
        <v>Yes</v>
      </c>
      <c r="H29" s="6" t="str">
        <f t="shared" si="1"/>
        <v>Yes</v>
      </c>
    </row>
    <row r="30" spans="1:8" x14ac:dyDescent="0.2">
      <c r="A30" s="5" t="s">
        <v>118</v>
      </c>
      <c r="B30" s="5" t="s">
        <v>119</v>
      </c>
      <c r="C30" s="5" t="s">
        <v>67</v>
      </c>
      <c r="D30" s="5" t="s">
        <v>66</v>
      </c>
      <c r="E30" s="5" t="s">
        <v>66</v>
      </c>
      <c r="F30" s="5" t="s">
        <v>66</v>
      </c>
      <c r="G30" s="5" t="str">
        <f t="shared" si="0"/>
        <v>No</v>
      </c>
      <c r="H30" s="5" t="str">
        <f t="shared" si="1"/>
        <v>No</v>
      </c>
    </row>
    <row r="31" spans="1:8" x14ac:dyDescent="0.2">
      <c r="A31" s="6" t="s">
        <v>120</v>
      </c>
      <c r="B31" s="6" t="s">
        <v>121</v>
      </c>
      <c r="C31" s="6" t="s">
        <v>66</v>
      </c>
      <c r="D31" s="6" t="s">
        <v>66</v>
      </c>
      <c r="E31" s="6" t="s">
        <v>66</v>
      </c>
      <c r="F31" s="6" t="s">
        <v>66</v>
      </c>
      <c r="G31" s="6" t="str">
        <f t="shared" si="0"/>
        <v>Yes</v>
      </c>
      <c r="H31" s="6" t="str">
        <f t="shared" si="1"/>
        <v>Yes</v>
      </c>
    </row>
    <row r="32" spans="1:8" x14ac:dyDescent="0.2">
      <c r="A32" s="5" t="s">
        <v>122</v>
      </c>
      <c r="B32" s="5" t="s">
        <v>123</v>
      </c>
      <c r="C32" s="5" t="s">
        <v>67</v>
      </c>
      <c r="D32" s="5" t="s">
        <v>66</v>
      </c>
      <c r="E32" s="5" t="s">
        <v>66</v>
      </c>
      <c r="F32" s="5" t="s">
        <v>66</v>
      </c>
      <c r="G32" s="5" t="str">
        <f t="shared" si="0"/>
        <v>No</v>
      </c>
      <c r="H32" s="5" t="str">
        <f t="shared" si="1"/>
        <v>No</v>
      </c>
    </row>
    <row r="33" spans="1:8" x14ac:dyDescent="0.2">
      <c r="A33" s="6" t="s">
        <v>124</v>
      </c>
      <c r="B33" s="6" t="s">
        <v>125</v>
      </c>
      <c r="C33" s="6" t="s">
        <v>66</v>
      </c>
      <c r="D33" s="6" t="s">
        <v>66</v>
      </c>
      <c r="E33" s="6" t="s">
        <v>66</v>
      </c>
      <c r="F33" s="6" t="s">
        <v>66</v>
      </c>
      <c r="G33" s="6" t="str">
        <f t="shared" si="0"/>
        <v>Yes</v>
      </c>
      <c r="H33" s="6" t="str">
        <f t="shared" si="1"/>
        <v>Yes</v>
      </c>
    </row>
    <row r="34" spans="1:8" x14ac:dyDescent="0.2">
      <c r="A34" s="6" t="s">
        <v>126</v>
      </c>
      <c r="B34" s="6" t="s">
        <v>127</v>
      </c>
      <c r="C34" s="6" t="s">
        <v>66</v>
      </c>
      <c r="D34" s="6" t="s">
        <v>66</v>
      </c>
      <c r="E34" s="6" t="s">
        <v>66</v>
      </c>
      <c r="F34" s="6" t="s">
        <v>66</v>
      </c>
      <c r="G34" s="6" t="str">
        <f t="shared" si="0"/>
        <v>Yes</v>
      </c>
      <c r="H34" s="6" t="str">
        <f t="shared" si="1"/>
        <v>Yes</v>
      </c>
    </row>
    <row r="35" spans="1:8" ht="17" thickBot="1" x14ac:dyDescent="0.25">
      <c r="A35" s="7" t="s">
        <v>128</v>
      </c>
      <c r="B35" s="7" t="s">
        <v>129</v>
      </c>
      <c r="C35" s="7" t="s">
        <v>66</v>
      </c>
      <c r="D35" s="7" t="s">
        <v>66</v>
      </c>
      <c r="E35" s="7" t="s">
        <v>66</v>
      </c>
      <c r="F35" s="7" t="s">
        <v>66</v>
      </c>
      <c r="G35" s="7" t="str">
        <f t="shared" si="0"/>
        <v>Yes</v>
      </c>
      <c r="H35" s="7" t="str">
        <f t="shared" si="1"/>
        <v>Yes</v>
      </c>
    </row>
    <row r="37" spans="1:8" x14ac:dyDescent="0.2">
      <c r="F37" s="2" t="s">
        <v>134</v>
      </c>
      <c r="G37" s="3" t="str">
        <f>CONCATENATE(COUNTIF(G4:G35,"=YES"),"/",COUNTA(G4:G35))</f>
        <v>28/32</v>
      </c>
      <c r="H37" s="3" t="str">
        <f>CONCATENATE(COUNTIF(H4:H35,"=YES"),"/",COUNTA(H4:H35))</f>
        <v>20/32</v>
      </c>
    </row>
  </sheetData>
  <mergeCells count="1"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Supplementary file 1a</vt:lpstr>
      <vt:lpstr>Supplementary file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Warneford-Thomson</dc:creator>
  <cp:lastModifiedBy>RB</cp:lastModifiedBy>
  <dcterms:created xsi:type="dcterms:W3CDTF">2020-12-14T21:41:06Z</dcterms:created>
  <dcterms:modified xsi:type="dcterms:W3CDTF">2022-02-22T23:26:32Z</dcterms:modified>
</cp:coreProperties>
</file>