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shepard\Desktop\Data Files\"/>
    </mc:Choice>
  </mc:AlternateContent>
  <xr:revisionPtr revIDLastSave="0" documentId="8_{71ECE8DA-1300-4555-92B9-DFEAF1828BD6}" xr6:coauthVersionLast="46" xr6:coauthVersionMax="46" xr10:uidLastSave="{00000000-0000-0000-0000-000000000000}"/>
  <bookViews>
    <workbookView xWindow="2580" yWindow="60" windowWidth="26220" windowHeight="15540" activeTab="3" xr2:uid="{26FA5554-01CD-4642-A042-9C3C04277115}"/>
  </bookViews>
  <sheets>
    <sheet name="RI" sheetId="2" r:id="rId1"/>
    <sheet name="CPI" sheetId="3" r:id="rId2"/>
    <sheet name="PSI" sheetId="4" r:id="rId3"/>
    <sheet name="BBB Analyses" sheetId="1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4" i="4" l="1"/>
  <c r="B14" i="4"/>
  <c r="C13" i="4"/>
  <c r="B13" i="4"/>
  <c r="C14" i="3"/>
  <c r="B14" i="3"/>
  <c r="C13" i="3"/>
  <c r="B13" i="3"/>
  <c r="C14" i="2"/>
  <c r="B14" i="2"/>
  <c r="C13" i="2"/>
  <c r="B13" i="2"/>
  <c r="T80" i="1" l="1"/>
  <c r="T81" i="1" s="1"/>
  <c r="T79" i="1"/>
  <c r="N44" i="1"/>
  <c r="N45" i="1" s="1"/>
  <c r="N43" i="1"/>
  <c r="H23" i="1"/>
  <c r="H22" i="1"/>
  <c r="C23" i="1"/>
  <c r="C22" i="1"/>
</calcChain>
</file>

<file path=xl/sharedStrings.xml><?xml version="1.0" encoding="utf-8"?>
<sst xmlns="http://schemas.openxmlformats.org/spreadsheetml/2006/main" count="504" uniqueCount="37">
  <si>
    <t>Animal ID</t>
  </si>
  <si>
    <t>Condition</t>
  </si>
  <si>
    <t>Con Right</t>
  </si>
  <si>
    <t>Con Left</t>
  </si>
  <si>
    <t>Average Score</t>
  </si>
  <si>
    <t>Dox Right</t>
  </si>
  <si>
    <t>Dox Left</t>
  </si>
  <si>
    <t>Average</t>
  </si>
  <si>
    <t>St Deviation</t>
  </si>
  <si>
    <t>Control Raw BBB Score</t>
  </si>
  <si>
    <t>Dox Raw BBB Score</t>
  </si>
  <si>
    <t>Side</t>
  </si>
  <si>
    <t>PD2</t>
  </si>
  <si>
    <t>PD3</t>
  </si>
  <si>
    <t>R</t>
  </si>
  <si>
    <t>L</t>
  </si>
  <si>
    <t>*Animals 11 and 12 euthanized at D3D8 time point</t>
  </si>
  <si>
    <t>D2D5</t>
  </si>
  <si>
    <t>D2D8</t>
  </si>
  <si>
    <t>D3D8</t>
  </si>
  <si>
    <t>D3D20</t>
  </si>
  <si>
    <t>AnimaI ID</t>
  </si>
  <si>
    <t>Total Scores</t>
  </si>
  <si>
    <t>Scores &gt; 2.S.D.</t>
  </si>
  <si>
    <t>% of BBB Scores</t>
  </si>
  <si>
    <t>Control Avg RI</t>
  </si>
  <si>
    <t>Dox Avg RI</t>
  </si>
  <si>
    <t>Time Point</t>
  </si>
  <si>
    <t>RI Score</t>
  </si>
  <si>
    <t>Control Time Point</t>
  </si>
  <si>
    <t>Dox Time Point</t>
  </si>
  <si>
    <t>Control Avg CPI</t>
  </si>
  <si>
    <t>Dox Avg CPI</t>
  </si>
  <si>
    <t>CPI Score</t>
  </si>
  <si>
    <t>Control Avg PSI</t>
  </si>
  <si>
    <t>Dox Avg PSI</t>
  </si>
  <si>
    <t>PSI Score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</si>
</sst>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8" x14ac:knownFonts="1">
    <font>
      <sz val="18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4"/>
      <color theme="3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rgb="FF000000"/>
      <name val="Calibri"/>
      <family val="2"/>
      <scheme val="minor"/>
    </font>
    <font>
      <sz val="14"/>
      <name val="Calibri"/>
      <family val="2"/>
      <scheme val="minor"/>
    </font>
    <font>
      <sz val="12"/>
      <name val="Arial"/>
      <family val="2"/>
    </font>
    <font>
      <sz val="1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1" applyNumberFormat="0" applyFill="0" applyAlignment="0" applyProtection="0"/>
  </cellStyleXfs>
  <cellXfs count="28">
    <xf numFmtId="0" fontId="0" fillId="0" borderId="0" xfId="0"/>
    <xf numFmtId="0" fontId="2" fillId="0" borderId="1" xfId="1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2" fontId="3" fillId="0" borderId="0" xfId="0" applyNumberFormat="1" applyFont="1"/>
    <xf numFmtId="164" fontId="3" fillId="0" borderId="0" xfId="0" applyNumberFormat="1" applyFont="1"/>
    <xf numFmtId="0" fontId="3" fillId="0" borderId="2" xfId="0" applyFont="1" applyBorder="1"/>
    <xf numFmtId="0" fontId="3" fillId="0" borderId="2" xfId="0" applyFont="1" applyBorder="1" applyAlignment="1">
      <alignment horizontal="right"/>
    </xf>
    <xf numFmtId="2" fontId="3" fillId="0" borderId="2" xfId="0" applyNumberFormat="1" applyFont="1" applyBorder="1"/>
    <xf numFmtId="0" fontId="3" fillId="0" borderId="0" xfId="0" applyFont="1" applyFill="1" applyBorder="1" applyAlignment="1">
      <alignment horizontal="right"/>
    </xf>
    <xf numFmtId="0" fontId="0" fillId="0" borderId="0" xfId="0" applyBorder="1"/>
    <xf numFmtId="0" fontId="0" fillId="0" borderId="0" xfId="0" applyFill="1" applyBorder="1" applyAlignment="1">
      <alignment horizontal="right"/>
    </xf>
    <xf numFmtId="0" fontId="3" fillId="0" borderId="0" xfId="0" applyFont="1" applyBorder="1"/>
    <xf numFmtId="0" fontId="3" fillId="0" borderId="0" xfId="0" applyFont="1" applyBorder="1" applyAlignment="1">
      <alignment horizontal="right"/>
    </xf>
    <xf numFmtId="0" fontId="4" fillId="0" borderId="0" xfId="0" applyFont="1" applyBorder="1"/>
    <xf numFmtId="0" fontId="4" fillId="0" borderId="0" xfId="0" applyFont="1" applyBorder="1" applyAlignment="1">
      <alignment horizontal="right"/>
    </xf>
    <xf numFmtId="0" fontId="4" fillId="0" borderId="2" xfId="0" applyFont="1" applyBorder="1"/>
    <xf numFmtId="0" fontId="3" fillId="0" borderId="2" xfId="0" applyFont="1" applyFill="1" applyBorder="1" applyAlignment="1">
      <alignment horizontal="right"/>
    </xf>
    <xf numFmtId="0" fontId="4" fillId="0" borderId="2" xfId="0" applyFont="1" applyBorder="1" applyAlignment="1">
      <alignment horizontal="right"/>
    </xf>
    <xf numFmtId="164" fontId="5" fillId="0" borderId="0" xfId="0" applyNumberFormat="1" applyFont="1"/>
    <xf numFmtId="164" fontId="5" fillId="0" borderId="2" xfId="0" applyNumberFormat="1" applyFont="1" applyBorder="1"/>
    <xf numFmtId="164" fontId="3" fillId="0" borderId="2" xfId="0" applyNumberFormat="1" applyFont="1" applyBorder="1"/>
    <xf numFmtId="0" fontId="0" fillId="0" borderId="0" xfId="0" applyAlignment="1">
      <alignment horizontal="right"/>
    </xf>
    <xf numFmtId="164" fontId="6" fillId="0" borderId="0" xfId="0" applyNumberFormat="1" applyFont="1"/>
    <xf numFmtId="0" fontId="2" fillId="0" borderId="1" xfId="1" applyFont="1" applyFill="1" applyAlignment="1">
      <alignment horizontal="center"/>
    </xf>
    <xf numFmtId="164" fontId="6" fillId="0" borderId="2" xfId="0" applyNumberFormat="1" applyFont="1" applyBorder="1"/>
    <xf numFmtId="0" fontId="7" fillId="0" borderId="0" xfId="0" applyFont="1"/>
    <xf numFmtId="0" fontId="7" fillId="0" borderId="0" xfId="0" applyFont="1" applyAlignment="1">
      <alignment horizontal="right"/>
    </xf>
  </cellXfs>
  <cellStyles count="2">
    <cellStyle name="Heading 2" xfId="1" builtinId="1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CD830E-33F7-CA41-9CC1-EA9B4302D491}">
  <dimension ref="A1:M39"/>
  <sheetViews>
    <sheetView workbookViewId="0"/>
  </sheetViews>
  <sheetFormatPr defaultColWidth="10.6640625" defaultRowHeight="23.25" x14ac:dyDescent="0.35"/>
  <cols>
    <col min="1" max="6" width="10.6640625" style="26"/>
    <col min="7" max="7" width="12.9140625" style="26" bestFit="1" customWidth="1"/>
    <col min="8" max="11" width="10.6640625" style="26"/>
    <col min="12" max="12" width="12.9140625" style="26" bestFit="1" customWidth="1"/>
    <col min="13" max="16384" width="10.6640625" style="26"/>
  </cols>
  <sheetData>
    <row r="1" spans="1:13" ht="24" thickBot="1" x14ac:dyDescent="0.4">
      <c r="A1" s="1" t="s">
        <v>0</v>
      </c>
      <c r="B1" s="1" t="s">
        <v>25</v>
      </c>
      <c r="C1" s="1" t="s">
        <v>26</v>
      </c>
      <c r="F1" s="24" t="s">
        <v>0</v>
      </c>
      <c r="G1" s="24" t="s">
        <v>29</v>
      </c>
      <c r="H1" s="24" t="s">
        <v>28</v>
      </c>
      <c r="K1" s="24" t="s">
        <v>0</v>
      </c>
      <c r="L1" s="24" t="s">
        <v>30</v>
      </c>
      <c r="M1" s="24" t="s">
        <v>28</v>
      </c>
    </row>
    <row r="2" spans="1:13" ht="24" thickTop="1" x14ac:dyDescent="0.35">
      <c r="A2" s="2">
        <v>1</v>
      </c>
      <c r="B2" s="19">
        <v>63.582211340000001</v>
      </c>
      <c r="C2" s="5">
        <v>78.355540500000004</v>
      </c>
      <c r="F2" s="2">
        <v>1</v>
      </c>
      <c r="G2" s="3" t="s">
        <v>12</v>
      </c>
      <c r="H2" s="19">
        <v>58.947368419999997</v>
      </c>
      <c r="K2" s="2">
        <v>1</v>
      </c>
      <c r="L2" s="3" t="s">
        <v>17</v>
      </c>
      <c r="M2" s="19">
        <v>75</v>
      </c>
    </row>
    <row r="3" spans="1:13" x14ac:dyDescent="0.35">
      <c r="A3" s="2">
        <v>3</v>
      </c>
      <c r="B3" s="19">
        <v>84.165424735000002</v>
      </c>
      <c r="C3" s="5">
        <v>80.565796752499992</v>
      </c>
      <c r="F3" s="2">
        <v>1</v>
      </c>
      <c r="G3" s="3" t="s">
        <v>13</v>
      </c>
      <c r="H3" s="19">
        <v>68.217054259999998</v>
      </c>
      <c r="K3" s="2">
        <v>1</v>
      </c>
      <c r="L3" s="3" t="s">
        <v>18</v>
      </c>
      <c r="M3" s="19">
        <v>87.804878049999999</v>
      </c>
    </row>
    <row r="4" spans="1:13" x14ac:dyDescent="0.35">
      <c r="A4" s="2">
        <v>4</v>
      </c>
      <c r="B4" s="19">
        <v>88.095238094999999</v>
      </c>
      <c r="C4" s="5">
        <v>85.568085714999995</v>
      </c>
      <c r="F4" s="2">
        <v>3</v>
      </c>
      <c r="G4" s="3" t="s">
        <v>12</v>
      </c>
      <c r="H4" s="19">
        <v>86.363636360000001</v>
      </c>
      <c r="K4" s="2">
        <v>1</v>
      </c>
      <c r="L4" s="3" t="s">
        <v>19</v>
      </c>
      <c r="M4" s="19">
        <v>83.950617280000003</v>
      </c>
    </row>
    <row r="5" spans="1:13" x14ac:dyDescent="0.35">
      <c r="A5" s="2">
        <v>6</v>
      </c>
      <c r="B5" s="19">
        <v>60.944395409999998</v>
      </c>
      <c r="C5" s="5">
        <v>77.084194687500002</v>
      </c>
      <c r="F5" s="2">
        <v>3</v>
      </c>
      <c r="G5" s="3" t="s">
        <v>13</v>
      </c>
      <c r="H5" s="19">
        <v>81.967213110000003</v>
      </c>
      <c r="K5" s="2">
        <v>1</v>
      </c>
      <c r="L5" s="3" t="s">
        <v>20</v>
      </c>
      <c r="M5" s="19">
        <v>66.666666669999998</v>
      </c>
    </row>
    <row r="6" spans="1:13" x14ac:dyDescent="0.35">
      <c r="A6" s="2">
        <v>7</v>
      </c>
      <c r="B6" s="19">
        <v>58.336243625000002</v>
      </c>
      <c r="C6" s="5">
        <v>77.353933424999994</v>
      </c>
      <c r="F6" s="2">
        <v>4</v>
      </c>
      <c r="G6" s="3" t="s">
        <v>12</v>
      </c>
      <c r="H6" s="19">
        <v>90.47619048</v>
      </c>
      <c r="K6" s="2">
        <v>3</v>
      </c>
      <c r="L6" s="3" t="s">
        <v>17</v>
      </c>
      <c r="M6" s="19">
        <v>84.745762709999994</v>
      </c>
    </row>
    <row r="7" spans="1:13" x14ac:dyDescent="0.35">
      <c r="A7" s="2">
        <v>9</v>
      </c>
      <c r="B7" s="19">
        <v>59.495798319999999</v>
      </c>
      <c r="C7" s="5">
        <v>69.609165099999998</v>
      </c>
      <c r="F7" s="2">
        <v>4</v>
      </c>
      <c r="G7" s="3" t="s">
        <v>13</v>
      </c>
      <c r="H7" s="19">
        <v>85.714285709999999</v>
      </c>
      <c r="K7" s="2">
        <v>3</v>
      </c>
      <c r="L7" s="3" t="s">
        <v>18</v>
      </c>
      <c r="M7" s="19">
        <v>78.048780489999999</v>
      </c>
    </row>
    <row r="8" spans="1:13" x14ac:dyDescent="0.35">
      <c r="A8" s="2">
        <v>11</v>
      </c>
      <c r="B8" s="19">
        <v>65.642751945000001</v>
      </c>
      <c r="C8" s="5">
        <v>70.15681003666667</v>
      </c>
      <c r="F8" s="2">
        <v>6</v>
      </c>
      <c r="G8" s="3" t="s">
        <v>12</v>
      </c>
      <c r="H8" s="19">
        <v>58.252427179999998</v>
      </c>
      <c r="K8" s="2">
        <v>3</v>
      </c>
      <c r="L8" s="3" t="s">
        <v>19</v>
      </c>
      <c r="M8" s="19">
        <v>87.179487179999995</v>
      </c>
    </row>
    <row r="9" spans="1:13" x14ac:dyDescent="0.35">
      <c r="A9" s="2">
        <v>12</v>
      </c>
      <c r="B9" s="19">
        <v>25.668383615</v>
      </c>
      <c r="C9" s="5">
        <v>62.879563536666666</v>
      </c>
      <c r="F9" s="2">
        <v>6</v>
      </c>
      <c r="G9" s="3" t="s">
        <v>13</v>
      </c>
      <c r="H9" s="19">
        <v>63.636363639999999</v>
      </c>
      <c r="K9" s="2">
        <v>3</v>
      </c>
      <c r="L9" s="3" t="s">
        <v>20</v>
      </c>
      <c r="M9" s="19">
        <v>72.289156629999994</v>
      </c>
    </row>
    <row r="10" spans="1:13" x14ac:dyDescent="0.35">
      <c r="A10" s="2">
        <v>14</v>
      </c>
      <c r="B10" s="19">
        <v>63.003355705000004</v>
      </c>
      <c r="C10" s="5">
        <v>79.387176834999991</v>
      </c>
      <c r="F10" s="2">
        <v>7</v>
      </c>
      <c r="G10" s="3" t="s">
        <v>12</v>
      </c>
      <c r="H10" s="19">
        <v>66.187050360000001</v>
      </c>
      <c r="K10" s="2">
        <v>4</v>
      </c>
      <c r="L10" s="3" t="s">
        <v>17</v>
      </c>
      <c r="M10" s="19">
        <v>86.206896549999996</v>
      </c>
    </row>
    <row r="11" spans="1:13" x14ac:dyDescent="0.35">
      <c r="A11" s="6">
        <v>15</v>
      </c>
      <c r="B11" s="20">
        <v>88.454280325000013</v>
      </c>
      <c r="C11" s="21">
        <v>88.784633089999986</v>
      </c>
      <c r="F11" s="2">
        <v>7</v>
      </c>
      <c r="G11" s="3" t="s">
        <v>13</v>
      </c>
      <c r="H11" s="19">
        <v>50.485436890000003</v>
      </c>
      <c r="K11" s="2">
        <v>4</v>
      </c>
      <c r="L11" s="3" t="s">
        <v>18</v>
      </c>
      <c r="M11" s="19">
        <v>87.804878049999999</v>
      </c>
    </row>
    <row r="12" spans="1:13" x14ac:dyDescent="0.35">
      <c r="A12" s="2"/>
      <c r="B12" s="2"/>
      <c r="C12" s="2"/>
      <c r="F12" s="2">
        <v>9</v>
      </c>
      <c r="G12" s="3" t="s">
        <v>12</v>
      </c>
      <c r="H12" s="19">
        <v>50.420168070000003</v>
      </c>
      <c r="K12" s="2">
        <v>4</v>
      </c>
      <c r="L12" s="3" t="s">
        <v>19</v>
      </c>
      <c r="M12" s="19">
        <v>81.081081080000004</v>
      </c>
    </row>
    <row r="13" spans="1:13" x14ac:dyDescent="0.35">
      <c r="A13" s="2" t="s">
        <v>7</v>
      </c>
      <c r="B13" s="5">
        <f>AVERAGE(B2:B11)</f>
        <v>65.738808311500009</v>
      </c>
      <c r="C13" s="5">
        <f>AVERAGE(C2:C11)</f>
        <v>76.974489967833321</v>
      </c>
      <c r="F13" s="2">
        <v>9</v>
      </c>
      <c r="G13" s="3" t="s">
        <v>13</v>
      </c>
      <c r="H13" s="19">
        <v>68.571428569999995</v>
      </c>
      <c r="K13" s="2">
        <v>4</v>
      </c>
      <c r="L13" s="3" t="s">
        <v>20</v>
      </c>
      <c r="M13" s="19">
        <v>87.179487179999995</v>
      </c>
    </row>
    <row r="14" spans="1:13" x14ac:dyDescent="0.35">
      <c r="A14" s="2" t="s">
        <v>8</v>
      </c>
      <c r="B14" s="5">
        <f>STDEV(B2:B11)</f>
        <v>18.528908706500946</v>
      </c>
      <c r="C14" s="5">
        <f>STDEV(C2:C11)</f>
        <v>7.6992564212398786</v>
      </c>
      <c r="F14" s="2">
        <v>11</v>
      </c>
      <c r="G14" s="3" t="s">
        <v>12</v>
      </c>
      <c r="H14" s="19">
        <v>65.306122450000004</v>
      </c>
      <c r="K14" s="2">
        <v>6</v>
      </c>
      <c r="L14" s="3" t="s">
        <v>17</v>
      </c>
      <c r="M14" s="19">
        <v>70.886075950000006</v>
      </c>
    </row>
    <row r="15" spans="1:13" x14ac:dyDescent="0.35">
      <c r="F15" s="2">
        <v>11</v>
      </c>
      <c r="G15" s="3" t="s">
        <v>13</v>
      </c>
      <c r="H15" s="19">
        <v>65.979381439999997</v>
      </c>
      <c r="K15" s="2">
        <v>6</v>
      </c>
      <c r="L15" s="3" t="s">
        <v>18</v>
      </c>
      <c r="M15" s="19">
        <v>77.272727270000004</v>
      </c>
    </row>
    <row r="16" spans="1:13" x14ac:dyDescent="0.35">
      <c r="F16" s="2">
        <v>12</v>
      </c>
      <c r="G16" s="3" t="s">
        <v>12</v>
      </c>
      <c r="H16" s="19">
        <v>40.74074074</v>
      </c>
      <c r="K16" s="2">
        <v>6</v>
      </c>
      <c r="L16" s="3" t="s">
        <v>19</v>
      </c>
      <c r="M16" s="19">
        <v>82.758620690000001</v>
      </c>
    </row>
    <row r="17" spans="6:13" x14ac:dyDescent="0.35">
      <c r="F17" s="2">
        <v>12</v>
      </c>
      <c r="G17" s="3" t="s">
        <v>13</v>
      </c>
      <c r="H17" s="19">
        <v>10.59602649</v>
      </c>
      <c r="K17" s="2">
        <v>6</v>
      </c>
      <c r="L17" s="3" t="s">
        <v>20</v>
      </c>
      <c r="M17" s="19">
        <v>77.419354839999997</v>
      </c>
    </row>
    <row r="18" spans="6:13" x14ac:dyDescent="0.35">
      <c r="F18" s="2">
        <v>14</v>
      </c>
      <c r="G18" s="3" t="s">
        <v>12</v>
      </c>
      <c r="H18" s="19">
        <v>51.006711410000001</v>
      </c>
      <c r="K18" s="2">
        <v>7</v>
      </c>
      <c r="L18" s="3" t="s">
        <v>17</v>
      </c>
      <c r="M18" s="19">
        <v>66.666666669999998</v>
      </c>
    </row>
    <row r="19" spans="6:13" x14ac:dyDescent="0.35">
      <c r="F19" s="2">
        <v>14</v>
      </c>
      <c r="G19" s="3" t="s">
        <v>13</v>
      </c>
      <c r="H19" s="19">
        <v>75</v>
      </c>
      <c r="K19" s="2">
        <v>7</v>
      </c>
      <c r="L19" s="3" t="s">
        <v>18</v>
      </c>
      <c r="M19" s="19">
        <v>90.666666669999998</v>
      </c>
    </row>
    <row r="20" spans="6:13" x14ac:dyDescent="0.35">
      <c r="F20" s="2">
        <v>15</v>
      </c>
      <c r="G20" s="3" t="s">
        <v>12</v>
      </c>
      <c r="H20" s="19">
        <v>87.356321840000007</v>
      </c>
      <c r="K20" s="2">
        <v>7</v>
      </c>
      <c r="L20" s="3" t="s">
        <v>19</v>
      </c>
      <c r="M20" s="19">
        <v>83.116883119999997</v>
      </c>
    </row>
    <row r="21" spans="6:13" x14ac:dyDescent="0.35">
      <c r="F21" s="6">
        <v>15</v>
      </c>
      <c r="G21" s="7" t="s">
        <v>13</v>
      </c>
      <c r="H21" s="20">
        <v>89.552238810000006</v>
      </c>
      <c r="K21" s="2">
        <v>7</v>
      </c>
      <c r="L21" s="3" t="s">
        <v>20</v>
      </c>
      <c r="M21" s="19">
        <v>68.965517239999997</v>
      </c>
    </row>
    <row r="22" spans="6:13" x14ac:dyDescent="0.35">
      <c r="G22" s="27"/>
      <c r="K22" s="2">
        <v>9</v>
      </c>
      <c r="L22" s="3" t="s">
        <v>17</v>
      </c>
      <c r="M22" s="19">
        <v>62.13592233</v>
      </c>
    </row>
    <row r="23" spans="6:13" x14ac:dyDescent="0.35">
      <c r="G23" s="27"/>
      <c r="K23" s="2">
        <v>9</v>
      </c>
      <c r="L23" s="3" t="s">
        <v>18</v>
      </c>
      <c r="M23" s="19">
        <v>57.731958759999998</v>
      </c>
    </row>
    <row r="24" spans="6:13" x14ac:dyDescent="0.35">
      <c r="G24" s="27"/>
      <c r="K24" s="2">
        <v>9</v>
      </c>
      <c r="L24" s="3" t="s">
        <v>19</v>
      </c>
      <c r="M24" s="19">
        <v>80.898876400000006</v>
      </c>
    </row>
    <row r="25" spans="6:13" x14ac:dyDescent="0.35">
      <c r="G25" s="27"/>
      <c r="K25" s="2">
        <v>9</v>
      </c>
      <c r="L25" s="3" t="s">
        <v>20</v>
      </c>
      <c r="M25" s="19">
        <v>77.669902910000005</v>
      </c>
    </row>
    <row r="26" spans="6:13" x14ac:dyDescent="0.35">
      <c r="G26" s="27"/>
      <c r="K26" s="2">
        <v>11</v>
      </c>
      <c r="L26" s="3" t="s">
        <v>17</v>
      </c>
      <c r="M26" s="19">
        <v>68.75</v>
      </c>
    </row>
    <row r="27" spans="6:13" x14ac:dyDescent="0.35">
      <c r="G27" s="27"/>
      <c r="K27" s="2">
        <v>11</v>
      </c>
      <c r="L27" s="3" t="s">
        <v>18</v>
      </c>
      <c r="M27" s="19">
        <v>60</v>
      </c>
    </row>
    <row r="28" spans="6:13" x14ac:dyDescent="0.35">
      <c r="G28" s="27"/>
      <c r="K28" s="2">
        <v>11</v>
      </c>
      <c r="L28" s="3" t="s">
        <v>19</v>
      </c>
      <c r="M28" s="19">
        <v>81.720430109999995</v>
      </c>
    </row>
    <row r="29" spans="6:13" x14ac:dyDescent="0.35">
      <c r="G29" s="27"/>
      <c r="K29" s="2">
        <v>12</v>
      </c>
      <c r="L29" s="3" t="s">
        <v>17</v>
      </c>
      <c r="M29" s="19">
        <v>59.701492539999997</v>
      </c>
    </row>
    <row r="30" spans="6:13" x14ac:dyDescent="0.35">
      <c r="G30" s="27"/>
      <c r="K30" s="2">
        <v>12</v>
      </c>
      <c r="L30" s="3" t="s">
        <v>18</v>
      </c>
      <c r="M30" s="19">
        <v>57.826086959999998</v>
      </c>
    </row>
    <row r="31" spans="6:13" x14ac:dyDescent="0.35">
      <c r="K31" s="2">
        <v>12</v>
      </c>
      <c r="L31" s="3" t="s">
        <v>19</v>
      </c>
      <c r="M31" s="19">
        <v>71.111111109999996</v>
      </c>
    </row>
    <row r="32" spans="6:13" x14ac:dyDescent="0.35">
      <c r="K32" s="2">
        <v>14</v>
      </c>
      <c r="L32" s="3" t="s">
        <v>17</v>
      </c>
      <c r="M32" s="19">
        <v>67.857142859999996</v>
      </c>
    </row>
    <row r="33" spans="11:13" x14ac:dyDescent="0.35">
      <c r="K33" s="2">
        <v>14</v>
      </c>
      <c r="L33" s="3" t="s">
        <v>18</v>
      </c>
      <c r="M33" s="19">
        <v>86.956521739999999</v>
      </c>
    </row>
    <row r="34" spans="11:13" x14ac:dyDescent="0.35">
      <c r="K34" s="2">
        <v>14</v>
      </c>
      <c r="L34" s="3" t="s">
        <v>19</v>
      </c>
      <c r="M34" s="19">
        <v>87.179487179999995</v>
      </c>
    </row>
    <row r="35" spans="11:13" x14ac:dyDescent="0.35">
      <c r="K35" s="2">
        <v>14</v>
      </c>
      <c r="L35" s="3" t="s">
        <v>20</v>
      </c>
      <c r="M35" s="19">
        <v>75.555555560000002</v>
      </c>
    </row>
    <row r="36" spans="11:13" x14ac:dyDescent="0.35">
      <c r="K36" s="2">
        <v>15</v>
      </c>
      <c r="L36" s="3" t="s">
        <v>17</v>
      </c>
      <c r="M36" s="19">
        <v>92.307692309999993</v>
      </c>
    </row>
    <row r="37" spans="11:13" x14ac:dyDescent="0.35">
      <c r="K37" s="12">
        <v>15</v>
      </c>
      <c r="L37" s="3" t="s">
        <v>18</v>
      </c>
      <c r="M37" s="19">
        <v>81.01265823</v>
      </c>
    </row>
    <row r="38" spans="11:13" x14ac:dyDescent="0.35">
      <c r="K38" s="2">
        <v>15</v>
      </c>
      <c r="L38" s="3" t="s">
        <v>19</v>
      </c>
      <c r="M38" s="19">
        <v>88.311688309999994</v>
      </c>
    </row>
    <row r="39" spans="11:13" x14ac:dyDescent="0.35">
      <c r="K39" s="6">
        <v>15</v>
      </c>
      <c r="L39" s="7" t="s">
        <v>20</v>
      </c>
      <c r="M39" s="20">
        <v>93.506493509999999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C1CF8E-58E2-2A4B-AD60-48C567243EFD}">
  <dimension ref="A1:M39"/>
  <sheetViews>
    <sheetView workbookViewId="0">
      <selection activeCell="M2" sqref="M2"/>
    </sheetView>
  </sheetViews>
  <sheetFormatPr defaultColWidth="10.6640625" defaultRowHeight="23.25" x14ac:dyDescent="0.35"/>
  <cols>
    <col min="7" max="7" width="12.9140625" bestFit="1" customWidth="1"/>
    <col min="12" max="12" width="12.9140625" bestFit="1" customWidth="1"/>
  </cols>
  <sheetData>
    <row r="1" spans="1:13" ht="24" thickBot="1" x14ac:dyDescent="0.4">
      <c r="A1" s="1" t="s">
        <v>0</v>
      </c>
      <c r="B1" s="1" t="s">
        <v>31</v>
      </c>
      <c r="C1" s="1" t="s">
        <v>32</v>
      </c>
      <c r="F1" s="24" t="s">
        <v>0</v>
      </c>
      <c r="G1" s="24" t="s">
        <v>29</v>
      </c>
      <c r="H1" s="24" t="s">
        <v>33</v>
      </c>
      <c r="K1" s="24" t="s">
        <v>0</v>
      </c>
      <c r="L1" s="24" t="s">
        <v>30</v>
      </c>
      <c r="M1" s="24" t="s">
        <v>33</v>
      </c>
    </row>
    <row r="2" spans="1:13" ht="24" thickTop="1" x14ac:dyDescent="0.35">
      <c r="A2" s="2">
        <v>1</v>
      </c>
      <c r="B2" s="5">
        <v>75.541125539999996</v>
      </c>
      <c r="C2" s="5">
        <v>86.084709420807741</v>
      </c>
      <c r="F2" s="2">
        <v>1</v>
      </c>
      <c r="G2" s="3" t="s">
        <v>12</v>
      </c>
      <c r="H2" s="23">
        <v>70.12987013</v>
      </c>
      <c r="K2" s="2">
        <v>1</v>
      </c>
      <c r="L2" s="3" t="s">
        <v>17</v>
      </c>
      <c r="M2" s="5">
        <v>87.096774193548384</v>
      </c>
    </row>
    <row r="3" spans="1:13" x14ac:dyDescent="0.35">
      <c r="A3" s="2">
        <v>3</v>
      </c>
      <c r="B3" s="5">
        <v>87.631578945000001</v>
      </c>
      <c r="C3" s="5">
        <v>86.744876909822693</v>
      </c>
      <c r="F3" s="2">
        <v>1</v>
      </c>
      <c r="G3" s="3" t="s">
        <v>13</v>
      </c>
      <c r="H3" s="23">
        <v>80.952380950000006</v>
      </c>
      <c r="K3" s="2">
        <v>1</v>
      </c>
      <c r="L3" s="3" t="s">
        <v>18</v>
      </c>
      <c r="M3" s="19">
        <v>93.75</v>
      </c>
    </row>
    <row r="4" spans="1:13" x14ac:dyDescent="0.35">
      <c r="A4" s="2">
        <v>4</v>
      </c>
      <c r="B4" s="5">
        <v>88.636363635000009</v>
      </c>
      <c r="C4" s="5">
        <v>91.263910456319877</v>
      </c>
      <c r="F4" s="2">
        <v>3</v>
      </c>
      <c r="G4" s="3" t="s">
        <v>12</v>
      </c>
      <c r="H4" s="23">
        <v>90</v>
      </c>
      <c r="K4" s="2">
        <v>1</v>
      </c>
      <c r="L4" s="3" t="s">
        <v>19</v>
      </c>
      <c r="M4" s="5">
        <v>82.539682539682531</v>
      </c>
    </row>
    <row r="5" spans="1:13" x14ac:dyDescent="0.35">
      <c r="A5" s="2">
        <v>6</v>
      </c>
      <c r="B5" s="5">
        <v>80.336134450000003</v>
      </c>
      <c r="C5" s="5">
        <v>81.849424137598689</v>
      </c>
      <c r="F5" s="2">
        <v>3</v>
      </c>
      <c r="G5" s="3" t="s">
        <v>13</v>
      </c>
      <c r="H5" s="23">
        <v>85.263157890000002</v>
      </c>
      <c r="K5" s="2">
        <v>1</v>
      </c>
      <c r="L5" s="3" t="s">
        <v>20</v>
      </c>
      <c r="M5" s="19">
        <v>80.952380950000006</v>
      </c>
    </row>
    <row r="6" spans="1:13" x14ac:dyDescent="0.35">
      <c r="A6" s="2">
        <v>7</v>
      </c>
      <c r="B6" s="5">
        <v>73.303571430000005</v>
      </c>
      <c r="C6" s="5">
        <v>80.694124312870414</v>
      </c>
      <c r="F6" s="2">
        <v>4</v>
      </c>
      <c r="G6" s="3" t="s">
        <v>12</v>
      </c>
      <c r="H6" s="23">
        <v>90.909090910000003</v>
      </c>
      <c r="K6" s="2">
        <v>3</v>
      </c>
      <c r="L6" s="3" t="s">
        <v>17</v>
      </c>
      <c r="M6" s="5">
        <v>86.170212765957444</v>
      </c>
    </row>
    <row r="7" spans="1:13" x14ac:dyDescent="0.35">
      <c r="A7" s="2">
        <v>9</v>
      </c>
      <c r="B7" s="5">
        <v>69.375213380000005</v>
      </c>
      <c r="C7" s="5">
        <v>83.121974715594149</v>
      </c>
      <c r="F7" s="2">
        <v>4</v>
      </c>
      <c r="G7" s="3" t="s">
        <v>13</v>
      </c>
      <c r="H7" s="23">
        <v>86.363636360000001</v>
      </c>
      <c r="K7" s="2">
        <v>3</v>
      </c>
      <c r="L7" s="3" t="s">
        <v>18</v>
      </c>
      <c r="M7" s="19">
        <v>85.9375</v>
      </c>
    </row>
    <row r="8" spans="1:13" x14ac:dyDescent="0.35">
      <c r="A8" s="2">
        <v>11</v>
      </c>
      <c r="B8" s="5">
        <v>81.115506330000002</v>
      </c>
      <c r="C8" s="5">
        <v>89.128205128205124</v>
      </c>
      <c r="F8" s="2">
        <v>6</v>
      </c>
      <c r="G8" s="3" t="s">
        <v>12</v>
      </c>
      <c r="H8" s="23">
        <v>83.529411760000002</v>
      </c>
      <c r="K8" s="2">
        <v>3</v>
      </c>
      <c r="L8" s="3" t="s">
        <v>19</v>
      </c>
      <c r="M8" s="5">
        <v>93.333333333333329</v>
      </c>
    </row>
    <row r="9" spans="1:13" x14ac:dyDescent="0.35">
      <c r="A9" s="2">
        <v>12</v>
      </c>
      <c r="B9" s="5">
        <v>62.650918634999996</v>
      </c>
      <c r="C9" s="5">
        <v>82.643220143220134</v>
      </c>
      <c r="F9" s="2">
        <v>6</v>
      </c>
      <c r="G9" s="3" t="s">
        <v>13</v>
      </c>
      <c r="H9" s="23">
        <v>77.142857140000004</v>
      </c>
      <c r="K9" s="2">
        <v>3</v>
      </c>
      <c r="L9" s="3" t="s">
        <v>20</v>
      </c>
      <c r="M9" s="19">
        <v>81.53846154</v>
      </c>
    </row>
    <row r="10" spans="1:13" x14ac:dyDescent="0.35">
      <c r="A10" s="2">
        <v>14</v>
      </c>
      <c r="B10" s="5">
        <v>78.384615384999989</v>
      </c>
      <c r="C10" s="5">
        <v>82.72156084675926</v>
      </c>
      <c r="F10" s="2">
        <v>7</v>
      </c>
      <c r="G10" s="3" t="s">
        <v>12</v>
      </c>
      <c r="H10" s="23">
        <v>86.607142859999996</v>
      </c>
      <c r="K10" s="2">
        <v>4</v>
      </c>
      <c r="L10" s="3" t="s">
        <v>17</v>
      </c>
      <c r="M10" s="5">
        <v>93.478260869565219</v>
      </c>
    </row>
    <row r="11" spans="1:13" x14ac:dyDescent="0.35">
      <c r="A11" s="6">
        <v>15</v>
      </c>
      <c r="B11" s="21">
        <v>86.754459305000012</v>
      </c>
      <c r="C11" s="21">
        <v>84.184148373319672</v>
      </c>
      <c r="F11" s="2">
        <v>7</v>
      </c>
      <c r="G11" s="3" t="s">
        <v>13</v>
      </c>
      <c r="H11" s="23">
        <v>60</v>
      </c>
      <c r="K11" s="2">
        <v>4</v>
      </c>
      <c r="L11" s="3" t="s">
        <v>18</v>
      </c>
      <c r="M11" s="5">
        <v>90.625</v>
      </c>
    </row>
    <row r="12" spans="1:13" x14ac:dyDescent="0.35">
      <c r="A12" s="2"/>
      <c r="B12" s="2"/>
      <c r="C12" s="2"/>
      <c r="F12" s="2">
        <v>9</v>
      </c>
      <c r="G12" s="3" t="s">
        <v>12</v>
      </c>
      <c r="H12" s="23">
        <v>66.336633660000004</v>
      </c>
      <c r="K12" s="2">
        <v>4</v>
      </c>
      <c r="L12" s="3" t="s">
        <v>19</v>
      </c>
      <c r="M12" s="5">
        <v>89.285714285714292</v>
      </c>
    </row>
    <row r="13" spans="1:13" x14ac:dyDescent="0.35">
      <c r="A13" s="2" t="s">
        <v>7</v>
      </c>
      <c r="B13" s="5">
        <f>AVERAGE(B2:B11)</f>
        <v>78.372948703500015</v>
      </c>
      <c r="C13" s="5">
        <f>AVERAGE(C2:C11)</f>
        <v>84.843615444451785</v>
      </c>
      <c r="F13" s="2">
        <v>9</v>
      </c>
      <c r="G13" s="3" t="s">
        <v>13</v>
      </c>
      <c r="H13" s="23">
        <v>72.413793100000007</v>
      </c>
      <c r="K13" s="2">
        <v>4</v>
      </c>
      <c r="L13" s="3" t="s">
        <v>20</v>
      </c>
      <c r="M13" s="19">
        <v>91.666666669999998</v>
      </c>
    </row>
    <row r="14" spans="1:13" x14ac:dyDescent="0.35">
      <c r="A14" s="2" t="s">
        <v>8</v>
      </c>
      <c r="B14" s="5">
        <f>STDEV(B2:B11)</f>
        <v>8.3967240668037917</v>
      </c>
      <c r="C14" s="5">
        <f>STDEV(C2:C11)</f>
        <v>3.3937894792128369</v>
      </c>
      <c r="F14" s="2">
        <v>11</v>
      </c>
      <c r="G14" s="3" t="s">
        <v>12</v>
      </c>
      <c r="H14" s="23">
        <v>83.75</v>
      </c>
      <c r="K14" s="2">
        <v>6</v>
      </c>
      <c r="L14" s="3" t="s">
        <v>17</v>
      </c>
      <c r="M14" s="5">
        <v>77.049180327868854</v>
      </c>
    </row>
    <row r="15" spans="1:13" x14ac:dyDescent="0.35">
      <c r="F15" s="2">
        <v>11</v>
      </c>
      <c r="G15" s="3" t="s">
        <v>13</v>
      </c>
      <c r="H15" s="23">
        <v>78.481012660000005</v>
      </c>
      <c r="K15" s="2">
        <v>6</v>
      </c>
      <c r="L15" s="3" t="s">
        <v>18</v>
      </c>
      <c r="M15" s="5">
        <v>84.285714285714292</v>
      </c>
    </row>
    <row r="16" spans="1:13" x14ac:dyDescent="0.35">
      <c r="F16" s="2">
        <v>12</v>
      </c>
      <c r="G16" s="3" t="s">
        <v>12</v>
      </c>
      <c r="H16" s="23">
        <v>73.333333330000002</v>
      </c>
      <c r="K16" s="2">
        <v>6</v>
      </c>
      <c r="L16" s="3" t="s">
        <v>19</v>
      </c>
      <c r="M16" s="5">
        <v>85.507246376811594</v>
      </c>
    </row>
    <row r="17" spans="6:13" x14ac:dyDescent="0.35">
      <c r="F17" s="2">
        <v>12</v>
      </c>
      <c r="G17" s="3" t="s">
        <v>13</v>
      </c>
      <c r="H17" s="23">
        <v>51.968503939999998</v>
      </c>
      <c r="K17" s="2">
        <v>6</v>
      </c>
      <c r="L17" s="3" t="s">
        <v>20</v>
      </c>
      <c r="M17" s="19">
        <v>80.555555560000002</v>
      </c>
    </row>
    <row r="18" spans="6:13" x14ac:dyDescent="0.35">
      <c r="F18" s="2">
        <v>14</v>
      </c>
      <c r="G18" s="3" t="s">
        <v>12</v>
      </c>
      <c r="H18" s="23">
        <v>76</v>
      </c>
      <c r="K18" s="2">
        <v>7</v>
      </c>
      <c r="L18" s="3" t="s">
        <v>17</v>
      </c>
      <c r="M18" s="5">
        <v>77.38095238095238</v>
      </c>
    </row>
    <row r="19" spans="6:13" x14ac:dyDescent="0.35">
      <c r="F19" s="2">
        <v>14</v>
      </c>
      <c r="G19" s="3" t="s">
        <v>13</v>
      </c>
      <c r="H19" s="23">
        <v>80.769230769999993</v>
      </c>
      <c r="K19" s="2">
        <v>7</v>
      </c>
      <c r="L19" s="3" t="s">
        <v>18</v>
      </c>
      <c r="M19" s="5">
        <v>87.719298245614027</v>
      </c>
    </row>
    <row r="20" spans="6:13" x14ac:dyDescent="0.35">
      <c r="F20" s="2">
        <v>15</v>
      </c>
      <c r="G20" s="3" t="s">
        <v>12</v>
      </c>
      <c r="H20" s="23">
        <v>89.855072460000002</v>
      </c>
      <c r="K20" s="2">
        <v>7</v>
      </c>
      <c r="L20" s="3" t="s">
        <v>19</v>
      </c>
      <c r="M20" s="5">
        <v>77.966101694915253</v>
      </c>
    </row>
    <row r="21" spans="6:13" x14ac:dyDescent="0.35">
      <c r="F21" s="6">
        <v>15</v>
      </c>
      <c r="G21" s="7" t="s">
        <v>13</v>
      </c>
      <c r="H21" s="25">
        <v>83.653846150000007</v>
      </c>
      <c r="K21" s="2">
        <v>7</v>
      </c>
      <c r="L21" s="3" t="s">
        <v>20</v>
      </c>
      <c r="M21" s="19">
        <v>79.710144929999998</v>
      </c>
    </row>
    <row r="22" spans="6:13" x14ac:dyDescent="0.35">
      <c r="G22" s="22"/>
      <c r="K22" s="2">
        <v>9</v>
      </c>
      <c r="L22" s="3" t="s">
        <v>17</v>
      </c>
      <c r="M22" s="19">
        <v>90.38461538</v>
      </c>
    </row>
    <row r="23" spans="6:13" x14ac:dyDescent="0.35">
      <c r="G23" s="22"/>
      <c r="K23" s="2">
        <v>9</v>
      </c>
      <c r="L23" s="3" t="s">
        <v>18</v>
      </c>
      <c r="M23" s="5">
        <v>82.278481012658233</v>
      </c>
    </row>
    <row r="24" spans="6:13" x14ac:dyDescent="0.35">
      <c r="G24" s="22"/>
      <c r="K24" s="2">
        <v>9</v>
      </c>
      <c r="L24" s="3" t="s">
        <v>19</v>
      </c>
      <c r="M24" s="5">
        <v>73.239436619718319</v>
      </c>
    </row>
    <row r="25" spans="6:13" x14ac:dyDescent="0.35">
      <c r="G25" s="22"/>
      <c r="K25" s="2">
        <v>9</v>
      </c>
      <c r="L25" s="3" t="s">
        <v>20</v>
      </c>
      <c r="M25" s="19">
        <v>86.585365850000002</v>
      </c>
    </row>
    <row r="26" spans="6:13" x14ac:dyDescent="0.35">
      <c r="G26" s="22"/>
      <c r="K26" s="2">
        <v>11</v>
      </c>
      <c r="L26" s="3" t="s">
        <v>17</v>
      </c>
      <c r="M26" s="5">
        <v>84.615384615384613</v>
      </c>
    </row>
    <row r="27" spans="6:13" x14ac:dyDescent="0.35">
      <c r="G27" s="22"/>
      <c r="K27" s="2">
        <v>11</v>
      </c>
      <c r="L27" s="3" t="s">
        <v>18</v>
      </c>
      <c r="M27" s="5">
        <v>90.769230769230774</v>
      </c>
    </row>
    <row r="28" spans="6:13" x14ac:dyDescent="0.35">
      <c r="G28" s="22"/>
      <c r="K28" s="2">
        <v>11</v>
      </c>
      <c r="L28" s="3" t="s">
        <v>19</v>
      </c>
      <c r="M28" s="5">
        <v>92</v>
      </c>
    </row>
    <row r="29" spans="6:13" x14ac:dyDescent="0.35">
      <c r="G29" s="22"/>
      <c r="K29" s="2">
        <v>12</v>
      </c>
      <c r="L29" s="3" t="s">
        <v>17</v>
      </c>
      <c r="M29" s="5">
        <v>90.384615384615387</v>
      </c>
    </row>
    <row r="30" spans="6:13" x14ac:dyDescent="0.35">
      <c r="G30" s="22"/>
      <c r="K30" s="2">
        <v>12</v>
      </c>
      <c r="L30" s="3" t="s">
        <v>18</v>
      </c>
      <c r="M30" s="5">
        <v>78.378378378378372</v>
      </c>
    </row>
    <row r="31" spans="6:13" x14ac:dyDescent="0.35">
      <c r="K31" s="2">
        <v>12</v>
      </c>
      <c r="L31" s="3" t="s">
        <v>19</v>
      </c>
      <c r="M31" s="5">
        <v>79.166666666666657</v>
      </c>
    </row>
    <row r="32" spans="6:13" x14ac:dyDescent="0.35">
      <c r="K32" s="2">
        <v>14</v>
      </c>
      <c r="L32" s="3" t="s">
        <v>17</v>
      </c>
      <c r="M32" s="5">
        <v>75</v>
      </c>
    </row>
    <row r="33" spans="11:13" x14ac:dyDescent="0.35">
      <c r="K33" s="2">
        <v>14</v>
      </c>
      <c r="L33" s="3" t="s">
        <v>18</v>
      </c>
      <c r="M33" s="5">
        <v>87.037037037037038</v>
      </c>
    </row>
    <row r="34" spans="11:13" x14ac:dyDescent="0.35">
      <c r="K34" s="2">
        <v>14</v>
      </c>
      <c r="L34" s="3" t="s">
        <v>19</v>
      </c>
      <c r="M34" s="19">
        <v>84.126984129999997</v>
      </c>
    </row>
    <row r="35" spans="11:13" x14ac:dyDescent="0.35">
      <c r="K35" s="2">
        <v>14</v>
      </c>
      <c r="L35" s="3" t="s">
        <v>20</v>
      </c>
      <c r="M35" s="19">
        <v>84.722222220000006</v>
      </c>
    </row>
    <row r="36" spans="11:13" x14ac:dyDescent="0.35">
      <c r="K36" s="2">
        <v>15</v>
      </c>
      <c r="L36" s="3" t="s">
        <v>17</v>
      </c>
      <c r="M36" s="19">
        <v>85</v>
      </c>
    </row>
    <row r="37" spans="11:13" x14ac:dyDescent="0.35">
      <c r="K37" s="12">
        <v>15</v>
      </c>
      <c r="L37" s="3" t="s">
        <v>18</v>
      </c>
      <c r="M37" s="5">
        <v>73.770491803278688</v>
      </c>
    </row>
    <row r="38" spans="11:13" x14ac:dyDescent="0.35">
      <c r="K38" s="2">
        <v>15</v>
      </c>
      <c r="L38" s="3" t="s">
        <v>19</v>
      </c>
      <c r="M38" s="19">
        <v>84.745762709999994</v>
      </c>
    </row>
    <row r="39" spans="11:13" x14ac:dyDescent="0.35">
      <c r="K39" s="6">
        <v>15</v>
      </c>
      <c r="L39" s="7" t="s">
        <v>20</v>
      </c>
      <c r="M39" s="20">
        <v>93.220338979999994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92C62A-DAC8-664D-89EC-5DDFDB3DF8CE}">
  <dimension ref="A1:M39"/>
  <sheetViews>
    <sheetView workbookViewId="0">
      <selection activeCell="P20" sqref="P20"/>
    </sheetView>
  </sheetViews>
  <sheetFormatPr defaultColWidth="10.6640625" defaultRowHeight="23.25" x14ac:dyDescent="0.35"/>
  <cols>
    <col min="7" max="7" width="12.9140625" bestFit="1" customWidth="1"/>
    <col min="12" max="12" width="12.9140625" bestFit="1" customWidth="1"/>
  </cols>
  <sheetData>
    <row r="1" spans="1:13" ht="24" thickBot="1" x14ac:dyDescent="0.4">
      <c r="A1" s="1" t="s">
        <v>0</v>
      </c>
      <c r="B1" s="1" t="s">
        <v>34</v>
      </c>
      <c r="C1" s="1" t="s">
        <v>35</v>
      </c>
      <c r="F1" s="24" t="s">
        <v>0</v>
      </c>
      <c r="G1" s="24" t="s">
        <v>29</v>
      </c>
      <c r="H1" s="24" t="s">
        <v>36</v>
      </c>
      <c r="K1" s="24" t="s">
        <v>0</v>
      </c>
      <c r="L1" s="24" t="s">
        <v>30</v>
      </c>
      <c r="M1" s="24" t="s">
        <v>36</v>
      </c>
    </row>
    <row r="2" spans="1:13" ht="24" thickTop="1" x14ac:dyDescent="0.35">
      <c r="A2" s="2">
        <v>1</v>
      </c>
      <c r="B2" s="19">
        <v>84.55988456</v>
      </c>
      <c r="C2" s="5">
        <v>96.161077235000008</v>
      </c>
      <c r="F2" s="2">
        <v>1</v>
      </c>
      <c r="G2" s="3" t="s">
        <v>12</v>
      </c>
      <c r="H2" s="23">
        <v>81.818181820000007</v>
      </c>
      <c r="K2" s="2">
        <v>1</v>
      </c>
      <c r="L2" s="3" t="s">
        <v>17</v>
      </c>
      <c r="M2" s="23">
        <v>100</v>
      </c>
    </row>
    <row r="3" spans="1:13" x14ac:dyDescent="0.35">
      <c r="A3" s="2">
        <v>3</v>
      </c>
      <c r="B3" s="19">
        <v>91.587301585000006</v>
      </c>
      <c r="C3" s="5">
        <v>90.854700855000004</v>
      </c>
      <c r="F3" s="2">
        <v>1</v>
      </c>
      <c r="G3" s="3" t="s">
        <v>13</v>
      </c>
      <c r="H3" s="23">
        <v>87.301587299999994</v>
      </c>
      <c r="K3" s="2">
        <v>1</v>
      </c>
      <c r="L3" s="3" t="s">
        <v>18</v>
      </c>
      <c r="M3" s="23">
        <v>97.56097561</v>
      </c>
    </row>
    <row r="4" spans="1:13" x14ac:dyDescent="0.35">
      <c r="A4" s="2">
        <v>4</v>
      </c>
      <c r="B4" s="19">
        <v>93.128964060000001</v>
      </c>
      <c r="C4" s="5">
        <v>92.485218032500001</v>
      </c>
      <c r="F4" s="2">
        <v>3</v>
      </c>
      <c r="G4" s="3" t="s">
        <v>12</v>
      </c>
      <c r="H4" s="23">
        <v>91.111111109999996</v>
      </c>
      <c r="K4" s="2">
        <v>1</v>
      </c>
      <c r="L4" s="3" t="s">
        <v>19</v>
      </c>
      <c r="M4" s="23">
        <v>97.5</v>
      </c>
    </row>
    <row r="5" spans="1:13" x14ac:dyDescent="0.35">
      <c r="A5" s="2">
        <v>6</v>
      </c>
      <c r="B5" s="19">
        <v>81.283542039999986</v>
      </c>
      <c r="C5" s="5">
        <v>86.365912572499994</v>
      </c>
      <c r="F5" s="2">
        <v>3</v>
      </c>
      <c r="G5" s="3" t="s">
        <v>13</v>
      </c>
      <c r="H5" s="23">
        <v>92.063492060000002</v>
      </c>
      <c r="K5" s="2">
        <v>1</v>
      </c>
      <c r="L5" s="3" t="s">
        <v>20</v>
      </c>
      <c r="M5" s="23">
        <v>89.583333330000002</v>
      </c>
    </row>
    <row r="6" spans="1:13" x14ac:dyDescent="0.35">
      <c r="A6" s="2">
        <v>7</v>
      </c>
      <c r="B6" s="19">
        <v>85.60606060500001</v>
      </c>
      <c r="C6" s="5">
        <v>95.363537092499996</v>
      </c>
      <c r="F6" s="2">
        <v>4</v>
      </c>
      <c r="G6" s="3" t="s">
        <v>12</v>
      </c>
      <c r="H6" s="23">
        <v>95.348837209999999</v>
      </c>
      <c r="K6" s="2">
        <v>3</v>
      </c>
      <c r="L6" s="3" t="s">
        <v>17</v>
      </c>
      <c r="M6" s="23">
        <v>93.333333330000002</v>
      </c>
    </row>
    <row r="7" spans="1:13" x14ac:dyDescent="0.35">
      <c r="A7" s="2">
        <v>9</v>
      </c>
      <c r="B7" s="19">
        <v>84.679245285000007</v>
      </c>
      <c r="C7" s="5">
        <v>89.550372795000001</v>
      </c>
      <c r="F7" s="2">
        <v>4</v>
      </c>
      <c r="G7" s="3" t="s">
        <v>13</v>
      </c>
      <c r="H7" s="23">
        <v>90.909090910000003</v>
      </c>
      <c r="K7" s="2">
        <v>3</v>
      </c>
      <c r="L7" s="3" t="s">
        <v>18</v>
      </c>
      <c r="M7" s="23">
        <v>77.777777779999994</v>
      </c>
    </row>
    <row r="8" spans="1:13" x14ac:dyDescent="0.35">
      <c r="A8" s="2">
        <v>11</v>
      </c>
      <c r="B8" s="19">
        <v>83.274179234999991</v>
      </c>
      <c r="C8" s="5">
        <v>85.259313453333334</v>
      </c>
      <c r="F8" s="2">
        <v>6</v>
      </c>
      <c r="G8" s="3" t="s">
        <v>12</v>
      </c>
      <c r="H8" s="23">
        <v>78.846153849999993</v>
      </c>
      <c r="K8" s="2">
        <v>3</v>
      </c>
      <c r="L8" s="3" t="s">
        <v>19</v>
      </c>
      <c r="M8" s="23">
        <v>97.435897440000005</v>
      </c>
    </row>
    <row r="9" spans="1:13" x14ac:dyDescent="0.35">
      <c r="A9" s="2">
        <v>12</v>
      </c>
      <c r="B9" s="19">
        <v>59.375</v>
      </c>
      <c r="C9" s="5">
        <v>80.458783996666668</v>
      </c>
      <c r="F9" s="2">
        <v>6</v>
      </c>
      <c r="G9" s="3" t="s">
        <v>13</v>
      </c>
      <c r="H9" s="23">
        <v>83.720930229999993</v>
      </c>
      <c r="K9" s="2">
        <v>3</v>
      </c>
      <c r="L9" s="3" t="s">
        <v>20</v>
      </c>
      <c r="M9" s="23">
        <v>94.871794870000002</v>
      </c>
    </row>
    <row r="10" spans="1:13" x14ac:dyDescent="0.35">
      <c r="A10" s="2">
        <v>14</v>
      </c>
      <c r="B10" s="19">
        <v>73.352568875000003</v>
      </c>
      <c r="C10" s="5">
        <v>85.625633230000005</v>
      </c>
      <c r="F10" s="2">
        <v>7</v>
      </c>
      <c r="G10" s="3" t="s">
        <v>12</v>
      </c>
      <c r="H10" s="23">
        <v>89.39393939</v>
      </c>
      <c r="K10" s="2">
        <v>4</v>
      </c>
      <c r="L10" s="3" t="s">
        <v>17</v>
      </c>
      <c r="M10" s="23">
        <v>93.333333330000002</v>
      </c>
    </row>
    <row r="11" spans="1:13" x14ac:dyDescent="0.35">
      <c r="A11" s="6">
        <v>15</v>
      </c>
      <c r="B11" s="20">
        <v>90.279503105000003</v>
      </c>
      <c r="C11" s="21">
        <v>88.543118467500008</v>
      </c>
      <c r="F11" s="2">
        <v>7</v>
      </c>
      <c r="G11" s="3" t="s">
        <v>13</v>
      </c>
      <c r="H11" s="23">
        <v>81.818181820000007</v>
      </c>
      <c r="K11" s="2">
        <v>4</v>
      </c>
      <c r="L11" s="3" t="s">
        <v>18</v>
      </c>
      <c r="M11" s="23">
        <v>86.363636360000001</v>
      </c>
    </row>
    <row r="12" spans="1:13" x14ac:dyDescent="0.35">
      <c r="A12" s="2"/>
      <c r="B12" s="2"/>
      <c r="C12" s="2"/>
      <c r="F12" s="2">
        <v>9</v>
      </c>
      <c r="G12" s="3" t="s">
        <v>12</v>
      </c>
      <c r="H12" s="23">
        <v>77.358490570000001</v>
      </c>
      <c r="K12" s="2">
        <v>4</v>
      </c>
      <c r="L12" s="3" t="s">
        <v>19</v>
      </c>
      <c r="M12" s="23">
        <v>100</v>
      </c>
    </row>
    <row r="13" spans="1:13" x14ac:dyDescent="0.35">
      <c r="A13" s="2" t="s">
        <v>7</v>
      </c>
      <c r="B13" s="5">
        <f>AVERAGE(B2:B11)</f>
        <v>82.712624934999994</v>
      </c>
      <c r="C13" s="5">
        <f>AVERAGE(C2:C11)</f>
        <v>89.066766773000012</v>
      </c>
      <c r="F13" s="2">
        <v>9</v>
      </c>
      <c r="G13" s="3" t="s">
        <v>13</v>
      </c>
      <c r="H13" s="23">
        <v>92</v>
      </c>
      <c r="K13" s="2">
        <v>4</v>
      </c>
      <c r="L13" s="3" t="s">
        <v>20</v>
      </c>
      <c r="M13" s="23">
        <v>90.243902439999999</v>
      </c>
    </row>
    <row r="14" spans="1:13" x14ac:dyDescent="0.35">
      <c r="A14" s="2" t="s">
        <v>8</v>
      </c>
      <c r="B14" s="5">
        <f>STDEV(B2:B11)</f>
        <v>9.9709722782017867</v>
      </c>
      <c r="C14" s="5">
        <f>STDEV(C2:C11)</f>
        <v>4.8659729956266613</v>
      </c>
      <c r="F14" s="2">
        <v>11</v>
      </c>
      <c r="G14" s="3" t="s">
        <v>12</v>
      </c>
      <c r="H14" s="23">
        <v>79.591836729999997</v>
      </c>
      <c r="K14" s="2">
        <v>6</v>
      </c>
      <c r="L14" s="3" t="s">
        <v>17</v>
      </c>
      <c r="M14" s="23">
        <v>80.487804879999999</v>
      </c>
    </row>
    <row r="15" spans="1:13" x14ac:dyDescent="0.35">
      <c r="F15" s="2">
        <v>11</v>
      </c>
      <c r="G15" s="3" t="s">
        <v>13</v>
      </c>
      <c r="H15" s="23">
        <v>86.956521739999999</v>
      </c>
      <c r="K15" s="2">
        <v>6</v>
      </c>
      <c r="L15" s="3" t="s">
        <v>18</v>
      </c>
      <c r="M15" s="23">
        <v>88.888888890000004</v>
      </c>
    </row>
    <row r="16" spans="1:13" x14ac:dyDescent="0.35">
      <c r="F16" s="2">
        <v>12</v>
      </c>
      <c r="G16" s="3" t="s">
        <v>12</v>
      </c>
      <c r="H16" s="23">
        <v>68.75</v>
      </c>
      <c r="K16" s="2">
        <v>6</v>
      </c>
      <c r="L16" s="3" t="s">
        <v>19</v>
      </c>
      <c r="M16" s="23">
        <v>82.608695650000001</v>
      </c>
    </row>
    <row r="17" spans="6:13" x14ac:dyDescent="0.35">
      <c r="F17" s="2">
        <v>12</v>
      </c>
      <c r="G17" s="3" t="s">
        <v>13</v>
      </c>
      <c r="H17" s="23">
        <v>50</v>
      </c>
      <c r="K17" s="2">
        <v>6</v>
      </c>
      <c r="L17" s="3" t="s">
        <v>20</v>
      </c>
      <c r="M17" s="23">
        <v>93.47826087</v>
      </c>
    </row>
    <row r="18" spans="6:13" x14ac:dyDescent="0.35">
      <c r="F18" s="2">
        <v>14</v>
      </c>
      <c r="G18" s="3" t="s">
        <v>12</v>
      </c>
      <c r="H18" s="23">
        <v>65.822784810000002</v>
      </c>
      <c r="K18" s="2">
        <v>7</v>
      </c>
      <c r="L18" s="3" t="s">
        <v>17</v>
      </c>
      <c r="M18" s="23">
        <v>98.039215690000006</v>
      </c>
    </row>
    <row r="19" spans="6:13" x14ac:dyDescent="0.35">
      <c r="F19" s="2">
        <v>14</v>
      </c>
      <c r="G19" s="3" t="s">
        <v>13</v>
      </c>
      <c r="H19" s="23">
        <v>80.882352940000004</v>
      </c>
      <c r="K19" s="2">
        <v>7</v>
      </c>
      <c r="L19" s="3" t="s">
        <v>18</v>
      </c>
      <c r="M19" s="23">
        <v>100</v>
      </c>
    </row>
    <row r="20" spans="6:13" x14ac:dyDescent="0.35">
      <c r="F20" s="2">
        <v>15</v>
      </c>
      <c r="G20" s="3" t="s">
        <v>12</v>
      </c>
      <c r="H20" s="23">
        <v>89.130434780000002</v>
      </c>
      <c r="K20" s="2">
        <v>7</v>
      </c>
      <c r="L20" s="3" t="s">
        <v>19</v>
      </c>
      <c r="M20" s="23">
        <v>97.368421049999995</v>
      </c>
    </row>
    <row r="21" spans="6:13" x14ac:dyDescent="0.35">
      <c r="F21" s="6">
        <v>15</v>
      </c>
      <c r="G21" s="7" t="s">
        <v>13</v>
      </c>
      <c r="H21" s="25">
        <v>91.428571430000005</v>
      </c>
      <c r="K21" s="2">
        <v>7</v>
      </c>
      <c r="L21" s="3" t="s">
        <v>20</v>
      </c>
      <c r="M21" s="23">
        <v>86.046511629999998</v>
      </c>
    </row>
    <row r="22" spans="6:13" x14ac:dyDescent="0.35">
      <c r="G22" s="22"/>
      <c r="K22" s="2">
        <v>9</v>
      </c>
      <c r="L22" s="3" t="s">
        <v>17</v>
      </c>
      <c r="M22" s="23">
        <v>93.617021280000003</v>
      </c>
    </row>
    <row r="23" spans="6:13" x14ac:dyDescent="0.35">
      <c r="G23" s="22"/>
      <c r="K23" s="2">
        <v>9</v>
      </c>
      <c r="L23" s="3" t="s">
        <v>18</v>
      </c>
      <c r="M23" s="23">
        <v>87.234042549999998</v>
      </c>
    </row>
    <row r="24" spans="6:13" x14ac:dyDescent="0.35">
      <c r="G24" s="22"/>
      <c r="K24" s="2">
        <v>9</v>
      </c>
      <c r="L24" s="3" t="s">
        <v>19</v>
      </c>
      <c r="M24" s="23">
        <v>88.888888890000004</v>
      </c>
    </row>
    <row r="25" spans="6:13" x14ac:dyDescent="0.35">
      <c r="G25" s="22"/>
      <c r="K25" s="2">
        <v>9</v>
      </c>
      <c r="L25" s="3" t="s">
        <v>20</v>
      </c>
      <c r="M25" s="23">
        <v>88.46153846</v>
      </c>
    </row>
    <row r="26" spans="6:13" x14ac:dyDescent="0.35">
      <c r="G26" s="22"/>
      <c r="K26" s="2">
        <v>11</v>
      </c>
      <c r="L26" s="3" t="s">
        <v>17</v>
      </c>
      <c r="M26" s="23">
        <v>82.8125</v>
      </c>
    </row>
    <row r="27" spans="6:13" x14ac:dyDescent="0.35">
      <c r="G27" s="22"/>
      <c r="K27" s="2">
        <v>11</v>
      </c>
      <c r="L27" s="3" t="s">
        <v>18</v>
      </c>
      <c r="M27" s="23">
        <v>79.487179490000003</v>
      </c>
    </row>
    <row r="28" spans="6:13" x14ac:dyDescent="0.35">
      <c r="G28" s="22"/>
      <c r="K28" s="2">
        <v>11</v>
      </c>
      <c r="L28" s="3" t="s">
        <v>19</v>
      </c>
      <c r="M28" s="23">
        <v>93.47826087</v>
      </c>
    </row>
    <row r="29" spans="6:13" x14ac:dyDescent="0.35">
      <c r="G29" s="22"/>
      <c r="K29" s="2">
        <v>12</v>
      </c>
      <c r="L29" s="3" t="s">
        <v>17</v>
      </c>
      <c r="M29" s="23">
        <v>78.787878789999994</v>
      </c>
    </row>
    <row r="30" spans="6:13" x14ac:dyDescent="0.35">
      <c r="G30" s="22"/>
      <c r="K30" s="2">
        <v>12</v>
      </c>
      <c r="L30" s="3" t="s">
        <v>18</v>
      </c>
      <c r="M30" s="23">
        <v>69.565217390000001</v>
      </c>
    </row>
    <row r="31" spans="6:13" x14ac:dyDescent="0.35">
      <c r="K31" s="2">
        <v>12</v>
      </c>
      <c r="L31" s="3" t="s">
        <v>19</v>
      </c>
      <c r="M31" s="23">
        <v>93.023255809999995</v>
      </c>
    </row>
    <row r="32" spans="6:13" x14ac:dyDescent="0.35">
      <c r="K32" s="2">
        <v>14</v>
      </c>
      <c r="L32" s="3" t="s">
        <v>17</v>
      </c>
      <c r="M32" s="23">
        <v>82.142857140000004</v>
      </c>
    </row>
    <row r="33" spans="11:13" x14ac:dyDescent="0.35">
      <c r="K33" s="2">
        <v>14</v>
      </c>
      <c r="L33" s="3" t="s">
        <v>18</v>
      </c>
      <c r="M33" s="23">
        <v>91.666666669999998</v>
      </c>
    </row>
    <row r="34" spans="11:13" x14ac:dyDescent="0.35">
      <c r="K34" s="2">
        <v>14</v>
      </c>
      <c r="L34" s="3" t="s">
        <v>19</v>
      </c>
      <c r="M34" s="23">
        <v>85.714285709999999</v>
      </c>
    </row>
    <row r="35" spans="11:13" x14ac:dyDescent="0.35">
      <c r="K35" s="2">
        <v>14</v>
      </c>
      <c r="L35" s="3" t="s">
        <v>20</v>
      </c>
      <c r="M35" s="23">
        <v>82.978723400000007</v>
      </c>
    </row>
    <row r="36" spans="11:13" x14ac:dyDescent="0.35">
      <c r="K36" s="2">
        <v>15</v>
      </c>
      <c r="L36" s="3" t="s">
        <v>17</v>
      </c>
      <c r="M36" s="23">
        <v>90.243902439999999</v>
      </c>
    </row>
    <row r="37" spans="11:13" x14ac:dyDescent="0.35">
      <c r="K37" s="12">
        <v>15</v>
      </c>
      <c r="L37" s="3" t="s">
        <v>18</v>
      </c>
      <c r="M37" s="23">
        <v>88.095238100000003</v>
      </c>
    </row>
    <row r="38" spans="11:13" x14ac:dyDescent="0.35">
      <c r="K38" s="2">
        <v>15</v>
      </c>
      <c r="L38" s="3" t="s">
        <v>19</v>
      </c>
      <c r="M38" s="23">
        <v>83.333333330000002</v>
      </c>
    </row>
    <row r="39" spans="11:13" x14ac:dyDescent="0.35">
      <c r="K39" s="6">
        <v>15</v>
      </c>
      <c r="L39" s="7" t="s">
        <v>20</v>
      </c>
      <c r="M39" s="25">
        <v>92.5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C70EB5-19D5-0F4E-8C0C-1D5453693CFB}">
  <dimension ref="A1:V81"/>
  <sheetViews>
    <sheetView tabSelected="1" workbookViewId="0">
      <selection activeCell="L2" sqref="L2"/>
    </sheetView>
  </sheetViews>
  <sheetFormatPr defaultColWidth="10.6640625" defaultRowHeight="23.25" x14ac:dyDescent="0.35"/>
  <cols>
    <col min="14" max="14" width="19.6640625" bestFit="1" customWidth="1"/>
    <col min="20" max="20" width="16.9140625" bestFit="1" customWidth="1"/>
  </cols>
  <sheetData>
    <row r="1" spans="1:22" ht="24" thickBot="1" x14ac:dyDescent="0.4">
      <c r="A1" s="1" t="s">
        <v>0</v>
      </c>
      <c r="B1" s="1" t="s">
        <v>1</v>
      </c>
      <c r="C1" s="1" t="s">
        <v>4</v>
      </c>
      <c r="F1" s="1" t="s">
        <v>0</v>
      </c>
      <c r="G1" s="1" t="s">
        <v>1</v>
      </c>
      <c r="H1" s="1" t="s">
        <v>4</v>
      </c>
      <c r="K1" s="1" t="s">
        <v>21</v>
      </c>
      <c r="L1" s="1" t="s">
        <v>27</v>
      </c>
      <c r="M1" s="1" t="s">
        <v>11</v>
      </c>
      <c r="N1" s="1" t="s">
        <v>9</v>
      </c>
      <c r="O1" s="2"/>
      <c r="P1" s="2"/>
      <c r="Q1" s="1" t="s">
        <v>0</v>
      </c>
      <c r="R1" s="1" t="s">
        <v>1</v>
      </c>
      <c r="S1" s="1" t="s">
        <v>11</v>
      </c>
      <c r="T1" s="1" t="s">
        <v>10</v>
      </c>
    </row>
    <row r="2" spans="1:22" ht="24" thickTop="1" x14ac:dyDescent="0.35">
      <c r="A2" s="2">
        <v>1</v>
      </c>
      <c r="B2" s="3" t="s">
        <v>2</v>
      </c>
      <c r="C2" s="4">
        <v>12.5</v>
      </c>
      <c r="F2" s="2">
        <v>1</v>
      </c>
      <c r="G2" s="3" t="s">
        <v>5</v>
      </c>
      <c r="H2" s="4">
        <v>12.75</v>
      </c>
      <c r="K2" s="12">
        <v>1</v>
      </c>
      <c r="L2" s="13" t="s">
        <v>12</v>
      </c>
      <c r="M2" s="13" t="s">
        <v>14</v>
      </c>
      <c r="N2" s="2">
        <v>12</v>
      </c>
      <c r="O2" s="2"/>
      <c r="P2" s="2"/>
      <c r="Q2" s="12">
        <v>1</v>
      </c>
      <c r="R2" s="13" t="s">
        <v>17</v>
      </c>
      <c r="S2" s="13" t="s">
        <v>14</v>
      </c>
      <c r="T2" s="2">
        <v>16</v>
      </c>
      <c r="V2" s="2" t="s">
        <v>16</v>
      </c>
    </row>
    <row r="3" spans="1:22" x14ac:dyDescent="0.35">
      <c r="A3" s="2">
        <v>3</v>
      </c>
      <c r="B3" s="3" t="s">
        <v>2</v>
      </c>
      <c r="C3" s="4">
        <v>12</v>
      </c>
      <c r="F3" s="2">
        <v>3</v>
      </c>
      <c r="G3" s="3" t="s">
        <v>5</v>
      </c>
      <c r="H3" s="4">
        <v>13.75</v>
      </c>
      <c r="K3" s="12">
        <v>3</v>
      </c>
      <c r="L3" s="13" t="s">
        <v>12</v>
      </c>
      <c r="M3" s="13" t="s">
        <v>14</v>
      </c>
      <c r="N3" s="2">
        <v>12</v>
      </c>
      <c r="O3" s="2"/>
      <c r="P3" s="2"/>
      <c r="Q3" s="12">
        <v>3</v>
      </c>
      <c r="R3" s="13" t="s">
        <v>17</v>
      </c>
      <c r="S3" s="13" t="s">
        <v>14</v>
      </c>
      <c r="T3" s="2">
        <v>15</v>
      </c>
    </row>
    <row r="4" spans="1:22" x14ac:dyDescent="0.35">
      <c r="A4" s="2">
        <v>4</v>
      </c>
      <c r="B4" s="3" t="s">
        <v>2</v>
      </c>
      <c r="C4" s="4">
        <v>12</v>
      </c>
      <c r="F4" s="2">
        <v>4</v>
      </c>
      <c r="G4" s="3" t="s">
        <v>5</v>
      </c>
      <c r="H4" s="4">
        <v>15.5</v>
      </c>
      <c r="K4" s="12">
        <v>4</v>
      </c>
      <c r="L4" s="13" t="s">
        <v>12</v>
      </c>
      <c r="M4" s="13" t="s">
        <v>14</v>
      </c>
      <c r="N4" s="2">
        <v>13</v>
      </c>
      <c r="O4" s="2"/>
      <c r="P4" s="2"/>
      <c r="Q4" s="12">
        <v>4</v>
      </c>
      <c r="R4" s="13" t="s">
        <v>17</v>
      </c>
      <c r="S4" s="13" t="s">
        <v>14</v>
      </c>
      <c r="T4" s="2">
        <v>18</v>
      </c>
    </row>
    <row r="5" spans="1:22" x14ac:dyDescent="0.35">
      <c r="A5" s="2">
        <v>6</v>
      </c>
      <c r="B5" s="3" t="s">
        <v>2</v>
      </c>
      <c r="C5" s="4">
        <v>11</v>
      </c>
      <c r="F5" s="2">
        <v>6</v>
      </c>
      <c r="G5" s="3" t="s">
        <v>5</v>
      </c>
      <c r="H5" s="4">
        <v>12</v>
      </c>
      <c r="K5" s="12">
        <v>6</v>
      </c>
      <c r="L5" s="13" t="s">
        <v>12</v>
      </c>
      <c r="M5" s="13" t="s">
        <v>14</v>
      </c>
      <c r="N5" s="2">
        <v>11</v>
      </c>
      <c r="O5" s="2"/>
      <c r="P5" s="2"/>
      <c r="Q5" s="12">
        <v>6</v>
      </c>
      <c r="R5" s="13" t="s">
        <v>17</v>
      </c>
      <c r="S5" s="13" t="s">
        <v>14</v>
      </c>
      <c r="T5" s="2">
        <v>13</v>
      </c>
    </row>
    <row r="6" spans="1:22" x14ac:dyDescent="0.35">
      <c r="A6" s="2">
        <v>7</v>
      </c>
      <c r="B6" s="3" t="s">
        <v>2</v>
      </c>
      <c r="C6" s="4">
        <v>12.5</v>
      </c>
      <c r="F6" s="2">
        <v>7</v>
      </c>
      <c r="G6" s="3" t="s">
        <v>5</v>
      </c>
      <c r="H6" s="4">
        <v>13.25</v>
      </c>
      <c r="K6" s="12">
        <v>7</v>
      </c>
      <c r="L6" s="13" t="s">
        <v>12</v>
      </c>
      <c r="M6" s="13" t="s">
        <v>14</v>
      </c>
      <c r="N6" s="2">
        <v>12</v>
      </c>
      <c r="O6" s="2"/>
      <c r="P6" s="2"/>
      <c r="Q6" s="12">
        <v>7</v>
      </c>
      <c r="R6" s="13" t="s">
        <v>17</v>
      </c>
      <c r="S6" s="13" t="s">
        <v>14</v>
      </c>
      <c r="T6" s="2">
        <v>13</v>
      </c>
    </row>
    <row r="7" spans="1:22" x14ac:dyDescent="0.35">
      <c r="A7" s="2">
        <v>9</v>
      </c>
      <c r="B7" s="3" t="s">
        <v>2</v>
      </c>
      <c r="C7" s="4">
        <v>11.5</v>
      </c>
      <c r="F7" s="2">
        <v>9</v>
      </c>
      <c r="G7" s="3" t="s">
        <v>5</v>
      </c>
      <c r="H7" s="4">
        <v>12.25</v>
      </c>
      <c r="K7" s="12">
        <v>9</v>
      </c>
      <c r="L7" s="13" t="s">
        <v>12</v>
      </c>
      <c r="M7" s="13" t="s">
        <v>14</v>
      </c>
      <c r="N7" s="2">
        <v>11</v>
      </c>
      <c r="O7" s="2"/>
      <c r="P7" s="2"/>
      <c r="Q7" s="12">
        <v>9</v>
      </c>
      <c r="R7" s="13" t="s">
        <v>17</v>
      </c>
      <c r="S7" s="13" t="s">
        <v>14</v>
      </c>
      <c r="T7" s="2">
        <v>13</v>
      </c>
    </row>
    <row r="8" spans="1:22" x14ac:dyDescent="0.35">
      <c r="A8" s="2">
        <v>11</v>
      </c>
      <c r="B8" s="3" t="s">
        <v>2</v>
      </c>
      <c r="C8" s="4">
        <v>12</v>
      </c>
      <c r="F8" s="2">
        <v>11</v>
      </c>
      <c r="G8" s="3" t="s">
        <v>5</v>
      </c>
      <c r="H8" s="4">
        <v>13</v>
      </c>
      <c r="K8" s="12">
        <v>11</v>
      </c>
      <c r="L8" s="13" t="s">
        <v>12</v>
      </c>
      <c r="M8" s="13" t="s">
        <v>14</v>
      </c>
      <c r="N8" s="2">
        <v>12</v>
      </c>
      <c r="O8" s="2"/>
      <c r="P8" s="2"/>
      <c r="Q8" s="12">
        <v>11</v>
      </c>
      <c r="R8" s="13" t="s">
        <v>17</v>
      </c>
      <c r="S8" s="13" t="s">
        <v>14</v>
      </c>
      <c r="T8" s="2">
        <v>12</v>
      </c>
    </row>
    <row r="9" spans="1:22" x14ac:dyDescent="0.35">
      <c r="A9" s="2">
        <v>12</v>
      </c>
      <c r="B9" s="3" t="s">
        <v>2</v>
      </c>
      <c r="C9" s="4">
        <v>11.5</v>
      </c>
      <c r="F9" s="2">
        <v>12</v>
      </c>
      <c r="G9" s="3" t="s">
        <v>5</v>
      </c>
      <c r="H9" s="4">
        <v>12</v>
      </c>
      <c r="K9" s="12">
        <v>12</v>
      </c>
      <c r="L9" s="13" t="s">
        <v>12</v>
      </c>
      <c r="M9" s="13" t="s">
        <v>14</v>
      </c>
      <c r="N9" s="2">
        <v>11</v>
      </c>
      <c r="O9" s="2"/>
      <c r="P9" s="2"/>
      <c r="Q9" s="12">
        <v>12</v>
      </c>
      <c r="R9" s="13" t="s">
        <v>17</v>
      </c>
      <c r="S9" s="13" t="s">
        <v>14</v>
      </c>
      <c r="T9" s="2">
        <v>12</v>
      </c>
    </row>
    <row r="10" spans="1:22" x14ac:dyDescent="0.35">
      <c r="A10" s="2">
        <v>14</v>
      </c>
      <c r="B10" s="3" t="s">
        <v>2</v>
      </c>
      <c r="C10" s="4">
        <v>13.5</v>
      </c>
      <c r="F10" s="2">
        <v>14</v>
      </c>
      <c r="G10" s="3" t="s">
        <v>5</v>
      </c>
      <c r="H10" s="4">
        <v>14.25</v>
      </c>
      <c r="K10" s="12">
        <v>14</v>
      </c>
      <c r="L10" s="13" t="s">
        <v>12</v>
      </c>
      <c r="M10" s="13" t="s">
        <v>14</v>
      </c>
      <c r="N10" s="2">
        <v>12</v>
      </c>
      <c r="O10" s="2"/>
      <c r="P10" s="2"/>
      <c r="Q10" s="12">
        <v>14</v>
      </c>
      <c r="R10" s="13" t="s">
        <v>17</v>
      </c>
      <c r="S10" s="13" t="s">
        <v>14</v>
      </c>
      <c r="T10" s="2">
        <v>15</v>
      </c>
    </row>
    <row r="11" spans="1:22" x14ac:dyDescent="0.35">
      <c r="A11" s="2">
        <v>15</v>
      </c>
      <c r="B11" s="3" t="s">
        <v>2</v>
      </c>
      <c r="C11" s="4">
        <v>12.5</v>
      </c>
      <c r="F11" s="2">
        <v>15</v>
      </c>
      <c r="G11" s="3" t="s">
        <v>5</v>
      </c>
      <c r="H11" s="4">
        <v>12.25</v>
      </c>
      <c r="K11" s="12">
        <v>15</v>
      </c>
      <c r="L11" s="13" t="s">
        <v>12</v>
      </c>
      <c r="M11" s="13" t="s">
        <v>14</v>
      </c>
      <c r="N11" s="2">
        <v>12</v>
      </c>
      <c r="O11" s="2"/>
      <c r="P11" s="2"/>
      <c r="Q11" s="12">
        <v>15</v>
      </c>
      <c r="R11" s="13" t="s">
        <v>17</v>
      </c>
      <c r="S11" s="13" t="s">
        <v>14</v>
      </c>
      <c r="T11" s="2">
        <v>13</v>
      </c>
    </row>
    <row r="12" spans="1:22" x14ac:dyDescent="0.35">
      <c r="A12" s="2">
        <v>1</v>
      </c>
      <c r="B12" s="3" t="s">
        <v>3</v>
      </c>
      <c r="C12" s="4">
        <v>11.5</v>
      </c>
      <c r="F12" s="2">
        <v>1</v>
      </c>
      <c r="G12" s="3" t="s">
        <v>6</v>
      </c>
      <c r="H12" s="4">
        <v>12.75</v>
      </c>
      <c r="K12" s="12">
        <v>1</v>
      </c>
      <c r="L12" s="13" t="s">
        <v>12</v>
      </c>
      <c r="M12" s="9" t="s">
        <v>15</v>
      </c>
      <c r="N12" s="2">
        <v>12</v>
      </c>
      <c r="O12" s="2"/>
      <c r="P12" s="2"/>
      <c r="Q12" s="12">
        <v>1</v>
      </c>
      <c r="R12" s="13" t="s">
        <v>17</v>
      </c>
      <c r="S12" s="9" t="s">
        <v>15</v>
      </c>
      <c r="T12" s="2">
        <v>16</v>
      </c>
    </row>
    <row r="13" spans="1:22" x14ac:dyDescent="0.35">
      <c r="A13" s="2">
        <v>3</v>
      </c>
      <c r="B13" s="3" t="s">
        <v>3</v>
      </c>
      <c r="C13" s="4">
        <v>12</v>
      </c>
      <c r="F13" s="2">
        <v>3</v>
      </c>
      <c r="G13" s="3" t="s">
        <v>6</v>
      </c>
      <c r="H13" s="4">
        <v>13.75</v>
      </c>
      <c r="K13" s="12">
        <v>3</v>
      </c>
      <c r="L13" s="13" t="s">
        <v>12</v>
      </c>
      <c r="M13" s="9" t="s">
        <v>15</v>
      </c>
      <c r="N13" s="2">
        <v>12</v>
      </c>
      <c r="O13" s="2"/>
      <c r="P13" s="2"/>
      <c r="Q13" s="12">
        <v>3</v>
      </c>
      <c r="R13" s="13" t="s">
        <v>17</v>
      </c>
      <c r="S13" s="9" t="s">
        <v>15</v>
      </c>
      <c r="T13" s="2">
        <v>15</v>
      </c>
    </row>
    <row r="14" spans="1:22" x14ac:dyDescent="0.35">
      <c r="A14" s="2">
        <v>4</v>
      </c>
      <c r="B14" s="3" t="s">
        <v>3</v>
      </c>
      <c r="C14" s="4">
        <v>12.5</v>
      </c>
      <c r="F14" s="2">
        <v>4</v>
      </c>
      <c r="G14" s="3" t="s">
        <v>6</v>
      </c>
      <c r="H14" s="4">
        <v>15.5</v>
      </c>
      <c r="K14" s="12">
        <v>4</v>
      </c>
      <c r="L14" s="13" t="s">
        <v>12</v>
      </c>
      <c r="M14" s="9" t="s">
        <v>15</v>
      </c>
      <c r="N14" s="2">
        <v>13</v>
      </c>
      <c r="O14" s="2"/>
      <c r="P14" s="2"/>
      <c r="Q14" s="12">
        <v>4</v>
      </c>
      <c r="R14" s="13" t="s">
        <v>17</v>
      </c>
      <c r="S14" s="9" t="s">
        <v>15</v>
      </c>
      <c r="T14" s="2">
        <v>18</v>
      </c>
    </row>
    <row r="15" spans="1:22" x14ac:dyDescent="0.35">
      <c r="A15" s="2">
        <v>6</v>
      </c>
      <c r="B15" s="3" t="s">
        <v>3</v>
      </c>
      <c r="C15" s="4">
        <v>12</v>
      </c>
      <c r="F15" s="2">
        <v>6</v>
      </c>
      <c r="G15" s="3" t="s">
        <v>6</v>
      </c>
      <c r="H15" s="4">
        <v>12</v>
      </c>
      <c r="K15" s="12">
        <v>6</v>
      </c>
      <c r="L15" s="13" t="s">
        <v>12</v>
      </c>
      <c r="M15" s="9" t="s">
        <v>15</v>
      </c>
      <c r="N15" s="2">
        <v>11</v>
      </c>
      <c r="O15" s="2"/>
      <c r="P15" s="2"/>
      <c r="Q15" s="12">
        <v>6</v>
      </c>
      <c r="R15" s="13" t="s">
        <v>17</v>
      </c>
      <c r="S15" s="9" t="s">
        <v>15</v>
      </c>
      <c r="T15" s="2">
        <v>13</v>
      </c>
    </row>
    <row r="16" spans="1:22" x14ac:dyDescent="0.35">
      <c r="A16" s="2">
        <v>7</v>
      </c>
      <c r="B16" s="3" t="s">
        <v>3</v>
      </c>
      <c r="C16" s="4">
        <v>12</v>
      </c>
      <c r="F16" s="2">
        <v>7</v>
      </c>
      <c r="G16" s="3" t="s">
        <v>6</v>
      </c>
      <c r="H16" s="4">
        <v>13.25</v>
      </c>
      <c r="K16" s="12">
        <v>7</v>
      </c>
      <c r="L16" s="13" t="s">
        <v>12</v>
      </c>
      <c r="M16" s="9" t="s">
        <v>15</v>
      </c>
      <c r="N16" s="2">
        <v>12</v>
      </c>
      <c r="O16" s="2"/>
      <c r="P16" s="2"/>
      <c r="Q16" s="12">
        <v>7</v>
      </c>
      <c r="R16" s="13" t="s">
        <v>17</v>
      </c>
      <c r="S16" s="9" t="s">
        <v>15</v>
      </c>
      <c r="T16" s="2">
        <v>13</v>
      </c>
    </row>
    <row r="17" spans="1:20" x14ac:dyDescent="0.35">
      <c r="A17" s="2">
        <v>9</v>
      </c>
      <c r="B17" s="3" t="s">
        <v>3</v>
      </c>
      <c r="C17" s="4">
        <v>11</v>
      </c>
      <c r="F17" s="2">
        <v>9</v>
      </c>
      <c r="G17" s="3" t="s">
        <v>6</v>
      </c>
      <c r="H17" s="4">
        <v>12.25</v>
      </c>
      <c r="K17" s="12">
        <v>9</v>
      </c>
      <c r="L17" s="13" t="s">
        <v>12</v>
      </c>
      <c r="M17" s="9" t="s">
        <v>15</v>
      </c>
      <c r="N17" s="2">
        <v>11</v>
      </c>
      <c r="O17" s="2"/>
      <c r="P17" s="2"/>
      <c r="Q17" s="12">
        <v>9</v>
      </c>
      <c r="R17" s="13" t="s">
        <v>17</v>
      </c>
      <c r="S17" s="9" t="s">
        <v>15</v>
      </c>
      <c r="T17" s="2">
        <v>13</v>
      </c>
    </row>
    <row r="18" spans="1:20" x14ac:dyDescent="0.35">
      <c r="A18" s="2">
        <v>11</v>
      </c>
      <c r="B18" s="3" t="s">
        <v>3</v>
      </c>
      <c r="C18" s="4">
        <v>12</v>
      </c>
      <c r="F18" s="2">
        <v>11</v>
      </c>
      <c r="G18" s="3" t="s">
        <v>6</v>
      </c>
      <c r="H18" s="4">
        <v>13</v>
      </c>
      <c r="K18" s="12">
        <v>11</v>
      </c>
      <c r="L18" s="13" t="s">
        <v>12</v>
      </c>
      <c r="M18" s="9" t="s">
        <v>15</v>
      </c>
      <c r="N18" s="2">
        <v>12</v>
      </c>
      <c r="O18" s="2"/>
      <c r="P18" s="2"/>
      <c r="Q18" s="12">
        <v>11</v>
      </c>
      <c r="R18" s="13" t="s">
        <v>17</v>
      </c>
      <c r="S18" s="9" t="s">
        <v>15</v>
      </c>
      <c r="T18" s="2">
        <v>12</v>
      </c>
    </row>
    <row r="19" spans="1:20" x14ac:dyDescent="0.35">
      <c r="A19" s="2">
        <v>12</v>
      </c>
      <c r="B19" s="3" t="s">
        <v>3</v>
      </c>
      <c r="C19" s="4">
        <v>11.5</v>
      </c>
      <c r="F19" s="2">
        <v>12</v>
      </c>
      <c r="G19" s="3" t="s">
        <v>6</v>
      </c>
      <c r="H19" s="4">
        <v>12</v>
      </c>
      <c r="K19" s="12">
        <v>12</v>
      </c>
      <c r="L19" s="13" t="s">
        <v>12</v>
      </c>
      <c r="M19" s="9" t="s">
        <v>15</v>
      </c>
      <c r="N19" s="2">
        <v>11</v>
      </c>
      <c r="O19" s="2"/>
      <c r="P19" s="2"/>
      <c r="Q19" s="12">
        <v>12</v>
      </c>
      <c r="R19" s="13" t="s">
        <v>17</v>
      </c>
      <c r="S19" s="9" t="s">
        <v>15</v>
      </c>
      <c r="T19" s="2">
        <v>12</v>
      </c>
    </row>
    <row r="20" spans="1:20" x14ac:dyDescent="0.35">
      <c r="A20" s="2">
        <v>14</v>
      </c>
      <c r="B20" s="3" t="s">
        <v>3</v>
      </c>
      <c r="C20" s="4">
        <v>12</v>
      </c>
      <c r="F20" s="2">
        <v>14</v>
      </c>
      <c r="G20" s="3" t="s">
        <v>6</v>
      </c>
      <c r="H20" s="4">
        <v>14.25</v>
      </c>
      <c r="K20" s="12">
        <v>14</v>
      </c>
      <c r="L20" s="13" t="s">
        <v>12</v>
      </c>
      <c r="M20" s="9" t="s">
        <v>15</v>
      </c>
      <c r="N20" s="2">
        <v>12</v>
      </c>
      <c r="O20" s="2"/>
      <c r="P20" s="2"/>
      <c r="Q20" s="12">
        <v>14</v>
      </c>
      <c r="R20" s="13" t="s">
        <v>17</v>
      </c>
      <c r="S20" s="9" t="s">
        <v>15</v>
      </c>
      <c r="T20" s="2">
        <v>15</v>
      </c>
    </row>
    <row r="21" spans="1:20" x14ac:dyDescent="0.35">
      <c r="A21" s="6">
        <v>15</v>
      </c>
      <c r="B21" s="7" t="s">
        <v>3</v>
      </c>
      <c r="C21" s="8">
        <v>12</v>
      </c>
      <c r="F21" s="6">
        <v>15</v>
      </c>
      <c r="G21" s="7" t="s">
        <v>6</v>
      </c>
      <c r="H21" s="8">
        <v>12.25</v>
      </c>
      <c r="K21" s="12">
        <v>15</v>
      </c>
      <c r="L21" s="13" t="s">
        <v>12</v>
      </c>
      <c r="M21" s="9" t="s">
        <v>15</v>
      </c>
      <c r="N21" s="2">
        <v>12</v>
      </c>
      <c r="O21" s="2"/>
      <c r="P21" s="2"/>
      <c r="Q21" s="12">
        <v>15</v>
      </c>
      <c r="R21" s="13" t="s">
        <v>17</v>
      </c>
      <c r="S21" s="9" t="s">
        <v>15</v>
      </c>
      <c r="T21" s="2">
        <v>13</v>
      </c>
    </row>
    <row r="22" spans="1:20" x14ac:dyDescent="0.35">
      <c r="B22" s="9" t="s">
        <v>7</v>
      </c>
      <c r="C22" s="4">
        <f>AVERAGE(C2:C21)</f>
        <v>11.975</v>
      </c>
      <c r="G22" s="9" t="s">
        <v>7</v>
      </c>
      <c r="H22" s="4">
        <f>AVERAGE(H2:H21)</f>
        <v>13.1</v>
      </c>
      <c r="K22" s="12">
        <v>1</v>
      </c>
      <c r="L22" s="9" t="s">
        <v>13</v>
      </c>
      <c r="M22" s="9" t="s">
        <v>14</v>
      </c>
      <c r="N22" s="2">
        <v>13</v>
      </c>
      <c r="O22" s="2"/>
      <c r="P22" s="2"/>
      <c r="Q22" s="12">
        <v>1</v>
      </c>
      <c r="R22" s="9" t="s">
        <v>18</v>
      </c>
      <c r="S22" s="13" t="s">
        <v>14</v>
      </c>
      <c r="T22" s="2">
        <v>13</v>
      </c>
    </row>
    <row r="23" spans="1:20" x14ac:dyDescent="0.35">
      <c r="B23" s="9" t="s">
        <v>8</v>
      </c>
      <c r="C23" s="5">
        <f>STDEV(C2:C21)</f>
        <v>0.5729655082849322</v>
      </c>
      <c r="G23" s="9" t="s">
        <v>8</v>
      </c>
      <c r="H23" s="5">
        <f>STDEV(H2:H21)</f>
        <v>1.1014344713766873</v>
      </c>
      <c r="K23" s="12">
        <v>3</v>
      </c>
      <c r="L23" s="9" t="s">
        <v>13</v>
      </c>
      <c r="M23" s="9" t="s">
        <v>14</v>
      </c>
      <c r="N23" s="2">
        <v>12</v>
      </c>
      <c r="O23" s="2"/>
      <c r="P23" s="2"/>
      <c r="Q23" s="12">
        <v>3</v>
      </c>
      <c r="R23" s="9" t="s">
        <v>18</v>
      </c>
      <c r="S23" s="13" t="s">
        <v>14</v>
      </c>
      <c r="T23" s="2">
        <v>16</v>
      </c>
    </row>
    <row r="24" spans="1:20" x14ac:dyDescent="0.35">
      <c r="K24" s="12">
        <v>4</v>
      </c>
      <c r="L24" s="9" t="s">
        <v>13</v>
      </c>
      <c r="M24" s="9" t="s">
        <v>14</v>
      </c>
      <c r="N24" s="2">
        <v>11</v>
      </c>
      <c r="O24" s="2"/>
      <c r="P24" s="2"/>
      <c r="Q24" s="12">
        <v>4</v>
      </c>
      <c r="R24" s="9" t="s">
        <v>18</v>
      </c>
      <c r="S24" s="13" t="s">
        <v>14</v>
      </c>
      <c r="T24" s="2">
        <v>18</v>
      </c>
    </row>
    <row r="25" spans="1:20" x14ac:dyDescent="0.35">
      <c r="K25" s="12">
        <v>6</v>
      </c>
      <c r="L25" s="9" t="s">
        <v>13</v>
      </c>
      <c r="M25" s="9" t="s">
        <v>14</v>
      </c>
      <c r="N25" s="2">
        <v>11</v>
      </c>
      <c r="O25" s="2"/>
      <c r="P25" s="2"/>
      <c r="Q25" s="12">
        <v>6</v>
      </c>
      <c r="R25" s="9" t="s">
        <v>18</v>
      </c>
      <c r="S25" s="13" t="s">
        <v>14</v>
      </c>
      <c r="T25" s="2">
        <v>12</v>
      </c>
    </row>
    <row r="26" spans="1:20" x14ac:dyDescent="0.35">
      <c r="K26" s="12">
        <v>7</v>
      </c>
      <c r="L26" s="9" t="s">
        <v>13</v>
      </c>
      <c r="M26" s="9" t="s">
        <v>14</v>
      </c>
      <c r="N26" s="2">
        <v>13</v>
      </c>
      <c r="O26" s="2"/>
      <c r="P26" s="2"/>
      <c r="Q26" s="12">
        <v>7</v>
      </c>
      <c r="R26" s="9" t="s">
        <v>18</v>
      </c>
      <c r="S26" s="13" t="s">
        <v>14</v>
      </c>
      <c r="T26" s="2">
        <v>16</v>
      </c>
    </row>
    <row r="27" spans="1:20" x14ac:dyDescent="0.35">
      <c r="K27" s="12">
        <v>9</v>
      </c>
      <c r="L27" s="9" t="s">
        <v>13</v>
      </c>
      <c r="M27" s="9" t="s">
        <v>14</v>
      </c>
      <c r="N27" s="2">
        <v>12</v>
      </c>
      <c r="O27" s="2"/>
      <c r="P27" s="2"/>
      <c r="Q27" s="12">
        <v>9</v>
      </c>
      <c r="R27" s="9" t="s">
        <v>18</v>
      </c>
      <c r="S27" s="13" t="s">
        <v>14</v>
      </c>
      <c r="T27" s="2">
        <v>13</v>
      </c>
    </row>
    <row r="28" spans="1:20" x14ac:dyDescent="0.35">
      <c r="K28" s="12">
        <v>11</v>
      </c>
      <c r="L28" s="9" t="s">
        <v>13</v>
      </c>
      <c r="M28" s="9" t="s">
        <v>14</v>
      </c>
      <c r="N28" s="2">
        <v>12</v>
      </c>
      <c r="O28" s="2"/>
      <c r="P28" s="2"/>
      <c r="Q28" s="12">
        <v>11</v>
      </c>
      <c r="R28" s="9" t="s">
        <v>18</v>
      </c>
      <c r="S28" s="13" t="s">
        <v>14</v>
      </c>
      <c r="T28" s="2">
        <v>16</v>
      </c>
    </row>
    <row r="29" spans="1:20" x14ac:dyDescent="0.35">
      <c r="K29" s="12">
        <v>12</v>
      </c>
      <c r="L29" s="9" t="s">
        <v>13</v>
      </c>
      <c r="M29" s="9" t="s">
        <v>14</v>
      </c>
      <c r="N29" s="2">
        <v>12</v>
      </c>
      <c r="O29" s="2"/>
      <c r="P29" s="2"/>
      <c r="Q29" s="12">
        <v>12</v>
      </c>
      <c r="R29" s="9" t="s">
        <v>18</v>
      </c>
      <c r="S29" s="13" t="s">
        <v>14</v>
      </c>
      <c r="T29" s="2">
        <v>12</v>
      </c>
    </row>
    <row r="30" spans="1:20" x14ac:dyDescent="0.35">
      <c r="K30" s="12">
        <v>14</v>
      </c>
      <c r="L30" s="9" t="s">
        <v>13</v>
      </c>
      <c r="M30" s="9" t="s">
        <v>14</v>
      </c>
      <c r="N30" s="2">
        <v>15</v>
      </c>
      <c r="O30" s="2"/>
      <c r="P30" s="2"/>
      <c r="Q30" s="12">
        <v>14</v>
      </c>
      <c r="R30" s="9" t="s">
        <v>18</v>
      </c>
      <c r="S30" s="13" t="s">
        <v>14</v>
      </c>
      <c r="T30" s="2">
        <v>18</v>
      </c>
    </row>
    <row r="31" spans="1:20" x14ac:dyDescent="0.35">
      <c r="K31" s="12">
        <v>15</v>
      </c>
      <c r="L31" s="9" t="s">
        <v>13</v>
      </c>
      <c r="M31" s="9" t="s">
        <v>14</v>
      </c>
      <c r="N31" s="2">
        <v>13</v>
      </c>
      <c r="O31" s="2"/>
      <c r="P31" s="2"/>
      <c r="Q31" s="12">
        <v>15</v>
      </c>
      <c r="R31" s="9" t="s">
        <v>18</v>
      </c>
      <c r="S31" s="13" t="s">
        <v>14</v>
      </c>
      <c r="T31" s="2">
        <v>13</v>
      </c>
    </row>
    <row r="32" spans="1:20" x14ac:dyDescent="0.35">
      <c r="K32" s="14">
        <v>1</v>
      </c>
      <c r="L32" s="9" t="s">
        <v>13</v>
      </c>
      <c r="M32" s="15" t="s">
        <v>15</v>
      </c>
      <c r="N32" s="2">
        <v>11</v>
      </c>
      <c r="O32" s="2"/>
      <c r="P32" s="2"/>
      <c r="Q32" s="14">
        <v>1</v>
      </c>
      <c r="R32" s="9" t="s">
        <v>18</v>
      </c>
      <c r="S32" s="9" t="s">
        <v>15</v>
      </c>
      <c r="T32" s="2">
        <v>13</v>
      </c>
    </row>
    <row r="33" spans="11:20" x14ac:dyDescent="0.35">
      <c r="K33" s="14">
        <v>3</v>
      </c>
      <c r="L33" s="9" t="s">
        <v>13</v>
      </c>
      <c r="M33" s="15" t="s">
        <v>15</v>
      </c>
      <c r="N33" s="2">
        <v>12</v>
      </c>
      <c r="O33" s="2"/>
      <c r="P33" s="2"/>
      <c r="Q33" s="14">
        <v>3</v>
      </c>
      <c r="R33" s="9" t="s">
        <v>18</v>
      </c>
      <c r="S33" s="9" t="s">
        <v>15</v>
      </c>
      <c r="T33" s="2">
        <v>16</v>
      </c>
    </row>
    <row r="34" spans="11:20" x14ac:dyDescent="0.35">
      <c r="K34" s="14">
        <v>4</v>
      </c>
      <c r="L34" s="9" t="s">
        <v>13</v>
      </c>
      <c r="M34" s="15" t="s">
        <v>15</v>
      </c>
      <c r="N34" s="2">
        <v>12</v>
      </c>
      <c r="O34" s="2"/>
      <c r="P34" s="2"/>
      <c r="Q34" s="14">
        <v>4</v>
      </c>
      <c r="R34" s="9" t="s">
        <v>18</v>
      </c>
      <c r="S34" s="9" t="s">
        <v>15</v>
      </c>
      <c r="T34" s="2">
        <v>18</v>
      </c>
    </row>
    <row r="35" spans="11:20" x14ac:dyDescent="0.35">
      <c r="K35" s="14">
        <v>6</v>
      </c>
      <c r="L35" s="9" t="s">
        <v>13</v>
      </c>
      <c r="M35" s="15" t="s">
        <v>15</v>
      </c>
      <c r="N35" s="2">
        <v>13</v>
      </c>
      <c r="O35" s="2"/>
      <c r="P35" s="2"/>
      <c r="Q35" s="14">
        <v>6</v>
      </c>
      <c r="R35" s="9" t="s">
        <v>18</v>
      </c>
      <c r="S35" s="9" t="s">
        <v>15</v>
      </c>
      <c r="T35" s="2">
        <v>12</v>
      </c>
    </row>
    <row r="36" spans="11:20" x14ac:dyDescent="0.35">
      <c r="K36" s="14">
        <v>7</v>
      </c>
      <c r="L36" s="9" t="s">
        <v>13</v>
      </c>
      <c r="M36" s="15" t="s">
        <v>15</v>
      </c>
      <c r="N36" s="2">
        <v>12</v>
      </c>
      <c r="O36" s="2"/>
      <c r="P36" s="2"/>
      <c r="Q36" s="14">
        <v>7</v>
      </c>
      <c r="R36" s="9" t="s">
        <v>18</v>
      </c>
      <c r="S36" s="9" t="s">
        <v>15</v>
      </c>
      <c r="T36" s="2">
        <v>16</v>
      </c>
    </row>
    <row r="37" spans="11:20" x14ac:dyDescent="0.35">
      <c r="K37" s="14">
        <v>9</v>
      </c>
      <c r="L37" s="9" t="s">
        <v>13</v>
      </c>
      <c r="M37" s="15" t="s">
        <v>15</v>
      </c>
      <c r="N37" s="2">
        <v>11</v>
      </c>
      <c r="O37" s="2"/>
      <c r="P37" s="2"/>
      <c r="Q37" s="14">
        <v>9</v>
      </c>
      <c r="R37" s="9" t="s">
        <v>18</v>
      </c>
      <c r="S37" s="9" t="s">
        <v>15</v>
      </c>
      <c r="T37" s="2">
        <v>13</v>
      </c>
    </row>
    <row r="38" spans="11:20" x14ac:dyDescent="0.35">
      <c r="K38" s="14">
        <v>11</v>
      </c>
      <c r="L38" s="9" t="s">
        <v>13</v>
      </c>
      <c r="M38" s="15" t="s">
        <v>15</v>
      </c>
      <c r="N38" s="2">
        <v>12</v>
      </c>
      <c r="O38" s="2"/>
      <c r="P38" s="2"/>
      <c r="Q38" s="14">
        <v>11</v>
      </c>
      <c r="R38" s="9" t="s">
        <v>18</v>
      </c>
      <c r="S38" s="9" t="s">
        <v>15</v>
      </c>
      <c r="T38" s="2">
        <v>16</v>
      </c>
    </row>
    <row r="39" spans="11:20" x14ac:dyDescent="0.35">
      <c r="K39" s="14">
        <v>12</v>
      </c>
      <c r="L39" s="9" t="s">
        <v>13</v>
      </c>
      <c r="M39" s="15" t="s">
        <v>15</v>
      </c>
      <c r="N39" s="2">
        <v>12</v>
      </c>
      <c r="O39" s="2"/>
      <c r="P39" s="2"/>
      <c r="Q39" s="14">
        <v>12</v>
      </c>
      <c r="R39" s="9" t="s">
        <v>18</v>
      </c>
      <c r="S39" s="9" t="s">
        <v>15</v>
      </c>
      <c r="T39" s="2">
        <v>12</v>
      </c>
    </row>
    <row r="40" spans="11:20" x14ac:dyDescent="0.35">
      <c r="K40" s="14">
        <v>14</v>
      </c>
      <c r="L40" s="9" t="s">
        <v>13</v>
      </c>
      <c r="M40" s="15" t="s">
        <v>15</v>
      </c>
      <c r="N40" s="2">
        <v>12</v>
      </c>
      <c r="O40" s="2"/>
      <c r="P40" s="2"/>
      <c r="Q40" s="14">
        <v>14</v>
      </c>
      <c r="R40" s="9" t="s">
        <v>18</v>
      </c>
      <c r="S40" s="9" t="s">
        <v>15</v>
      </c>
      <c r="T40" s="2">
        <v>18</v>
      </c>
    </row>
    <row r="41" spans="11:20" x14ac:dyDescent="0.35">
      <c r="K41" s="16">
        <v>15</v>
      </c>
      <c r="L41" s="17" t="s">
        <v>13</v>
      </c>
      <c r="M41" s="18" t="s">
        <v>15</v>
      </c>
      <c r="N41" s="6">
        <v>12</v>
      </c>
      <c r="O41" s="2"/>
      <c r="P41" s="2"/>
      <c r="Q41" s="14">
        <v>15</v>
      </c>
      <c r="R41" s="9" t="s">
        <v>18</v>
      </c>
      <c r="S41" s="9" t="s">
        <v>15</v>
      </c>
      <c r="T41" s="2">
        <v>13</v>
      </c>
    </row>
    <row r="42" spans="11:20" x14ac:dyDescent="0.35">
      <c r="K42" s="12"/>
      <c r="L42" s="12"/>
      <c r="M42" s="12"/>
      <c r="N42" s="2"/>
      <c r="O42" s="2"/>
      <c r="P42" s="2"/>
      <c r="Q42" s="12">
        <v>1</v>
      </c>
      <c r="R42" s="9" t="s">
        <v>19</v>
      </c>
      <c r="S42" s="13" t="s">
        <v>14</v>
      </c>
      <c r="T42" s="2">
        <v>11</v>
      </c>
    </row>
    <row r="43" spans="11:20" x14ac:dyDescent="0.35">
      <c r="K43" s="12"/>
      <c r="L43" s="12"/>
      <c r="M43" s="12" t="s">
        <v>22</v>
      </c>
      <c r="N43" s="2">
        <f>COUNT(N2:N41)</f>
        <v>40</v>
      </c>
      <c r="O43" s="2"/>
      <c r="P43" s="2"/>
      <c r="Q43" s="12">
        <v>3</v>
      </c>
      <c r="R43" s="9" t="s">
        <v>19</v>
      </c>
      <c r="S43" s="13" t="s">
        <v>14</v>
      </c>
      <c r="T43" s="2">
        <v>12</v>
      </c>
    </row>
    <row r="44" spans="11:20" x14ac:dyDescent="0.35">
      <c r="K44" s="12"/>
      <c r="L44" s="12"/>
      <c r="M44" s="12" t="s">
        <v>23</v>
      </c>
      <c r="N44" s="2">
        <f>COUNTIF(N2:N41, "&gt;13.57")</f>
        <v>1</v>
      </c>
      <c r="O44" s="2"/>
      <c r="P44" s="2"/>
      <c r="Q44" s="12">
        <v>4</v>
      </c>
      <c r="R44" s="9" t="s">
        <v>19</v>
      </c>
      <c r="S44" s="13" t="s">
        <v>14</v>
      </c>
      <c r="T44" s="2">
        <v>13</v>
      </c>
    </row>
    <row r="45" spans="11:20" x14ac:dyDescent="0.35">
      <c r="K45" s="12"/>
      <c r="L45" s="12"/>
      <c r="M45" s="2" t="s">
        <v>24</v>
      </c>
      <c r="N45" s="4">
        <f>(N44/N43)*100</f>
        <v>2.5</v>
      </c>
      <c r="O45" s="2"/>
      <c r="P45" s="2"/>
      <c r="Q45" s="12">
        <v>6</v>
      </c>
      <c r="R45" s="9" t="s">
        <v>19</v>
      </c>
      <c r="S45" s="13" t="s">
        <v>14</v>
      </c>
      <c r="T45" s="2">
        <v>11</v>
      </c>
    </row>
    <row r="46" spans="11:20" x14ac:dyDescent="0.35">
      <c r="K46" s="12"/>
      <c r="L46" s="12"/>
      <c r="M46" s="12"/>
      <c r="N46" s="2"/>
      <c r="O46" s="2"/>
      <c r="P46" s="2"/>
      <c r="Q46" s="12">
        <v>7</v>
      </c>
      <c r="R46" s="9" t="s">
        <v>19</v>
      </c>
      <c r="S46" s="13" t="s">
        <v>14</v>
      </c>
      <c r="T46" s="2">
        <v>11</v>
      </c>
    </row>
    <row r="47" spans="11:20" x14ac:dyDescent="0.35">
      <c r="K47" s="12"/>
      <c r="L47" s="12"/>
      <c r="M47" s="12"/>
      <c r="N47" s="2"/>
      <c r="O47" s="2"/>
      <c r="P47" s="2"/>
      <c r="Q47" s="12">
        <v>9</v>
      </c>
      <c r="R47" s="9" t="s">
        <v>19</v>
      </c>
      <c r="S47" s="13" t="s">
        <v>14</v>
      </c>
      <c r="T47" s="2">
        <v>11</v>
      </c>
    </row>
    <row r="48" spans="11:20" x14ac:dyDescent="0.35">
      <c r="K48" s="12"/>
      <c r="L48" s="12"/>
      <c r="M48" s="12"/>
      <c r="N48" s="2"/>
      <c r="O48" s="2"/>
      <c r="P48" s="2"/>
      <c r="Q48" s="12">
        <v>11</v>
      </c>
      <c r="R48" s="9" t="s">
        <v>19</v>
      </c>
      <c r="S48" s="13" t="s">
        <v>14</v>
      </c>
      <c r="T48" s="2">
        <v>11</v>
      </c>
    </row>
    <row r="49" spans="11:20" x14ac:dyDescent="0.35">
      <c r="K49" s="12"/>
      <c r="L49" s="12"/>
      <c r="M49" s="12"/>
      <c r="N49" s="2"/>
      <c r="O49" s="2"/>
      <c r="P49" s="2"/>
      <c r="Q49" s="12">
        <v>12</v>
      </c>
      <c r="R49" s="9" t="s">
        <v>19</v>
      </c>
      <c r="S49" s="13" t="s">
        <v>14</v>
      </c>
      <c r="T49" s="2">
        <v>12</v>
      </c>
    </row>
    <row r="50" spans="11:20" x14ac:dyDescent="0.35">
      <c r="K50" s="12"/>
      <c r="L50" s="12"/>
      <c r="M50" s="12"/>
      <c r="N50" s="2"/>
      <c r="O50" s="2"/>
      <c r="P50" s="2"/>
      <c r="Q50" s="12">
        <v>14</v>
      </c>
      <c r="R50" s="9" t="s">
        <v>19</v>
      </c>
      <c r="S50" s="13" t="s">
        <v>14</v>
      </c>
      <c r="T50" s="2">
        <v>13</v>
      </c>
    </row>
    <row r="51" spans="11:20" x14ac:dyDescent="0.35">
      <c r="K51" s="12"/>
      <c r="L51" s="12"/>
      <c r="M51" s="12"/>
      <c r="N51" s="2"/>
      <c r="O51" s="2"/>
      <c r="P51" s="2"/>
      <c r="Q51" s="12">
        <v>15</v>
      </c>
      <c r="R51" s="9" t="s">
        <v>19</v>
      </c>
      <c r="S51" s="13" t="s">
        <v>14</v>
      </c>
      <c r="T51" s="2">
        <v>12</v>
      </c>
    </row>
    <row r="52" spans="11:20" x14ac:dyDescent="0.35">
      <c r="K52" s="12"/>
      <c r="L52" s="12"/>
      <c r="M52" s="12"/>
      <c r="N52" s="2"/>
      <c r="O52" s="2"/>
      <c r="P52" s="2"/>
      <c r="Q52" s="12">
        <v>1</v>
      </c>
      <c r="R52" s="9" t="s">
        <v>19</v>
      </c>
      <c r="S52" s="9" t="s">
        <v>15</v>
      </c>
      <c r="T52" s="2">
        <v>11</v>
      </c>
    </row>
    <row r="53" spans="11:20" x14ac:dyDescent="0.35">
      <c r="K53" s="12"/>
      <c r="L53" s="12"/>
      <c r="M53" s="12"/>
      <c r="N53" s="2"/>
      <c r="O53" s="2"/>
      <c r="P53" s="2"/>
      <c r="Q53" s="12">
        <v>3</v>
      </c>
      <c r="R53" s="9" t="s">
        <v>19</v>
      </c>
      <c r="S53" s="9" t="s">
        <v>15</v>
      </c>
      <c r="T53" s="2">
        <v>12</v>
      </c>
    </row>
    <row r="54" spans="11:20" x14ac:dyDescent="0.35">
      <c r="K54" s="12"/>
      <c r="L54" s="12"/>
      <c r="M54" s="12"/>
      <c r="N54" s="2"/>
      <c r="O54" s="2"/>
      <c r="P54" s="2"/>
      <c r="Q54" s="12">
        <v>4</v>
      </c>
      <c r="R54" s="9" t="s">
        <v>19</v>
      </c>
      <c r="S54" s="9" t="s">
        <v>15</v>
      </c>
      <c r="T54" s="2">
        <v>13</v>
      </c>
    </row>
    <row r="55" spans="11:20" x14ac:dyDescent="0.35">
      <c r="K55" s="12"/>
      <c r="L55" s="12"/>
      <c r="M55" s="12"/>
      <c r="N55" s="2"/>
      <c r="O55" s="2"/>
      <c r="P55" s="2"/>
      <c r="Q55" s="12">
        <v>6</v>
      </c>
      <c r="R55" s="9" t="s">
        <v>19</v>
      </c>
      <c r="S55" s="9" t="s">
        <v>15</v>
      </c>
      <c r="T55" s="2">
        <v>11</v>
      </c>
    </row>
    <row r="56" spans="11:20" x14ac:dyDescent="0.35">
      <c r="K56" s="12"/>
      <c r="L56" s="12"/>
      <c r="M56" s="12"/>
      <c r="N56" s="2"/>
      <c r="O56" s="2"/>
      <c r="P56" s="2"/>
      <c r="Q56" s="12">
        <v>7</v>
      </c>
      <c r="R56" s="9" t="s">
        <v>19</v>
      </c>
      <c r="S56" s="9" t="s">
        <v>15</v>
      </c>
      <c r="T56" s="2">
        <v>11</v>
      </c>
    </row>
    <row r="57" spans="11:20" x14ac:dyDescent="0.35">
      <c r="K57" s="12"/>
      <c r="L57" s="12"/>
      <c r="M57" s="12"/>
      <c r="N57" s="2"/>
      <c r="O57" s="2"/>
      <c r="P57" s="2"/>
      <c r="Q57" s="12">
        <v>9</v>
      </c>
      <c r="R57" s="9" t="s">
        <v>19</v>
      </c>
      <c r="S57" s="9" t="s">
        <v>15</v>
      </c>
      <c r="T57" s="2">
        <v>11</v>
      </c>
    </row>
    <row r="58" spans="11:20" x14ac:dyDescent="0.35">
      <c r="K58" s="12"/>
      <c r="L58" s="12"/>
      <c r="M58" s="12"/>
      <c r="N58" s="2"/>
      <c r="O58" s="2"/>
      <c r="P58" s="2"/>
      <c r="Q58" s="12">
        <v>11</v>
      </c>
      <c r="R58" s="9" t="s">
        <v>19</v>
      </c>
      <c r="S58" s="9" t="s">
        <v>15</v>
      </c>
      <c r="T58" s="2">
        <v>11</v>
      </c>
    </row>
    <row r="59" spans="11:20" x14ac:dyDescent="0.35">
      <c r="K59" s="12"/>
      <c r="L59" s="12"/>
      <c r="M59" s="12"/>
      <c r="N59" s="2"/>
      <c r="O59" s="2"/>
      <c r="P59" s="2"/>
      <c r="Q59" s="12">
        <v>12</v>
      </c>
      <c r="R59" s="9" t="s">
        <v>19</v>
      </c>
      <c r="S59" s="9" t="s">
        <v>15</v>
      </c>
      <c r="T59" s="2">
        <v>12</v>
      </c>
    </row>
    <row r="60" spans="11:20" x14ac:dyDescent="0.35">
      <c r="K60" s="12"/>
      <c r="L60" s="12"/>
      <c r="M60" s="12"/>
      <c r="N60" s="2"/>
      <c r="O60" s="2"/>
      <c r="P60" s="2"/>
      <c r="Q60" s="12">
        <v>14</v>
      </c>
      <c r="R60" s="9" t="s">
        <v>19</v>
      </c>
      <c r="S60" s="9" t="s">
        <v>15</v>
      </c>
      <c r="T60" s="2">
        <v>13</v>
      </c>
    </row>
    <row r="61" spans="11:20" x14ac:dyDescent="0.35">
      <c r="K61" s="12"/>
      <c r="L61" s="12"/>
      <c r="M61" s="12"/>
      <c r="N61" s="2"/>
      <c r="O61" s="2"/>
      <c r="P61" s="2"/>
      <c r="Q61" s="12">
        <v>15</v>
      </c>
      <c r="R61" s="9" t="s">
        <v>19</v>
      </c>
      <c r="S61" s="9" t="s">
        <v>15</v>
      </c>
      <c r="T61" s="2">
        <v>12</v>
      </c>
    </row>
    <row r="62" spans="11:20" x14ac:dyDescent="0.35">
      <c r="K62" s="12"/>
      <c r="L62" s="12"/>
      <c r="M62" s="12"/>
      <c r="N62" s="2"/>
      <c r="O62" s="2"/>
      <c r="P62" s="2"/>
      <c r="Q62" s="12">
        <v>1</v>
      </c>
      <c r="R62" s="9" t="s">
        <v>20</v>
      </c>
      <c r="S62" s="13" t="s">
        <v>14</v>
      </c>
      <c r="T62" s="2">
        <v>11</v>
      </c>
    </row>
    <row r="63" spans="11:20" x14ac:dyDescent="0.35">
      <c r="K63" s="12"/>
      <c r="L63" s="12"/>
      <c r="M63" s="12"/>
      <c r="N63" s="2"/>
      <c r="O63" s="2"/>
      <c r="P63" s="2"/>
      <c r="Q63" s="12">
        <v>3</v>
      </c>
      <c r="R63" s="9" t="s">
        <v>20</v>
      </c>
      <c r="S63" s="13" t="s">
        <v>14</v>
      </c>
      <c r="T63" s="2">
        <v>12</v>
      </c>
    </row>
    <row r="64" spans="11:20" x14ac:dyDescent="0.35">
      <c r="K64" s="12"/>
      <c r="L64" s="12"/>
      <c r="M64" s="12"/>
      <c r="N64" s="2"/>
      <c r="O64" s="2"/>
      <c r="P64" s="2"/>
      <c r="Q64" s="12">
        <v>4</v>
      </c>
      <c r="R64" s="9" t="s">
        <v>20</v>
      </c>
      <c r="S64" s="13" t="s">
        <v>14</v>
      </c>
      <c r="T64" s="2">
        <v>13</v>
      </c>
    </row>
    <row r="65" spans="11:20" x14ac:dyDescent="0.35">
      <c r="K65" s="12"/>
      <c r="L65" s="12"/>
      <c r="M65" s="12"/>
      <c r="N65" s="2"/>
      <c r="O65" s="2"/>
      <c r="P65" s="2"/>
      <c r="Q65" s="12">
        <v>6</v>
      </c>
      <c r="R65" s="9" t="s">
        <v>20</v>
      </c>
      <c r="S65" s="13" t="s">
        <v>14</v>
      </c>
      <c r="T65" s="2">
        <v>12</v>
      </c>
    </row>
    <row r="66" spans="11:20" x14ac:dyDescent="0.35">
      <c r="K66" s="12"/>
      <c r="L66" s="12"/>
      <c r="M66" s="12"/>
      <c r="N66" s="2"/>
      <c r="O66" s="2"/>
      <c r="P66" s="2"/>
      <c r="Q66" s="12">
        <v>7</v>
      </c>
      <c r="R66" s="9" t="s">
        <v>20</v>
      </c>
      <c r="S66" s="13" t="s">
        <v>14</v>
      </c>
      <c r="T66" s="2">
        <v>13</v>
      </c>
    </row>
    <row r="67" spans="11:20" x14ac:dyDescent="0.35">
      <c r="K67" s="12"/>
      <c r="L67" s="12"/>
      <c r="M67" s="12"/>
      <c r="N67" s="2"/>
      <c r="O67" s="2"/>
      <c r="P67" s="2"/>
      <c r="Q67" s="12">
        <v>9</v>
      </c>
      <c r="R67" s="9" t="s">
        <v>20</v>
      </c>
      <c r="S67" s="13" t="s">
        <v>14</v>
      </c>
      <c r="T67" s="2">
        <v>12</v>
      </c>
    </row>
    <row r="68" spans="11:20" x14ac:dyDescent="0.35">
      <c r="K68" s="12"/>
      <c r="L68" s="12"/>
      <c r="M68" s="12"/>
      <c r="N68" s="2"/>
      <c r="O68" s="2"/>
      <c r="P68" s="2"/>
      <c r="Q68" s="12">
        <v>14</v>
      </c>
      <c r="R68" s="9" t="s">
        <v>20</v>
      </c>
      <c r="S68" s="13" t="s">
        <v>14</v>
      </c>
      <c r="T68" s="2">
        <v>11</v>
      </c>
    </row>
    <row r="69" spans="11:20" x14ac:dyDescent="0.35">
      <c r="K69" s="12"/>
      <c r="L69" s="12"/>
      <c r="M69" s="12"/>
      <c r="N69" s="2"/>
      <c r="O69" s="2"/>
      <c r="P69" s="2"/>
      <c r="Q69" s="12">
        <v>15</v>
      </c>
      <c r="R69" s="9" t="s">
        <v>20</v>
      </c>
      <c r="S69" s="13" t="s">
        <v>14</v>
      </c>
      <c r="T69" s="2">
        <v>11</v>
      </c>
    </row>
    <row r="70" spans="11:20" x14ac:dyDescent="0.35">
      <c r="K70" s="12"/>
      <c r="L70" s="12"/>
      <c r="M70" s="12"/>
      <c r="N70" s="2"/>
      <c r="O70" s="2"/>
      <c r="P70" s="2"/>
      <c r="Q70" s="14">
        <v>1</v>
      </c>
      <c r="R70" s="9" t="s">
        <v>20</v>
      </c>
      <c r="S70" s="9" t="s">
        <v>15</v>
      </c>
      <c r="T70" s="2">
        <v>11</v>
      </c>
    </row>
    <row r="71" spans="11:20" x14ac:dyDescent="0.35">
      <c r="K71" s="12"/>
      <c r="L71" s="12"/>
      <c r="M71" s="12"/>
      <c r="N71" s="2"/>
      <c r="O71" s="2"/>
      <c r="P71" s="2"/>
      <c r="Q71" s="14">
        <v>3</v>
      </c>
      <c r="R71" s="9" t="s">
        <v>20</v>
      </c>
      <c r="S71" s="9" t="s">
        <v>15</v>
      </c>
      <c r="T71" s="2">
        <v>12</v>
      </c>
    </row>
    <row r="72" spans="11:20" x14ac:dyDescent="0.35">
      <c r="K72" s="12"/>
      <c r="L72" s="12"/>
      <c r="M72" s="12"/>
      <c r="N72" s="2"/>
      <c r="O72" s="2"/>
      <c r="P72" s="2"/>
      <c r="Q72" s="14">
        <v>4</v>
      </c>
      <c r="R72" s="9" t="s">
        <v>20</v>
      </c>
      <c r="S72" s="9" t="s">
        <v>15</v>
      </c>
      <c r="T72" s="2">
        <v>13</v>
      </c>
    </row>
    <row r="73" spans="11:20" x14ac:dyDescent="0.35">
      <c r="K73" s="12"/>
      <c r="L73" s="12"/>
      <c r="M73" s="12"/>
      <c r="N73" s="2"/>
      <c r="O73" s="2"/>
      <c r="P73" s="2"/>
      <c r="Q73" s="14">
        <v>6</v>
      </c>
      <c r="R73" s="9" t="s">
        <v>20</v>
      </c>
      <c r="S73" s="9" t="s">
        <v>15</v>
      </c>
      <c r="T73" s="2">
        <v>12</v>
      </c>
    </row>
    <row r="74" spans="11:20" x14ac:dyDescent="0.35">
      <c r="K74" s="12"/>
      <c r="L74" s="12"/>
      <c r="M74" s="12"/>
      <c r="N74" s="2"/>
      <c r="O74" s="2"/>
      <c r="P74" s="2"/>
      <c r="Q74" s="14">
        <v>7</v>
      </c>
      <c r="R74" s="9" t="s">
        <v>20</v>
      </c>
      <c r="S74" s="9" t="s">
        <v>15</v>
      </c>
      <c r="T74" s="2">
        <v>13</v>
      </c>
    </row>
    <row r="75" spans="11:20" x14ac:dyDescent="0.35">
      <c r="K75" s="12"/>
      <c r="L75" s="12"/>
      <c r="M75" s="12"/>
      <c r="N75" s="2"/>
      <c r="O75" s="2"/>
      <c r="P75" s="2"/>
      <c r="Q75" s="14">
        <v>9</v>
      </c>
      <c r="R75" s="9" t="s">
        <v>20</v>
      </c>
      <c r="S75" s="9" t="s">
        <v>15</v>
      </c>
      <c r="T75" s="2">
        <v>12</v>
      </c>
    </row>
    <row r="76" spans="11:20" x14ac:dyDescent="0.35">
      <c r="K76" s="12"/>
      <c r="L76" s="12"/>
      <c r="M76" s="12"/>
      <c r="N76" s="2"/>
      <c r="O76" s="2"/>
      <c r="P76" s="2"/>
      <c r="Q76" s="14">
        <v>14</v>
      </c>
      <c r="R76" s="9" t="s">
        <v>20</v>
      </c>
      <c r="S76" s="9" t="s">
        <v>15</v>
      </c>
      <c r="T76" s="2">
        <v>11</v>
      </c>
    </row>
    <row r="77" spans="11:20" x14ac:dyDescent="0.35">
      <c r="K77" s="12"/>
      <c r="L77" s="12"/>
      <c r="M77" s="12"/>
      <c r="N77" s="2"/>
      <c r="O77" s="2"/>
      <c r="P77" s="2"/>
      <c r="Q77" s="16">
        <v>15</v>
      </c>
      <c r="R77" s="17" t="s">
        <v>20</v>
      </c>
      <c r="S77" s="17" t="s">
        <v>15</v>
      </c>
      <c r="T77" s="6">
        <v>11</v>
      </c>
    </row>
    <row r="78" spans="11:20" x14ac:dyDescent="0.35">
      <c r="K78" s="10"/>
      <c r="L78" s="10"/>
      <c r="M78" s="10"/>
      <c r="S78" s="11"/>
    </row>
    <row r="79" spans="11:20" x14ac:dyDescent="0.35">
      <c r="K79" s="10"/>
      <c r="L79" s="10"/>
      <c r="M79" s="10"/>
      <c r="S79" s="12" t="s">
        <v>22</v>
      </c>
      <c r="T79" s="2">
        <f>COUNT(R2:T77)</f>
        <v>76</v>
      </c>
    </row>
    <row r="80" spans="11:20" x14ac:dyDescent="0.35">
      <c r="K80" s="10"/>
      <c r="L80" s="10"/>
      <c r="M80" s="10"/>
      <c r="S80" s="12" t="s">
        <v>23</v>
      </c>
      <c r="T80" s="2">
        <f>COUNTIF(T2:T77, "&gt;13.57")</f>
        <v>18</v>
      </c>
    </row>
    <row r="81" spans="11:20" x14ac:dyDescent="0.35">
      <c r="K81" s="10"/>
      <c r="L81" s="10"/>
      <c r="M81" s="10"/>
      <c r="S81" s="2" t="s">
        <v>24</v>
      </c>
      <c r="T81" s="4">
        <f>(T80/T79)*100</f>
        <v>23.684210526315788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RI</vt:lpstr>
      <vt:lpstr>CPI</vt:lpstr>
      <vt:lpstr>PSI</vt:lpstr>
      <vt:lpstr>BBB Analyses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Courtney Shepard</dc:creator>
  <cp:lastModifiedBy>Shepard, Courtney Therese.</cp:lastModifiedBy>
  <dcterms:created xsi:type="dcterms:W3CDTF">2021-10-05T13:36:15Z</dcterms:created>
  <dcterms:modified xsi:type="dcterms:W3CDTF">2021-10-21T16:16:54Z</dcterms:modified>
</cp:coreProperties>
</file>