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c\Home\Desktop\Elife revision\Revision separate files\"/>
    </mc:Choice>
  </mc:AlternateContent>
  <xr:revisionPtr revIDLastSave="0" documentId="13_ncr:1_{7C26F578-1FDA-40B1-AF96-26073DAFDBE5}" xr6:coauthVersionLast="47" xr6:coauthVersionMax="47" xr10:uidLastSave="{00000000-0000-0000-0000-000000000000}"/>
  <bookViews>
    <workbookView xWindow="-98" yWindow="277" windowWidth="21795" windowHeight="12645" xr2:uid="{F20FAD19-6D4B-4065-9558-66DFAA9885CF}"/>
  </bookViews>
  <sheets>
    <sheet name="Fig 1a" sheetId="1" r:id="rId1"/>
    <sheet name="Fig 1c" sheetId="2" r:id="rId2"/>
    <sheet name="Fig 1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3" l="1"/>
  <c r="M9" i="3"/>
  <c r="L9" i="3"/>
  <c r="K9" i="3"/>
  <c r="N8" i="3"/>
  <c r="M8" i="3"/>
  <c r="L8" i="3"/>
  <c r="K8" i="3"/>
  <c r="N7" i="3"/>
  <c r="M7" i="3"/>
  <c r="L7" i="3"/>
  <c r="K7" i="3"/>
  <c r="N6" i="3"/>
  <c r="M6" i="3"/>
  <c r="L6" i="3"/>
  <c r="K6" i="3"/>
  <c r="N5" i="3"/>
  <c r="M5" i="3"/>
  <c r="L5" i="3"/>
  <c r="K5" i="3"/>
</calcChain>
</file>

<file path=xl/sharedStrings.xml><?xml version="1.0" encoding="utf-8"?>
<sst xmlns="http://schemas.openxmlformats.org/spreadsheetml/2006/main" count="68" uniqueCount="50">
  <si>
    <t>SiPIP2;1</t>
  </si>
  <si>
    <t>SiPIP2;4</t>
  </si>
  <si>
    <t>SiPIP2;5</t>
  </si>
  <si>
    <t>SiPIP2;7</t>
  </si>
  <si>
    <t>hCA only</t>
  </si>
  <si>
    <t>515.GUS</t>
  </si>
  <si>
    <t xml:space="preserve">Experiment </t>
  </si>
  <si>
    <t>SE</t>
  </si>
  <si>
    <t>Mean</t>
  </si>
  <si>
    <t>Rep 1</t>
  </si>
  <si>
    <t>Rep 2</t>
  </si>
  <si>
    <t>Rep 3</t>
  </si>
  <si>
    <t>Rep 4</t>
  </si>
  <si>
    <t>Untreated</t>
  </si>
  <si>
    <t>FT-treated</t>
  </si>
  <si>
    <t>Water permeability using Freeze-Thaw (FT) assay</t>
  </si>
  <si>
    <r>
      <t>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permeability assay on yeast </t>
    </r>
  </si>
  <si>
    <t>Gene name</t>
  </si>
  <si>
    <t>Gene ID</t>
  </si>
  <si>
    <t>Root</t>
  </si>
  <si>
    <t>Leaves</t>
  </si>
  <si>
    <t>Shoot</t>
  </si>
  <si>
    <t>Panicle</t>
  </si>
  <si>
    <t>All tissue Avg.</t>
  </si>
  <si>
    <t>SiPIP1;1</t>
  </si>
  <si>
    <t>Seita.7G196700</t>
  </si>
  <si>
    <t>SiPIP1;2</t>
  </si>
  <si>
    <t>Seita.1G264900</t>
  </si>
  <si>
    <t>SiPIP1;5</t>
  </si>
  <si>
    <t>Seita.1G372300</t>
  </si>
  <si>
    <t>SiPIP1;6</t>
  </si>
  <si>
    <t>Seita.4G089800</t>
  </si>
  <si>
    <t>Seita.2G123000</t>
  </si>
  <si>
    <t>Seita.1G241900</t>
  </si>
  <si>
    <t>Seita.7G170200</t>
  </si>
  <si>
    <t>SiPIP2;6</t>
  </si>
  <si>
    <t>Seita.2G123200</t>
  </si>
  <si>
    <t>Seita.2G123300</t>
  </si>
  <si>
    <t>SiPIP2;2</t>
  </si>
  <si>
    <t>Seita.9G219400</t>
  </si>
  <si>
    <t>SiPIP2;3</t>
  </si>
  <si>
    <t>Seita.9G268100</t>
  </si>
  <si>
    <t>SiPIP2;8</t>
  </si>
  <si>
    <t>Seita.2G291500</t>
  </si>
  <si>
    <t>HK - PP2A</t>
  </si>
  <si>
    <t>Seita.9G260100</t>
  </si>
  <si>
    <t>HK - DUSP</t>
  </si>
  <si>
    <t>Seita.4G136400</t>
  </si>
  <si>
    <r>
      <t xml:space="preserve">Expression atlas of the </t>
    </r>
    <r>
      <rPr>
        <b/>
        <i/>
        <sz val="11"/>
        <color theme="1"/>
        <rFont val="Calibri"/>
        <family val="2"/>
        <scheme val="minor"/>
      </rPr>
      <t>SiPIP</t>
    </r>
    <r>
      <rPr>
        <b/>
        <sz val="11"/>
        <color theme="1"/>
        <rFont val="Calibri"/>
        <family val="2"/>
        <scheme val="minor"/>
      </rPr>
      <t xml:space="preserve"> genes</t>
    </r>
  </si>
  <si>
    <t>Absolute Expression (FPKM)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</si>
</sst>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02AE9-2076-40A5-8636-D5BC05CDD2A2}">
  <dimension ref="B2:H18"/>
  <sheetViews>
    <sheetView tabSelected="1" zoomScaleNormal="100" workbookViewId="0">
      <selection activeCell="H22" sqref="H22"/>
    </sheetView>
  </sheetViews>
  <sheetFormatPr defaultRowHeight="14.25" x14ac:dyDescent="0.45"/>
  <cols>
    <col min="2" max="2" width="10.9296875" customWidth="1"/>
    <col min="3" max="3" width="14.59765625" customWidth="1"/>
    <col min="8" max="8" width="12.6640625" customWidth="1"/>
  </cols>
  <sheetData>
    <row r="2" spans="2:8" x14ac:dyDescent="0.45">
      <c r="B2" s="3" t="s">
        <v>48</v>
      </c>
    </row>
    <row r="3" spans="2:8" x14ac:dyDescent="0.45">
      <c r="B3" s="14"/>
      <c r="C3" s="14"/>
      <c r="D3" s="12" t="s">
        <v>49</v>
      </c>
      <c r="E3" s="12"/>
      <c r="F3" s="12"/>
      <c r="G3" s="12"/>
      <c r="H3" s="12"/>
    </row>
    <row r="4" spans="2:8" x14ac:dyDescent="0.45"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</row>
    <row r="5" spans="2:8" x14ac:dyDescent="0.45">
      <c r="B5" s="14" t="s">
        <v>24</v>
      </c>
      <c r="C5" s="13" t="s">
        <v>25</v>
      </c>
      <c r="D5" s="1">
        <v>454</v>
      </c>
      <c r="E5" s="1">
        <v>407</v>
      </c>
      <c r="F5" s="1">
        <v>666</v>
      </c>
      <c r="G5" s="1">
        <v>855</v>
      </c>
      <c r="H5" s="1">
        <v>595.5</v>
      </c>
    </row>
    <row r="6" spans="2:8" x14ac:dyDescent="0.45">
      <c r="B6" s="14" t="s">
        <v>26</v>
      </c>
      <c r="C6" s="13" t="s">
        <v>27</v>
      </c>
      <c r="D6" s="1">
        <v>1680</v>
      </c>
      <c r="E6" s="1">
        <v>159</v>
      </c>
      <c r="F6" s="1">
        <v>965</v>
      </c>
      <c r="G6" s="1">
        <v>2225</v>
      </c>
      <c r="H6" s="1">
        <v>1257.25</v>
      </c>
    </row>
    <row r="7" spans="2:8" x14ac:dyDescent="0.45">
      <c r="B7" s="14" t="s">
        <v>28</v>
      </c>
      <c r="C7" s="13" t="s">
        <v>29</v>
      </c>
      <c r="D7" s="1">
        <v>837</v>
      </c>
      <c r="E7" s="1">
        <v>21</v>
      </c>
      <c r="F7" s="1">
        <v>15</v>
      </c>
      <c r="G7" s="1">
        <v>20</v>
      </c>
      <c r="H7" s="1">
        <v>223.25</v>
      </c>
    </row>
    <row r="8" spans="2:8" x14ac:dyDescent="0.45">
      <c r="B8" s="14" t="s">
        <v>30</v>
      </c>
      <c r="C8" s="13" t="s">
        <v>31</v>
      </c>
      <c r="D8" s="1">
        <v>26</v>
      </c>
      <c r="E8" s="1">
        <v>0</v>
      </c>
      <c r="F8" s="1">
        <v>0</v>
      </c>
      <c r="G8" s="1">
        <v>0</v>
      </c>
      <c r="H8" s="1">
        <v>6.5</v>
      </c>
    </row>
    <row r="9" spans="2:8" x14ac:dyDescent="0.45">
      <c r="B9" s="14" t="s">
        <v>0</v>
      </c>
      <c r="C9" s="13" t="s">
        <v>32</v>
      </c>
      <c r="D9" s="1">
        <v>703</v>
      </c>
      <c r="E9" s="1">
        <v>424</v>
      </c>
      <c r="F9" s="1">
        <v>366</v>
      </c>
      <c r="G9" s="1">
        <v>915</v>
      </c>
      <c r="H9" s="1">
        <v>602</v>
      </c>
    </row>
    <row r="10" spans="2:8" x14ac:dyDescent="0.45">
      <c r="B10" s="14" t="s">
        <v>1</v>
      </c>
      <c r="C10" s="13" t="s">
        <v>33</v>
      </c>
      <c r="D10" s="1">
        <v>177</v>
      </c>
      <c r="E10" s="1">
        <v>5</v>
      </c>
      <c r="F10" s="1">
        <v>2</v>
      </c>
      <c r="G10" s="1">
        <v>2</v>
      </c>
      <c r="H10" s="1">
        <v>46.5</v>
      </c>
    </row>
    <row r="11" spans="2:8" x14ac:dyDescent="0.45">
      <c r="B11" s="14" t="s">
        <v>2</v>
      </c>
      <c r="C11" s="13" t="s">
        <v>34</v>
      </c>
      <c r="D11" s="1">
        <v>170</v>
      </c>
      <c r="E11" s="1">
        <v>2</v>
      </c>
      <c r="F11" s="1">
        <v>10</v>
      </c>
      <c r="G11" s="1">
        <v>4</v>
      </c>
      <c r="H11" s="1">
        <v>46.5</v>
      </c>
    </row>
    <row r="12" spans="2:8" x14ac:dyDescent="0.45">
      <c r="B12" s="14" t="s">
        <v>35</v>
      </c>
      <c r="C12" s="13" t="s">
        <v>36</v>
      </c>
      <c r="D12" s="1">
        <v>16</v>
      </c>
      <c r="E12" s="1">
        <v>15</v>
      </c>
      <c r="F12" s="1">
        <v>14</v>
      </c>
      <c r="G12" s="1">
        <v>8</v>
      </c>
      <c r="H12" s="1">
        <v>13.25</v>
      </c>
    </row>
    <row r="13" spans="2:8" x14ac:dyDescent="0.45">
      <c r="B13" s="14" t="s">
        <v>3</v>
      </c>
      <c r="C13" s="13" t="s">
        <v>37</v>
      </c>
      <c r="D13" s="1">
        <v>46</v>
      </c>
      <c r="E13" s="1">
        <v>0.4</v>
      </c>
      <c r="F13" s="1">
        <v>1</v>
      </c>
      <c r="G13" s="1">
        <v>10</v>
      </c>
      <c r="H13" s="1">
        <v>14.35</v>
      </c>
    </row>
    <row r="14" spans="2:8" x14ac:dyDescent="0.45">
      <c r="B14" s="14" t="s">
        <v>38</v>
      </c>
      <c r="C14" s="13" t="s">
        <v>39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</row>
    <row r="15" spans="2:8" x14ac:dyDescent="0.45">
      <c r="B15" s="14" t="s">
        <v>40</v>
      </c>
      <c r="C15" s="13" t="s">
        <v>41</v>
      </c>
      <c r="D15" s="1">
        <v>7</v>
      </c>
      <c r="E15" s="1">
        <v>0</v>
      </c>
      <c r="F15" s="1">
        <v>0.1</v>
      </c>
      <c r="G15" s="1">
        <v>0</v>
      </c>
      <c r="H15" s="1">
        <v>1.7749999999999999</v>
      </c>
    </row>
    <row r="16" spans="2:8" x14ac:dyDescent="0.45">
      <c r="B16" s="14" t="s">
        <v>42</v>
      </c>
      <c r="C16" s="13" t="s">
        <v>43</v>
      </c>
      <c r="D16" s="1">
        <v>2</v>
      </c>
      <c r="E16" s="1">
        <v>25</v>
      </c>
      <c r="F16" s="1">
        <v>0.2</v>
      </c>
      <c r="G16" s="1">
        <v>2</v>
      </c>
      <c r="H16" s="1">
        <v>7.3</v>
      </c>
    </row>
    <row r="17" spans="2:8" x14ac:dyDescent="0.45">
      <c r="B17" s="14" t="s">
        <v>44</v>
      </c>
      <c r="C17" s="13" t="s">
        <v>45</v>
      </c>
      <c r="D17" s="1">
        <v>48</v>
      </c>
      <c r="E17" s="1">
        <v>66</v>
      </c>
      <c r="F17" s="1">
        <v>53</v>
      </c>
      <c r="G17" s="1">
        <v>52</v>
      </c>
      <c r="H17" s="1">
        <v>54.75</v>
      </c>
    </row>
    <row r="18" spans="2:8" x14ac:dyDescent="0.45">
      <c r="B18" s="14" t="s">
        <v>46</v>
      </c>
      <c r="C18" s="13" t="s">
        <v>47</v>
      </c>
      <c r="D18" s="1">
        <v>36</v>
      </c>
      <c r="E18" s="1">
        <v>23</v>
      </c>
      <c r="F18" s="1">
        <v>25</v>
      </c>
      <c r="G18" s="1">
        <v>38</v>
      </c>
      <c r="H18" s="1">
        <v>30.5</v>
      </c>
    </row>
  </sheetData>
  <mergeCells count="1">
    <mergeCell ref="D3:H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64E38-91ED-479C-8903-8EA91F526BCA}">
  <dimension ref="B2:E13"/>
  <sheetViews>
    <sheetView workbookViewId="0">
      <selection activeCell="D12" sqref="D12"/>
    </sheetView>
  </sheetViews>
  <sheetFormatPr defaultRowHeight="14.25" x14ac:dyDescent="0.45"/>
  <cols>
    <col min="2" max="2" width="10.3984375" customWidth="1"/>
    <col min="3" max="3" width="11.06640625" customWidth="1"/>
    <col min="4" max="4" width="11.33203125" customWidth="1"/>
    <col min="5" max="5" width="11.53125" customWidth="1"/>
  </cols>
  <sheetData>
    <row r="2" spans="2:5" ht="15.75" x14ac:dyDescent="0.55000000000000004">
      <c r="B2" s="3" t="s">
        <v>16</v>
      </c>
    </row>
    <row r="3" spans="2:5" ht="26.25" customHeight="1" x14ac:dyDescent="0.45">
      <c r="B3" s="9"/>
      <c r="C3" s="9" t="s">
        <v>6</v>
      </c>
      <c r="D3" s="9" t="s">
        <v>8</v>
      </c>
      <c r="E3" s="9" t="s">
        <v>7</v>
      </c>
    </row>
    <row r="4" spans="2:5" x14ac:dyDescent="0.45">
      <c r="B4" s="10" t="s">
        <v>0</v>
      </c>
      <c r="C4" s="1">
        <v>1</v>
      </c>
      <c r="D4" s="1">
        <v>0.74650000000000005</v>
      </c>
      <c r="E4" s="1">
        <v>6.3759999999999997E-2</v>
      </c>
    </row>
    <row r="5" spans="2:5" x14ac:dyDescent="0.45">
      <c r="B5" s="10"/>
      <c r="C5" s="1">
        <v>2</v>
      </c>
      <c r="D5" s="1">
        <v>0.75873000000000002</v>
      </c>
      <c r="E5" s="1">
        <v>7.8979999999999995E-2</v>
      </c>
    </row>
    <row r="6" spans="2:5" x14ac:dyDescent="0.45">
      <c r="B6" s="10" t="s">
        <v>1</v>
      </c>
      <c r="C6" s="1">
        <v>1</v>
      </c>
      <c r="D6" s="1">
        <v>0.79164000000000001</v>
      </c>
      <c r="E6" s="1">
        <v>7.8130000000000005E-2</v>
      </c>
    </row>
    <row r="7" spans="2:5" x14ac:dyDescent="0.45">
      <c r="B7" s="10"/>
      <c r="C7" s="1">
        <v>2</v>
      </c>
      <c r="D7" s="1">
        <v>0.71926000000000001</v>
      </c>
      <c r="E7" s="1">
        <v>0.12603</v>
      </c>
    </row>
    <row r="8" spans="2:5" x14ac:dyDescent="0.45">
      <c r="B8" s="10" t="s">
        <v>2</v>
      </c>
      <c r="C8" s="1">
        <v>1</v>
      </c>
      <c r="D8" s="1">
        <v>1.13805</v>
      </c>
      <c r="E8" s="1">
        <v>0.10915</v>
      </c>
    </row>
    <row r="9" spans="2:5" x14ac:dyDescent="0.45">
      <c r="B9" s="10"/>
      <c r="C9" s="1">
        <v>2</v>
      </c>
      <c r="D9" s="1">
        <v>0.73338999999999999</v>
      </c>
      <c r="E9" s="1">
        <v>3.6319999999999998E-2</v>
      </c>
    </row>
    <row r="10" spans="2:5" x14ac:dyDescent="0.45">
      <c r="B10" s="10" t="s">
        <v>3</v>
      </c>
      <c r="C10" s="1">
        <v>1</v>
      </c>
      <c r="D10" s="1">
        <v>1.60087</v>
      </c>
      <c r="E10" s="1">
        <v>0.12161</v>
      </c>
    </row>
    <row r="11" spans="2:5" x14ac:dyDescent="0.45">
      <c r="B11" s="10"/>
      <c r="C11" s="1">
        <v>2</v>
      </c>
      <c r="D11" s="1">
        <v>1.43296</v>
      </c>
      <c r="E11" s="1">
        <v>0.12424</v>
      </c>
    </row>
    <row r="12" spans="2:5" x14ac:dyDescent="0.45">
      <c r="B12" s="10" t="s">
        <v>4</v>
      </c>
      <c r="C12" s="1">
        <v>1</v>
      </c>
      <c r="D12" s="1">
        <v>0.72419</v>
      </c>
      <c r="E12" s="1">
        <v>4.4139999999999999E-2</v>
      </c>
    </row>
    <row r="13" spans="2:5" x14ac:dyDescent="0.45">
      <c r="B13" s="10"/>
      <c r="C13" s="1">
        <v>2</v>
      </c>
      <c r="D13" s="1">
        <v>0.73321999999999998</v>
      </c>
      <c r="E13" s="1">
        <v>0.10353</v>
      </c>
    </row>
  </sheetData>
  <mergeCells count="5">
    <mergeCell ref="B4:B5"/>
    <mergeCell ref="B6:B7"/>
    <mergeCell ref="B8:B9"/>
    <mergeCell ref="B10:B11"/>
    <mergeCell ref="B12:B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AEE40-4D5C-4320-AC15-056E28F9F6E7}">
  <dimension ref="B2:N9"/>
  <sheetViews>
    <sheetView workbookViewId="0">
      <selection activeCell="E12" sqref="E12"/>
    </sheetView>
  </sheetViews>
  <sheetFormatPr defaultRowHeight="14.25" x14ac:dyDescent="0.45"/>
  <cols>
    <col min="11" max="11" width="9.86328125" customWidth="1"/>
    <col min="12" max="12" width="10.1328125" customWidth="1"/>
    <col min="13" max="13" width="10.53125" customWidth="1"/>
    <col min="14" max="14" width="10.73046875" customWidth="1"/>
  </cols>
  <sheetData>
    <row r="2" spans="2:14" x14ac:dyDescent="0.45">
      <c r="B2" s="3" t="s">
        <v>15</v>
      </c>
      <c r="C2" s="2"/>
      <c r="G2" s="3"/>
      <c r="H2" s="3"/>
      <c r="I2" s="3"/>
      <c r="J2" s="3"/>
    </row>
    <row r="3" spans="2:14" x14ac:dyDescent="0.45">
      <c r="B3" s="6"/>
      <c r="C3" s="11" t="s">
        <v>13</v>
      </c>
      <c r="D3" s="11"/>
      <c r="E3" s="11"/>
      <c r="F3" s="11"/>
      <c r="G3" s="11" t="s">
        <v>14</v>
      </c>
      <c r="H3" s="11"/>
      <c r="I3" s="11"/>
      <c r="J3" s="11"/>
      <c r="K3" s="11" t="s">
        <v>8</v>
      </c>
      <c r="L3" s="11"/>
      <c r="M3" s="12" t="s">
        <v>7</v>
      </c>
      <c r="N3" s="12"/>
    </row>
    <row r="4" spans="2:14" x14ac:dyDescent="0.45">
      <c r="B4" s="6"/>
      <c r="C4" s="7" t="s">
        <v>9</v>
      </c>
      <c r="D4" s="7" t="s">
        <v>10</v>
      </c>
      <c r="E4" s="7" t="s">
        <v>11</v>
      </c>
      <c r="F4" s="7" t="s">
        <v>12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4" t="s">
        <v>13</v>
      </c>
      <c r="N4" s="4" t="s">
        <v>14</v>
      </c>
    </row>
    <row r="5" spans="2:14" x14ac:dyDescent="0.45">
      <c r="B5" s="7" t="s">
        <v>0</v>
      </c>
      <c r="C5" s="8">
        <v>1.0067733163720001</v>
      </c>
      <c r="D5" s="8">
        <v>1.0301788042163644</v>
      </c>
      <c r="E5" s="8">
        <v>0.9430478794116357</v>
      </c>
      <c r="F5" s="8">
        <v>1.02</v>
      </c>
      <c r="G5" s="8">
        <v>3.3648170979189963E-2</v>
      </c>
      <c r="H5" s="8">
        <v>4.86547737482773E-2</v>
      </c>
      <c r="I5" s="8">
        <v>5.2102418235284213E-2</v>
      </c>
      <c r="J5" s="8">
        <v>4.676505183303168E-2</v>
      </c>
      <c r="K5" s="8">
        <f>AVERAGE(C5:F5)</f>
        <v>1</v>
      </c>
      <c r="L5" s="8">
        <f>AVERAGE(G5:J5)</f>
        <v>4.5292603698945791E-2</v>
      </c>
      <c r="M5" s="5">
        <f>STDEV(C5:F5)/SQRT(COUNT(C5:F5))</f>
        <v>1.9579287691581227E-2</v>
      </c>
      <c r="N5" s="5">
        <f>STDEV(G5:J5)/SQRT(COUNT(G5:J5))</f>
        <v>4.0356606061094204E-3</v>
      </c>
    </row>
    <row r="6" spans="2:14" x14ac:dyDescent="0.45">
      <c r="B6" s="7" t="s">
        <v>1</v>
      </c>
      <c r="C6" s="8">
        <v>0.95532207448991824</v>
      </c>
      <c r="D6" s="8">
        <v>0.96229701357246933</v>
      </c>
      <c r="E6" s="8">
        <v>1.0748395174995398</v>
      </c>
      <c r="F6" s="8">
        <v>1.0075413944380724</v>
      </c>
      <c r="G6" s="8">
        <v>0.49115130100881277</v>
      </c>
      <c r="H6" s="8">
        <v>0.38001466976704268</v>
      </c>
      <c r="I6" s="8">
        <v>0.29278637603560059</v>
      </c>
      <c r="J6" s="8">
        <v>0.44387626432262423</v>
      </c>
      <c r="K6" s="8">
        <f>AVERAGE(C6:F6)</f>
        <v>1</v>
      </c>
      <c r="L6" s="8">
        <f>AVERAGE(G6:J6)</f>
        <v>0.40195715278352007</v>
      </c>
      <c r="M6" s="5">
        <f>STDEV(C6:F6)/SQRT(COUNT(C6:F6))</f>
        <v>2.7500694268620271E-2</v>
      </c>
      <c r="N6" s="5">
        <f>STDEV(G6:J6)/SQRT(COUNT(G6:J6))</f>
        <v>4.2926816644276264E-2</v>
      </c>
    </row>
    <row r="7" spans="2:14" x14ac:dyDescent="0.45">
      <c r="B7" s="7" t="s">
        <v>2</v>
      </c>
      <c r="C7" s="8">
        <v>1.0844221281735329</v>
      </c>
      <c r="D7" s="8">
        <v>1.0007058028243876</v>
      </c>
      <c r="E7" s="8">
        <v>0.91630245853537307</v>
      </c>
      <c r="F7" s="8">
        <v>0.99856961046670611</v>
      </c>
      <c r="G7" s="8">
        <v>0.40538811189965607</v>
      </c>
      <c r="H7" s="8">
        <v>0.42380015457370657</v>
      </c>
      <c r="I7" s="8">
        <v>0.48112965471259544</v>
      </c>
      <c r="J7" s="8">
        <v>0.40762851974863534</v>
      </c>
      <c r="K7" s="8">
        <f>AVERAGE(C7:F7)</f>
        <v>1</v>
      </c>
      <c r="L7" s="8">
        <f>AVERAGE(G7:J7)</f>
        <v>0.42948661023364837</v>
      </c>
      <c r="M7" s="5">
        <f>STDEV(C7:F7)/SQRT(COUNT(C7:F7))</f>
        <v>3.4320691456242579E-2</v>
      </c>
      <c r="N7" s="5">
        <f>STDEV(G7:J7)/SQRT(COUNT(G7:J7))</f>
        <v>1.7696170872610259E-2</v>
      </c>
    </row>
    <row r="8" spans="2:14" x14ac:dyDescent="0.45">
      <c r="B8" s="7" t="s">
        <v>3</v>
      </c>
      <c r="C8" s="8">
        <v>1.0174835708705965</v>
      </c>
      <c r="D8" s="8">
        <v>1.0054953247591611</v>
      </c>
      <c r="E8" s="8">
        <v>1.011400096281944</v>
      </c>
      <c r="F8" s="8">
        <v>0.96562100808829809</v>
      </c>
      <c r="G8" s="8">
        <v>0.54844407059395539</v>
      </c>
      <c r="H8" s="8">
        <v>0.43455373464266406</v>
      </c>
      <c r="I8" s="8">
        <v>0.56903433419695526</v>
      </c>
      <c r="J8" s="8">
        <v>0.54534869594624957</v>
      </c>
      <c r="K8" s="8">
        <f>AVERAGE(C8:F8)</f>
        <v>0.99999999999999989</v>
      </c>
      <c r="L8" s="8">
        <f>AVERAGE(G8:J8)</f>
        <v>0.52434520884495606</v>
      </c>
      <c r="M8" s="5">
        <f>STDEV(C8:F8)/SQRT(COUNT(C8:F8))</f>
        <v>1.1718045644426233E-2</v>
      </c>
      <c r="N8" s="5">
        <f>STDEV(G8:J8)/SQRT(COUNT(G8:J8))</f>
        <v>3.0388496140479369E-2</v>
      </c>
    </row>
    <row r="9" spans="2:14" x14ac:dyDescent="0.45">
      <c r="B9" s="7" t="s">
        <v>5</v>
      </c>
      <c r="C9" s="8">
        <v>1.0639693249744471</v>
      </c>
      <c r="D9" s="8">
        <v>0.97243065873540957</v>
      </c>
      <c r="E9" s="8">
        <v>0.93260001629014355</v>
      </c>
      <c r="F9" s="8">
        <v>1.0310000000000001</v>
      </c>
      <c r="G9" s="8">
        <v>0.11037767255135429</v>
      </c>
      <c r="H9" s="8">
        <v>4.8051930374415401E-2</v>
      </c>
      <c r="I9" s="8">
        <v>7.7434873903618501E-4</v>
      </c>
      <c r="J9" s="8">
        <v>5.5393481982496794E-2</v>
      </c>
      <c r="K9" s="8">
        <f>AVERAGE(C9:F9)</f>
        <v>1</v>
      </c>
      <c r="L9" s="8">
        <f>AVERAGE(G9:J9)</f>
        <v>5.3649358411825665E-2</v>
      </c>
      <c r="M9" s="5">
        <f>STDEV(C9:F9)/SQRT(COUNT(C9:F9))</f>
        <v>2.9376721112045489E-2</v>
      </c>
      <c r="N9" s="5">
        <f>STDEV(G9:J9)/SQRT(COUNT(G9:J9))</f>
        <v>2.2450392425438767E-2</v>
      </c>
    </row>
  </sheetData>
  <mergeCells count="4">
    <mergeCell ref="C3:F3"/>
    <mergeCell ref="G3:J3"/>
    <mergeCell ref="K3:L3"/>
    <mergeCell ref="M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1a</vt:lpstr>
      <vt:lpstr>Fig 1c</vt:lpstr>
      <vt:lpstr>Fig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maria</cp:lastModifiedBy>
  <dcterms:created xsi:type="dcterms:W3CDTF">2021-10-13T04:17:17Z</dcterms:created>
  <dcterms:modified xsi:type="dcterms:W3CDTF">2021-10-13T05:28:15Z</dcterms:modified>
</cp:coreProperties>
</file>