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c\Home\Desktop\Elife revision\Revision separate files\"/>
    </mc:Choice>
  </mc:AlternateContent>
  <xr:revisionPtr revIDLastSave="0" documentId="13_ncr:1_{173FF3D4-76EC-431C-9CE5-A07E17BA25A0}" xr6:coauthVersionLast="47" xr6:coauthVersionMax="47" xr10:uidLastSave="{00000000-0000-0000-0000-000000000000}"/>
  <bookViews>
    <workbookView xWindow="-98" yWindow="277" windowWidth="21795" windowHeight="12645" xr2:uid="{9D2CF05B-799C-4FC5-8539-965861DAFBC0}"/>
  </bookViews>
  <sheets>
    <sheet name="Fig 3a" sheetId="1" r:id="rId1"/>
    <sheet name="Fig 3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9" i="2" l="1"/>
  <c r="AE29" i="2"/>
  <c r="W29" i="2"/>
  <c r="V29" i="2"/>
  <c r="P29" i="2"/>
  <c r="O29" i="2"/>
  <c r="H29" i="2"/>
  <c r="G29" i="2"/>
  <c r="AF28" i="2"/>
  <c r="AE28" i="2"/>
  <c r="W28" i="2"/>
  <c r="V28" i="2"/>
  <c r="P28" i="2"/>
  <c r="O28" i="2"/>
  <c r="H28" i="2"/>
  <c r="G28" i="2"/>
  <c r="AF27" i="2"/>
  <c r="AE27" i="2"/>
  <c r="W27" i="2"/>
  <c r="V27" i="2"/>
  <c r="P27" i="2"/>
  <c r="O27" i="2"/>
  <c r="H27" i="2"/>
  <c r="G27" i="2"/>
  <c r="AF26" i="2"/>
  <c r="AE26" i="2"/>
  <c r="W26" i="2"/>
  <c r="V26" i="2"/>
  <c r="P26" i="2"/>
  <c r="O26" i="2"/>
  <c r="H26" i="2"/>
  <c r="G26" i="2"/>
  <c r="AF25" i="2"/>
  <c r="AE25" i="2"/>
  <c r="W25" i="2"/>
  <c r="V25" i="2"/>
  <c r="P25" i="2"/>
  <c r="O25" i="2"/>
  <c r="H25" i="2"/>
  <c r="G25" i="2"/>
  <c r="AF24" i="2"/>
  <c r="AE24" i="2"/>
  <c r="W24" i="2"/>
  <c r="V24" i="2"/>
  <c r="P24" i="2"/>
  <c r="O24" i="2"/>
  <c r="H24" i="2"/>
  <c r="G24" i="2"/>
  <c r="AF23" i="2"/>
  <c r="AE23" i="2"/>
  <c r="W23" i="2"/>
  <c r="V23" i="2"/>
  <c r="P23" i="2"/>
  <c r="O23" i="2"/>
  <c r="H23" i="2"/>
  <c r="G23" i="2"/>
  <c r="AF22" i="2"/>
  <c r="AE22" i="2"/>
  <c r="W22" i="2"/>
  <c r="V22" i="2"/>
  <c r="P22" i="2"/>
  <c r="O22" i="2"/>
  <c r="H22" i="2"/>
  <c r="G22" i="2"/>
  <c r="AF21" i="2"/>
  <c r="AE21" i="2"/>
  <c r="W21" i="2"/>
  <c r="V21" i="2"/>
  <c r="P21" i="2"/>
  <c r="O21" i="2"/>
  <c r="H21" i="2"/>
  <c r="G21" i="2"/>
  <c r="AF20" i="2"/>
  <c r="AE20" i="2"/>
  <c r="W20" i="2"/>
  <c r="V20" i="2"/>
  <c r="P20" i="2"/>
  <c r="O20" i="2"/>
  <c r="H20" i="2"/>
  <c r="G20" i="2"/>
  <c r="AF19" i="2"/>
  <c r="AE19" i="2"/>
  <c r="W19" i="2"/>
  <c r="V19" i="2"/>
  <c r="P19" i="2"/>
  <c r="O19" i="2"/>
  <c r="H19" i="2"/>
  <c r="G19" i="2"/>
  <c r="AF18" i="2"/>
  <c r="AE18" i="2"/>
  <c r="W18" i="2"/>
  <c r="V18" i="2"/>
  <c r="P18" i="2"/>
  <c r="O18" i="2"/>
  <c r="H18" i="2"/>
  <c r="G18" i="2"/>
  <c r="AF17" i="2"/>
  <c r="AE17" i="2"/>
  <c r="W17" i="2"/>
  <c r="V17" i="2"/>
  <c r="P17" i="2"/>
  <c r="O17" i="2"/>
  <c r="H17" i="2"/>
  <c r="G17" i="2"/>
  <c r="AF15" i="2"/>
  <c r="AE15" i="2"/>
  <c r="W15" i="2"/>
  <c r="V15" i="2"/>
  <c r="P15" i="2"/>
  <c r="O15" i="2"/>
  <c r="H15" i="2"/>
  <c r="G15" i="2"/>
  <c r="AF14" i="2"/>
  <c r="AE14" i="2"/>
  <c r="W14" i="2"/>
  <c r="V14" i="2"/>
  <c r="P14" i="2"/>
  <c r="O14" i="2"/>
  <c r="H14" i="2"/>
  <c r="G14" i="2"/>
  <c r="AF13" i="2"/>
  <c r="AE13" i="2"/>
  <c r="W13" i="2"/>
  <c r="V13" i="2"/>
  <c r="P13" i="2"/>
  <c r="O13" i="2"/>
  <c r="H13" i="2"/>
  <c r="G13" i="2"/>
  <c r="AF12" i="2"/>
  <c r="AE12" i="2"/>
  <c r="W12" i="2"/>
  <c r="V12" i="2"/>
  <c r="P12" i="2"/>
  <c r="O12" i="2"/>
  <c r="H12" i="2"/>
  <c r="G12" i="2"/>
  <c r="AF11" i="2"/>
  <c r="AE11" i="2"/>
  <c r="W11" i="2"/>
  <c r="V11" i="2"/>
  <c r="P11" i="2"/>
  <c r="O11" i="2"/>
  <c r="H11" i="2"/>
  <c r="G11" i="2"/>
  <c r="AF10" i="2"/>
  <c r="AE10" i="2"/>
  <c r="W10" i="2"/>
  <c r="V10" i="2"/>
  <c r="P10" i="2"/>
  <c r="O10" i="2"/>
  <c r="H10" i="2"/>
  <c r="G10" i="2"/>
  <c r="AF9" i="2"/>
  <c r="AE9" i="2"/>
  <c r="W9" i="2"/>
  <c r="V9" i="2"/>
  <c r="P9" i="2"/>
  <c r="O9" i="2"/>
  <c r="H9" i="2"/>
  <c r="G9" i="2"/>
  <c r="AF8" i="2"/>
  <c r="AE8" i="2"/>
  <c r="W8" i="2"/>
  <c r="V8" i="2"/>
  <c r="P8" i="2"/>
  <c r="O8" i="2"/>
  <c r="H8" i="2"/>
  <c r="G8" i="2"/>
  <c r="AF7" i="2"/>
  <c r="AE7" i="2"/>
  <c r="W7" i="2"/>
  <c r="V7" i="2"/>
  <c r="P7" i="2"/>
  <c r="O7" i="2"/>
  <c r="H7" i="2"/>
  <c r="G7" i="2"/>
  <c r="AF6" i="2"/>
  <c r="AE6" i="2"/>
  <c r="W6" i="2"/>
  <c r="V6" i="2"/>
  <c r="P6" i="2"/>
  <c r="O6" i="2"/>
  <c r="H6" i="2"/>
  <c r="G6" i="2"/>
  <c r="AF5" i="2"/>
  <c r="AE5" i="2"/>
  <c r="W5" i="2"/>
  <c r="V5" i="2"/>
  <c r="P5" i="2"/>
  <c r="O5" i="2"/>
  <c r="H5" i="2"/>
  <c r="G5" i="2"/>
  <c r="AF4" i="2"/>
  <c r="AE4" i="2"/>
  <c r="W4" i="2"/>
  <c r="V4" i="2"/>
  <c r="P4" i="2"/>
  <c r="O4" i="2"/>
  <c r="H4" i="2"/>
  <c r="G4" i="2"/>
  <c r="AF3" i="2"/>
  <c r="AE3" i="2"/>
  <c r="W3" i="2"/>
  <c r="V3" i="2"/>
  <c r="P3" i="2"/>
  <c r="O3" i="2"/>
  <c r="H3" i="2"/>
  <c r="G3" i="2"/>
  <c r="AG29" i="1"/>
  <c r="AF29" i="1"/>
  <c r="X29" i="1"/>
  <c r="W29" i="1"/>
  <c r="Q29" i="1"/>
  <c r="P29" i="1"/>
  <c r="I29" i="1"/>
  <c r="H29" i="1"/>
  <c r="AG28" i="1"/>
  <c r="AF28" i="1"/>
  <c r="X28" i="1"/>
  <c r="W28" i="1"/>
  <c r="Q28" i="1"/>
  <c r="P28" i="1"/>
  <c r="I28" i="1"/>
  <c r="H28" i="1"/>
  <c r="AG27" i="1"/>
  <c r="AF27" i="1"/>
  <c r="X27" i="1"/>
  <c r="W27" i="1"/>
  <c r="Q27" i="1"/>
  <c r="P27" i="1"/>
  <c r="I27" i="1"/>
  <c r="H27" i="1"/>
  <c r="AG26" i="1"/>
  <c r="AF26" i="1"/>
  <c r="X26" i="1"/>
  <c r="W26" i="1"/>
  <c r="Q26" i="1"/>
  <c r="P26" i="1"/>
  <c r="I26" i="1"/>
  <c r="H26" i="1"/>
  <c r="AG25" i="1"/>
  <c r="AF25" i="1"/>
  <c r="X25" i="1"/>
  <c r="W25" i="1"/>
  <c r="Q25" i="1"/>
  <c r="P25" i="1"/>
  <c r="I25" i="1"/>
  <c r="H25" i="1"/>
  <c r="AG24" i="1"/>
  <c r="AF24" i="1"/>
  <c r="X24" i="1"/>
  <c r="W24" i="1"/>
  <c r="Q24" i="1"/>
  <c r="P24" i="1"/>
  <c r="I24" i="1"/>
  <c r="H24" i="1"/>
  <c r="AG23" i="1"/>
  <c r="AF23" i="1"/>
  <c r="X23" i="1"/>
  <c r="W23" i="1"/>
  <c r="Q23" i="1"/>
  <c r="P23" i="1"/>
  <c r="I23" i="1"/>
  <c r="H23" i="1"/>
  <c r="AG22" i="1"/>
  <c r="AF22" i="1"/>
  <c r="X22" i="1"/>
  <c r="W22" i="1"/>
  <c r="Q22" i="1"/>
  <c r="P22" i="1"/>
  <c r="I22" i="1"/>
  <c r="H22" i="1"/>
  <c r="AG21" i="1"/>
  <c r="AF21" i="1"/>
  <c r="X21" i="1"/>
  <c r="W21" i="1"/>
  <c r="Q21" i="1"/>
  <c r="P21" i="1"/>
  <c r="I21" i="1"/>
  <c r="H21" i="1"/>
  <c r="AG20" i="1"/>
  <c r="AF20" i="1"/>
  <c r="X20" i="1"/>
  <c r="W20" i="1"/>
  <c r="Q20" i="1"/>
  <c r="P20" i="1"/>
  <c r="I20" i="1"/>
  <c r="H20" i="1"/>
  <c r="AG19" i="1"/>
  <c r="AF19" i="1"/>
  <c r="X19" i="1"/>
  <c r="W19" i="1"/>
  <c r="Q19" i="1"/>
  <c r="P19" i="1"/>
  <c r="I19" i="1"/>
  <c r="H19" i="1"/>
  <c r="AG18" i="1"/>
  <c r="AF18" i="1"/>
  <c r="X18" i="1"/>
  <c r="W18" i="1"/>
  <c r="Q18" i="1"/>
  <c r="P18" i="1"/>
  <c r="I18" i="1"/>
  <c r="H18" i="1"/>
  <c r="AG17" i="1"/>
  <c r="AF17" i="1"/>
  <c r="X17" i="1"/>
  <c r="W17" i="1"/>
  <c r="Q17" i="1"/>
  <c r="P17" i="1"/>
  <c r="I17" i="1"/>
  <c r="H17" i="1"/>
  <c r="AG15" i="1"/>
  <c r="AF15" i="1"/>
  <c r="X15" i="1"/>
  <c r="W15" i="1"/>
  <c r="Q15" i="1"/>
  <c r="P15" i="1"/>
  <c r="I15" i="1"/>
  <c r="H15" i="1"/>
  <c r="AG14" i="1"/>
  <c r="AF14" i="1"/>
  <c r="X14" i="1"/>
  <c r="W14" i="1"/>
  <c r="Q14" i="1"/>
  <c r="P14" i="1"/>
  <c r="I14" i="1"/>
  <c r="H14" i="1"/>
  <c r="AG13" i="1"/>
  <c r="AF13" i="1"/>
  <c r="X13" i="1"/>
  <c r="W13" i="1"/>
  <c r="Q13" i="1"/>
  <c r="P13" i="1"/>
  <c r="I13" i="1"/>
  <c r="H13" i="1"/>
  <c r="AG12" i="1"/>
  <c r="AF12" i="1"/>
  <c r="X12" i="1"/>
  <c r="W12" i="1"/>
  <c r="Q12" i="1"/>
  <c r="P12" i="1"/>
  <c r="I12" i="1"/>
  <c r="H12" i="1"/>
  <c r="AG11" i="1"/>
  <c r="AF11" i="1"/>
  <c r="X11" i="1"/>
  <c r="W11" i="1"/>
  <c r="Q11" i="1"/>
  <c r="P11" i="1"/>
  <c r="I11" i="1"/>
  <c r="H11" i="1"/>
  <c r="AG10" i="1"/>
  <c r="AF10" i="1"/>
  <c r="X10" i="1"/>
  <c r="W10" i="1"/>
  <c r="Q10" i="1"/>
  <c r="P10" i="1"/>
  <c r="I10" i="1"/>
  <c r="H10" i="1"/>
  <c r="AG9" i="1"/>
  <c r="AF9" i="1"/>
  <c r="X9" i="1"/>
  <c r="W9" i="1"/>
  <c r="Q9" i="1"/>
  <c r="P9" i="1"/>
  <c r="I9" i="1"/>
  <c r="H9" i="1"/>
  <c r="AG8" i="1"/>
  <c r="AF8" i="1"/>
  <c r="X8" i="1"/>
  <c r="W8" i="1"/>
  <c r="Q8" i="1"/>
  <c r="P8" i="1"/>
  <c r="I8" i="1"/>
  <c r="H8" i="1"/>
  <c r="AG7" i="1"/>
  <c r="AF7" i="1"/>
  <c r="X7" i="1"/>
  <c r="W7" i="1"/>
  <c r="Q7" i="1"/>
  <c r="P7" i="1"/>
  <c r="I7" i="1"/>
  <c r="H7" i="1"/>
  <c r="AG6" i="1"/>
  <c r="AF6" i="1"/>
  <c r="X6" i="1"/>
  <c r="W6" i="1"/>
  <c r="Q6" i="1"/>
  <c r="P6" i="1"/>
  <c r="I6" i="1"/>
  <c r="H6" i="1"/>
  <c r="AG5" i="1"/>
  <c r="AF5" i="1"/>
  <c r="X5" i="1"/>
  <c r="W5" i="1"/>
  <c r="Q5" i="1"/>
  <c r="P5" i="1"/>
  <c r="I5" i="1"/>
  <c r="H5" i="1"/>
  <c r="AG4" i="1"/>
  <c r="AF4" i="1"/>
  <c r="X4" i="1"/>
  <c r="W4" i="1"/>
  <c r="Q4" i="1"/>
  <c r="P4" i="1"/>
  <c r="I4" i="1"/>
  <c r="H4" i="1"/>
  <c r="AG3" i="1"/>
  <c r="AF3" i="1"/>
  <c r="X3" i="1"/>
  <c r="W3" i="1"/>
  <c r="Q3" i="1"/>
  <c r="P3" i="1"/>
  <c r="I3" i="1"/>
  <c r="H3" i="1"/>
</calcChain>
</file>

<file path=xl/sharedStrings.xml><?xml version="1.0" encoding="utf-8"?>
<sst xmlns="http://schemas.openxmlformats.org/spreadsheetml/2006/main" count="28" uniqueCount="9">
  <si>
    <t xml:space="preserve">Azygous </t>
  </si>
  <si>
    <t>Line 27</t>
  </si>
  <si>
    <t>Line 44</t>
  </si>
  <si>
    <t>Line 52</t>
  </si>
  <si>
    <t>Mean</t>
  </si>
  <si>
    <t>SE</t>
  </si>
  <si>
    <t>Ci</t>
  </si>
  <si>
    <t>A</t>
  </si>
  <si>
    <t>PhiPSII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</si>
</sst>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FB1B7-3909-4714-ABCA-D49F69C98509}">
  <dimension ref="A1:AG29"/>
  <sheetViews>
    <sheetView tabSelected="1" workbookViewId="0">
      <selection activeCell="C15" sqref="C15"/>
    </sheetView>
  </sheetViews>
  <sheetFormatPr defaultRowHeight="14.25" x14ac:dyDescent="0.45"/>
  <cols>
    <col min="1" max="1" width="4.86328125" customWidth="1"/>
    <col min="10" max="10" width="4.1328125" customWidth="1"/>
    <col min="18" max="18" width="4" customWidth="1"/>
    <col min="25" max="25" width="3.6640625" customWidth="1"/>
  </cols>
  <sheetData>
    <row r="1" spans="1:33" x14ac:dyDescent="0.45">
      <c r="B1" s="1" t="s">
        <v>0</v>
      </c>
      <c r="C1" s="1"/>
      <c r="D1" s="1"/>
      <c r="E1" s="1"/>
      <c r="F1" s="1"/>
      <c r="G1" s="1"/>
      <c r="H1" s="1"/>
      <c r="I1" s="1"/>
      <c r="J1" s="2"/>
      <c r="K1" s="1" t="s">
        <v>1</v>
      </c>
      <c r="L1" s="1"/>
      <c r="M1" s="1"/>
      <c r="N1" s="1"/>
      <c r="O1" s="1"/>
      <c r="P1" s="1"/>
      <c r="Q1" s="1"/>
      <c r="R1" s="2"/>
      <c r="S1" s="1" t="s">
        <v>2</v>
      </c>
      <c r="T1" s="1"/>
      <c r="U1" s="1"/>
      <c r="V1" s="1"/>
      <c r="W1" s="1"/>
      <c r="X1" s="1"/>
      <c r="Y1" s="2"/>
      <c r="Z1" s="1" t="s">
        <v>3</v>
      </c>
      <c r="AA1" s="1"/>
      <c r="AB1" s="1"/>
      <c r="AC1" s="1"/>
      <c r="AD1" s="1"/>
      <c r="AE1" s="1"/>
      <c r="AF1" s="1"/>
      <c r="AG1" s="1"/>
    </row>
    <row r="2" spans="1:33" x14ac:dyDescent="0.45"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 t="s">
        <v>4</v>
      </c>
      <c r="I2" s="3" t="s">
        <v>5</v>
      </c>
      <c r="J2" s="2"/>
      <c r="K2" s="3">
        <v>1</v>
      </c>
      <c r="L2" s="3">
        <v>2</v>
      </c>
      <c r="M2" s="3">
        <v>3</v>
      </c>
      <c r="N2" s="3">
        <v>4</v>
      </c>
      <c r="O2" s="3">
        <v>5</v>
      </c>
      <c r="P2" s="3" t="s">
        <v>4</v>
      </c>
      <c r="Q2" s="3" t="s">
        <v>5</v>
      </c>
      <c r="R2" s="2"/>
      <c r="S2" s="3">
        <v>1</v>
      </c>
      <c r="T2" s="3">
        <v>2</v>
      </c>
      <c r="U2" s="3">
        <v>3</v>
      </c>
      <c r="V2" s="3">
        <v>4</v>
      </c>
      <c r="W2" s="3" t="s">
        <v>4</v>
      </c>
      <c r="X2" s="3" t="s">
        <v>5</v>
      </c>
      <c r="Y2" s="2"/>
      <c r="Z2" s="3">
        <v>1</v>
      </c>
      <c r="AA2" s="3">
        <v>2</v>
      </c>
      <c r="AB2" s="3">
        <v>3</v>
      </c>
      <c r="AC2" s="3">
        <v>4</v>
      </c>
      <c r="AD2" s="3">
        <v>5</v>
      </c>
      <c r="AE2" s="3">
        <v>6</v>
      </c>
      <c r="AF2" s="4" t="s">
        <v>4</v>
      </c>
      <c r="AG2" s="3" t="s">
        <v>5</v>
      </c>
    </row>
    <row r="3" spans="1:33" x14ac:dyDescent="0.45">
      <c r="A3" s="13" t="s">
        <v>6</v>
      </c>
      <c r="B3" s="5">
        <v>2.9245430043455203</v>
      </c>
      <c r="C3" s="5">
        <v>2.3749699185686413</v>
      </c>
      <c r="D3" s="5">
        <v>3.0353255817158487</v>
      </c>
      <c r="E3" s="5">
        <v>3.1212451743395149</v>
      </c>
      <c r="F3" s="5">
        <v>2.8228282055881389</v>
      </c>
      <c r="G3" s="5">
        <v>3.1873134172508948</v>
      </c>
      <c r="H3" s="5">
        <f>AVERAGE(B3:G3)</f>
        <v>2.9110375503014265</v>
      </c>
      <c r="I3" s="6">
        <f>STDEV(B3:G3)/SQRT(COUNT(B3:G3))</f>
        <v>0.11990203031233079</v>
      </c>
      <c r="K3" s="5">
        <v>3.0726782708088773</v>
      </c>
      <c r="L3" s="5">
        <v>2.9894739273793491</v>
      </c>
      <c r="M3" s="5">
        <v>2.6007314894333931</v>
      </c>
      <c r="N3" s="5">
        <v>2.3498142328860703</v>
      </c>
      <c r="O3" s="5">
        <v>2.4158758975073145</v>
      </c>
      <c r="P3" s="5">
        <f>AVERAGE(K3:O3)</f>
        <v>2.6857147636030008</v>
      </c>
      <c r="Q3" s="6">
        <f>STDEV(K3:O3)/SQRT(COUNT(K3:O3))</f>
        <v>0.14745757399460457</v>
      </c>
      <c r="S3" s="5">
        <v>2.3367672273702302</v>
      </c>
      <c r="T3" s="5">
        <v>3.1902090596300781</v>
      </c>
      <c r="U3" s="5">
        <v>2.8045406151761463</v>
      </c>
      <c r="V3" s="5">
        <v>2.6031548276939458</v>
      </c>
      <c r="W3" s="5">
        <f>AVERAGE(S3:V3)</f>
        <v>2.7336679324676001</v>
      </c>
      <c r="X3" s="6">
        <f>STDEV(S3:V3)/SQRT(COUNT(S3:V3))</f>
        <v>0.17981856090921691</v>
      </c>
      <c r="Z3" s="7">
        <v>1.4561879915159412</v>
      </c>
      <c r="AA3" s="7">
        <v>3.5274809010075088</v>
      </c>
      <c r="AB3" s="7">
        <v>2.2731731820606389</v>
      </c>
      <c r="AC3" s="7">
        <v>2.4675018434031832</v>
      </c>
      <c r="AD3" s="7">
        <v>3.0568206118287278</v>
      </c>
      <c r="AE3" s="7">
        <v>2.582110803493002</v>
      </c>
      <c r="AF3" s="8">
        <f>AVERAGE(Z3:AE3)</f>
        <v>2.560545888884834</v>
      </c>
      <c r="AG3" s="7">
        <f>STDEV(Z3:AE3)/SQRT(COUNT(Z3:AE3))</f>
        <v>0.28824547387899879</v>
      </c>
    </row>
    <row r="4" spans="1:33" x14ac:dyDescent="0.45">
      <c r="B4" s="7">
        <v>14.124804551558865</v>
      </c>
      <c r="C4" s="7">
        <v>14.5810888253055</v>
      </c>
      <c r="D4" s="7">
        <v>12.852623106946693</v>
      </c>
      <c r="E4" s="7">
        <v>15.202715679751469</v>
      </c>
      <c r="F4" s="7">
        <v>12.575351232816045</v>
      </c>
      <c r="G4" s="7">
        <v>15.338797582281886</v>
      </c>
      <c r="H4" s="7">
        <f t="shared" ref="H4:H29" si="0">AVERAGE(B4:G4)</f>
        <v>14.112563496443409</v>
      </c>
      <c r="I4" s="6">
        <f t="shared" ref="I4:I29" si="1">STDEV(B4:G4)/SQRT(COUNT(B4:G4))</f>
        <v>0.47826836858924821</v>
      </c>
      <c r="K4" s="7">
        <v>15.099949963597671</v>
      </c>
      <c r="L4" s="7">
        <v>12.259543046648034</v>
      </c>
      <c r="M4" s="7">
        <v>14.622122732754217</v>
      </c>
      <c r="N4" s="7">
        <v>13.890744783858949</v>
      </c>
      <c r="O4" s="7">
        <v>11.266957492657955</v>
      </c>
      <c r="P4" s="7">
        <f t="shared" ref="P4:P29" si="2">AVERAGE(K4:O4)</f>
        <v>13.427863603903365</v>
      </c>
      <c r="Q4" s="6">
        <f t="shared" ref="Q4:Q29" si="3">STDEV(K4:O4)/SQRT(COUNT(K4:O4))</f>
        <v>0.72356322439713783</v>
      </c>
      <c r="S4" s="7">
        <v>12.39747320328895</v>
      </c>
      <c r="T4" s="7">
        <v>14.876142405883044</v>
      </c>
      <c r="U4" s="7">
        <v>13.910697287231104</v>
      </c>
      <c r="V4" s="7">
        <v>11.553327606632735</v>
      </c>
      <c r="W4" s="7">
        <f t="shared" ref="W4:W29" si="4">AVERAGE(S4:V4)</f>
        <v>13.184410125758959</v>
      </c>
      <c r="X4" s="6">
        <f t="shared" ref="X4:X29" si="5">STDEV(S4:V4)/SQRT(COUNT(S4:V4))</f>
        <v>0.74549486096366557</v>
      </c>
      <c r="Z4" s="7">
        <v>11.623769765606427</v>
      </c>
      <c r="AA4" s="7">
        <v>14.835788789011158</v>
      </c>
      <c r="AB4" s="7">
        <v>12.516232951603806</v>
      </c>
      <c r="AC4" s="7">
        <v>15.946916521115268</v>
      </c>
      <c r="AD4" s="7">
        <v>11.115904400260066</v>
      </c>
      <c r="AE4" s="7">
        <v>11.82116406961137</v>
      </c>
      <c r="AF4" s="8">
        <f t="shared" ref="AF4:AF26" si="6">AVERAGE(Z4:AE4)</f>
        <v>12.97662941620135</v>
      </c>
      <c r="AG4" s="7">
        <f t="shared" ref="AG4:AG26" si="7">STDEV(Z4:AE4)/SQRT(COUNT(Z4:AE4))</f>
        <v>0.79830384670804966</v>
      </c>
    </row>
    <row r="5" spans="1:33" x14ac:dyDescent="0.45">
      <c r="B5" s="7">
        <v>18.42997853684966</v>
      </c>
      <c r="C5" s="7">
        <v>21.527309833474419</v>
      </c>
      <c r="D5" s="7">
        <v>20.132963955331942</v>
      </c>
      <c r="E5" s="7">
        <v>23.077318491109519</v>
      </c>
      <c r="F5" s="7">
        <v>19.245882200213252</v>
      </c>
      <c r="G5" s="7">
        <v>21.450908129627589</v>
      </c>
      <c r="H5" s="7">
        <f t="shared" si="0"/>
        <v>20.644060191101065</v>
      </c>
      <c r="I5" s="6">
        <f t="shared" si="1"/>
        <v>0.69450601411675528</v>
      </c>
      <c r="K5" s="7">
        <v>22.573265955568509</v>
      </c>
      <c r="L5" s="7">
        <v>17.296717418532442</v>
      </c>
      <c r="M5" s="7">
        <v>21.403434695060202</v>
      </c>
      <c r="N5" s="7">
        <v>20.451974325515767</v>
      </c>
      <c r="O5" s="7">
        <v>17.54370121103079</v>
      </c>
      <c r="P5" s="7">
        <f t="shared" si="2"/>
        <v>19.853818721141543</v>
      </c>
      <c r="Q5" s="6">
        <f t="shared" si="3"/>
        <v>1.0495213917978572</v>
      </c>
      <c r="S5" s="7">
        <v>18.774787631355824</v>
      </c>
      <c r="T5" s="7">
        <v>22.510892256173495</v>
      </c>
      <c r="U5" s="7">
        <v>19.742487146953774</v>
      </c>
      <c r="V5" s="7">
        <v>16.788905115833295</v>
      </c>
      <c r="W5" s="7">
        <f t="shared" si="4"/>
        <v>19.454268037579098</v>
      </c>
      <c r="X5" s="6">
        <f t="shared" si="5"/>
        <v>1.1899536053899014</v>
      </c>
      <c r="Z5" s="7">
        <v>18.465184564104529</v>
      </c>
      <c r="AA5" s="7">
        <v>21.802814216083647</v>
      </c>
      <c r="AB5" s="7">
        <v>19.053031441014518</v>
      </c>
      <c r="AC5" s="7">
        <v>25.260845774614964</v>
      </c>
      <c r="AD5" s="7">
        <v>15.079244251646957</v>
      </c>
      <c r="AE5" s="7">
        <v>16.225105881634796</v>
      </c>
      <c r="AF5" s="8">
        <f t="shared" si="6"/>
        <v>19.314371021516568</v>
      </c>
      <c r="AG5" s="7">
        <f t="shared" si="7"/>
        <v>1.5255838816550162</v>
      </c>
    </row>
    <row r="6" spans="1:33" x14ac:dyDescent="0.45">
      <c r="B6" s="7">
        <v>26.496180276685358</v>
      </c>
      <c r="C6" s="7">
        <v>32.001656364259688</v>
      </c>
      <c r="D6" s="7">
        <v>26.745441782706141</v>
      </c>
      <c r="E6" s="7">
        <v>33.018696770991774</v>
      </c>
      <c r="F6" s="7">
        <v>27.552363090194721</v>
      </c>
      <c r="G6" s="7">
        <v>30.041159084819903</v>
      </c>
      <c r="H6" s="7">
        <f t="shared" si="0"/>
        <v>29.309249561609594</v>
      </c>
      <c r="I6" s="6">
        <f t="shared" si="1"/>
        <v>1.1418970143684337</v>
      </c>
      <c r="K6" s="7">
        <v>32.342850369517201</v>
      </c>
      <c r="L6" s="7">
        <v>24.547305293765064</v>
      </c>
      <c r="M6" s="7">
        <v>30.453717583722824</v>
      </c>
      <c r="N6" s="7">
        <v>29.867184573332672</v>
      </c>
      <c r="O6" s="7">
        <v>28.745880407497552</v>
      </c>
      <c r="P6" s="7">
        <f t="shared" si="2"/>
        <v>29.191387645567069</v>
      </c>
      <c r="Q6" s="6">
        <f t="shared" si="3"/>
        <v>1.2989971757144065</v>
      </c>
      <c r="S6" s="7">
        <v>29.114118503733742</v>
      </c>
      <c r="T6" s="7">
        <v>31.825543106100785</v>
      </c>
      <c r="U6" s="7">
        <v>27.71193191110482</v>
      </c>
      <c r="V6" s="7">
        <v>23.228544379789064</v>
      </c>
      <c r="W6" s="7">
        <f t="shared" si="4"/>
        <v>27.970034475182104</v>
      </c>
      <c r="X6" s="6">
        <f t="shared" si="5"/>
        <v>1.7963439798140086</v>
      </c>
      <c r="Z6" s="7">
        <v>26.85113269540923</v>
      </c>
      <c r="AA6" s="7">
        <v>31.206456990028347</v>
      </c>
      <c r="AB6" s="7">
        <v>28.173132168595451</v>
      </c>
      <c r="AC6" s="7">
        <v>34.938636254708868</v>
      </c>
      <c r="AD6" s="7">
        <v>22.550483479140805</v>
      </c>
      <c r="AE6" s="7">
        <v>22.610329981342304</v>
      </c>
      <c r="AF6" s="8">
        <f t="shared" si="6"/>
        <v>27.721695261537501</v>
      </c>
      <c r="AG6" s="7">
        <f t="shared" si="7"/>
        <v>1.9837419387935658</v>
      </c>
    </row>
    <row r="7" spans="1:33" x14ac:dyDescent="0.45">
      <c r="B7" s="7">
        <v>58.773745511472129</v>
      </c>
      <c r="C7" s="7">
        <v>73.842969359162254</v>
      </c>
      <c r="D7" s="7">
        <v>80.534476632958018</v>
      </c>
      <c r="E7" s="7">
        <v>75.543774030533498</v>
      </c>
      <c r="F7" s="7">
        <v>71.527778726014475</v>
      </c>
      <c r="G7" s="7">
        <v>62.98693385788426</v>
      </c>
      <c r="H7" s="7">
        <f t="shared" si="0"/>
        <v>70.534946353004116</v>
      </c>
      <c r="I7" s="6">
        <f t="shared" si="1"/>
        <v>3.3281928565634749</v>
      </c>
      <c r="K7" s="7">
        <v>77.411016853353573</v>
      </c>
      <c r="L7" s="7">
        <v>59.385469979485229</v>
      </c>
      <c r="M7" s="7">
        <v>70.839213934136211</v>
      </c>
      <c r="N7" s="7">
        <v>77.486379671052504</v>
      </c>
      <c r="O7" s="7">
        <v>78.152847954456348</v>
      </c>
      <c r="P7" s="7">
        <f t="shared" si="2"/>
        <v>72.654985678496772</v>
      </c>
      <c r="Q7" s="6">
        <f t="shared" si="3"/>
        <v>3.5746731596529542</v>
      </c>
      <c r="S7" s="7">
        <v>72.665505221295291</v>
      </c>
      <c r="T7" s="7">
        <v>71.951320024362062</v>
      </c>
      <c r="U7" s="7">
        <v>67.25485858988236</v>
      </c>
      <c r="V7" s="7">
        <v>55.841756957023321</v>
      </c>
      <c r="W7" s="7">
        <f t="shared" si="4"/>
        <v>66.928360198140766</v>
      </c>
      <c r="X7" s="6">
        <f t="shared" si="5"/>
        <v>3.8854893627690639</v>
      </c>
      <c r="Z7" s="7">
        <v>66.113703856794658</v>
      </c>
      <c r="AA7" s="7">
        <v>70.914747229204352</v>
      </c>
      <c r="AB7" s="7">
        <v>77.753767150542515</v>
      </c>
      <c r="AC7" s="7">
        <v>79.197666816075312</v>
      </c>
      <c r="AD7" s="7">
        <v>57.277941572003442</v>
      </c>
      <c r="AE7" s="7">
        <v>54.627694215571388</v>
      </c>
      <c r="AF7" s="8">
        <f t="shared" si="6"/>
        <v>67.647586806698612</v>
      </c>
      <c r="AG7" s="7">
        <f t="shared" si="7"/>
        <v>4.1857436968581139</v>
      </c>
    </row>
    <row r="8" spans="1:33" x14ac:dyDescent="0.45">
      <c r="B8" s="7">
        <v>94.487550038731229</v>
      </c>
      <c r="C8" s="7">
        <v>121.37690447064938</v>
      </c>
      <c r="D8" s="7">
        <v>153.32743109982715</v>
      </c>
      <c r="E8" s="7">
        <v>112.18829248445523</v>
      </c>
      <c r="F8" s="7">
        <v>117.53649481948754</v>
      </c>
      <c r="G8" s="7">
        <v>100.36347275877171</v>
      </c>
      <c r="H8" s="7">
        <f t="shared" si="0"/>
        <v>116.54669094532039</v>
      </c>
      <c r="I8" s="6">
        <f t="shared" si="1"/>
        <v>8.4550407179716931</v>
      </c>
      <c r="K8" s="7">
        <v>132.4322519944468</v>
      </c>
      <c r="L8" s="7">
        <v>102.3924908415454</v>
      </c>
      <c r="M8" s="7">
        <v>123.94169796677204</v>
      </c>
      <c r="N8" s="7">
        <v>150.19569764898071</v>
      </c>
      <c r="O8" s="7">
        <v>138.86309137592659</v>
      </c>
      <c r="P8" s="7">
        <f t="shared" si="2"/>
        <v>129.56504596553432</v>
      </c>
      <c r="Q8" s="6">
        <f t="shared" si="3"/>
        <v>8.0320237251611424</v>
      </c>
      <c r="S8" s="7">
        <v>126.10225016664614</v>
      </c>
      <c r="T8" s="7">
        <v>116.89547934329921</v>
      </c>
      <c r="U8" s="7">
        <v>123.21126502803949</v>
      </c>
      <c r="V8" s="7">
        <v>102.2992561010589</v>
      </c>
      <c r="W8" s="7">
        <f t="shared" si="4"/>
        <v>117.12706265976094</v>
      </c>
      <c r="X8" s="6">
        <f t="shared" si="5"/>
        <v>5.3032143351671257</v>
      </c>
      <c r="Z8" s="7">
        <v>128.44674639232502</v>
      </c>
      <c r="AA8" s="7">
        <v>117.107971566755</v>
      </c>
      <c r="AB8" s="7">
        <v>126.65279279482007</v>
      </c>
      <c r="AC8" s="7">
        <v>136.70117408582138</v>
      </c>
      <c r="AD8" s="7">
        <v>110.50037340681894</v>
      </c>
      <c r="AE8" s="7">
        <v>93.032806503952671</v>
      </c>
      <c r="AF8" s="8">
        <f t="shared" si="6"/>
        <v>118.74031079174885</v>
      </c>
      <c r="AG8" s="7">
        <f t="shared" si="7"/>
        <v>6.3530878317699191</v>
      </c>
    </row>
    <row r="9" spans="1:33" x14ac:dyDescent="0.45">
      <c r="B9" s="7">
        <v>136.05410142684664</v>
      </c>
      <c r="C9" s="7">
        <v>162.70435812122801</v>
      </c>
      <c r="D9" s="7">
        <v>199.93323457333935</v>
      </c>
      <c r="E9" s="7">
        <v>155.38612086684404</v>
      </c>
      <c r="F9" s="7">
        <v>163.35248922387379</v>
      </c>
      <c r="G9" s="7">
        <v>137.00921918138573</v>
      </c>
      <c r="H9" s="7">
        <f t="shared" si="0"/>
        <v>159.0732538989196</v>
      </c>
      <c r="I9" s="6">
        <f t="shared" si="1"/>
        <v>9.5417202364123419</v>
      </c>
      <c r="K9" s="7">
        <v>190.99013355017752</v>
      </c>
      <c r="L9" s="7">
        <v>159.20015311064242</v>
      </c>
      <c r="M9" s="7">
        <v>165.69335688232326</v>
      </c>
      <c r="N9" s="7">
        <v>215.86593851166373</v>
      </c>
      <c r="O9" s="7">
        <v>187.73968027269819</v>
      </c>
      <c r="P9" s="7">
        <f t="shared" si="2"/>
        <v>183.89785246550105</v>
      </c>
      <c r="Q9" s="6">
        <f t="shared" si="3"/>
        <v>10.070746323386251</v>
      </c>
      <c r="S9" s="7">
        <v>171.73868749706068</v>
      </c>
      <c r="T9" s="7">
        <v>162.00773694749705</v>
      </c>
      <c r="U9" s="7">
        <v>168.51223613871596</v>
      </c>
      <c r="V9" s="7">
        <v>170.00496574411795</v>
      </c>
      <c r="W9" s="7">
        <f t="shared" si="4"/>
        <v>168.06590658184791</v>
      </c>
      <c r="X9" s="6">
        <f t="shared" si="5"/>
        <v>2.1242626069187596</v>
      </c>
      <c r="Z9" s="7">
        <v>183.89533483511275</v>
      </c>
      <c r="AA9" s="7">
        <v>159.52784356298727</v>
      </c>
      <c r="AB9" s="7">
        <v>175.97558715104716</v>
      </c>
      <c r="AC9" s="7">
        <v>195.62370718393831</v>
      </c>
      <c r="AD9" s="7">
        <v>174.34488299829187</v>
      </c>
      <c r="AE9" s="7">
        <v>118.70094411944777</v>
      </c>
      <c r="AF9" s="8">
        <f t="shared" si="6"/>
        <v>168.01138330847087</v>
      </c>
      <c r="AG9" s="7">
        <f t="shared" si="7"/>
        <v>10.987526210357842</v>
      </c>
    </row>
    <row r="10" spans="1:33" x14ac:dyDescent="0.45">
      <c r="B10" s="7">
        <v>197.27609352912157</v>
      </c>
      <c r="C10" s="7">
        <v>256.95362493105779</v>
      </c>
      <c r="D10" s="7">
        <v>314.59600297044904</v>
      </c>
      <c r="E10" s="7">
        <v>217.52522979228621</v>
      </c>
      <c r="F10" s="7">
        <v>256.77815284097261</v>
      </c>
      <c r="G10" s="7">
        <v>218.56594700902312</v>
      </c>
      <c r="H10" s="7">
        <f t="shared" si="0"/>
        <v>243.61584184548505</v>
      </c>
      <c r="I10" s="6">
        <f t="shared" si="1"/>
        <v>17.170629676240669</v>
      </c>
      <c r="K10" s="7">
        <v>318.17979878939752</v>
      </c>
      <c r="L10" s="7">
        <v>275.45190052647382</v>
      </c>
      <c r="M10" s="7">
        <v>273.06816833072713</v>
      </c>
      <c r="N10" s="7">
        <v>343.90344654739869</v>
      </c>
      <c r="O10" s="7">
        <v>288.11236853297368</v>
      </c>
      <c r="P10" s="7">
        <f t="shared" si="2"/>
        <v>299.74313654539418</v>
      </c>
      <c r="Q10" s="6">
        <f t="shared" si="3"/>
        <v>13.65089069495418</v>
      </c>
      <c r="S10" s="7">
        <v>249.29286449965758</v>
      </c>
      <c r="T10" s="7">
        <v>273.6252352043357</v>
      </c>
      <c r="U10" s="7">
        <v>253.99562199836578</v>
      </c>
      <c r="V10" s="7">
        <v>304.70616892570911</v>
      </c>
      <c r="W10" s="7">
        <f t="shared" si="4"/>
        <v>270.40497265701703</v>
      </c>
      <c r="X10" s="6">
        <f t="shared" si="5"/>
        <v>12.589446824700772</v>
      </c>
      <c r="Z10" s="7">
        <v>294.80850415762603</v>
      </c>
      <c r="AA10" s="7">
        <v>254.92194342487252</v>
      </c>
      <c r="AB10" s="7">
        <v>256.44802863903521</v>
      </c>
      <c r="AC10" s="7">
        <v>312.75735195518359</v>
      </c>
      <c r="AD10" s="7">
        <v>306.24188043029312</v>
      </c>
      <c r="AE10" s="7">
        <v>168.5122239592979</v>
      </c>
      <c r="AF10" s="8">
        <f t="shared" si="6"/>
        <v>265.61498876105139</v>
      </c>
      <c r="AG10" s="7">
        <f t="shared" si="7"/>
        <v>21.872760368417694</v>
      </c>
    </row>
    <row r="11" spans="1:33" x14ac:dyDescent="0.45">
      <c r="B11" s="7">
        <v>266.33837541529545</v>
      </c>
      <c r="C11" s="7">
        <v>360.59188499219459</v>
      </c>
      <c r="D11" s="7">
        <v>411.65171704129062</v>
      </c>
      <c r="E11" s="7">
        <v>279.51141723137664</v>
      </c>
      <c r="F11" s="7">
        <v>304.31387054317156</v>
      </c>
      <c r="G11" s="7">
        <v>308.51151596397347</v>
      </c>
      <c r="H11" s="7">
        <f t="shared" si="0"/>
        <v>321.81979686455043</v>
      </c>
      <c r="I11" s="6">
        <f t="shared" si="1"/>
        <v>22.304561275316761</v>
      </c>
      <c r="K11" s="7">
        <v>414.01378724948239</v>
      </c>
      <c r="L11" s="7">
        <v>327.24674970572289</v>
      </c>
      <c r="M11" s="7">
        <v>366.74207576646648</v>
      </c>
      <c r="N11" s="7">
        <v>441.40178698911541</v>
      </c>
      <c r="O11" s="7">
        <v>339.02556038157144</v>
      </c>
      <c r="P11" s="7">
        <f t="shared" si="2"/>
        <v>377.68599201847172</v>
      </c>
      <c r="Q11" s="6">
        <f t="shared" si="3"/>
        <v>21.837956265930558</v>
      </c>
      <c r="S11" s="7">
        <v>341.14322628425941</v>
      </c>
      <c r="T11" s="7">
        <v>353.13977378954291</v>
      </c>
      <c r="U11" s="7">
        <v>298.37264199666964</v>
      </c>
      <c r="V11" s="7">
        <v>402.60981888979251</v>
      </c>
      <c r="W11" s="7">
        <f t="shared" si="4"/>
        <v>348.81636524006609</v>
      </c>
      <c r="X11" s="6">
        <f t="shared" si="5"/>
        <v>21.439593033183872</v>
      </c>
      <c r="Z11" s="7">
        <v>369.83949130727621</v>
      </c>
      <c r="AA11" s="7">
        <v>313.7197585677402</v>
      </c>
      <c r="AB11" s="7">
        <v>313.19151267133361</v>
      </c>
      <c r="AC11" s="7">
        <v>427.33640914130342</v>
      </c>
      <c r="AD11" s="7">
        <v>412.51137434021098</v>
      </c>
      <c r="AE11" s="7">
        <v>206.20918483106226</v>
      </c>
      <c r="AF11" s="8">
        <f t="shared" si="6"/>
        <v>340.46795514315443</v>
      </c>
      <c r="AG11" s="7">
        <f t="shared" si="7"/>
        <v>33.208411296910057</v>
      </c>
    </row>
    <row r="12" spans="1:33" x14ac:dyDescent="0.45">
      <c r="B12" s="7">
        <v>360.36858218132267</v>
      </c>
      <c r="C12" s="7">
        <v>457.34420930960641</v>
      </c>
      <c r="D12" s="7">
        <v>570.66472920940521</v>
      </c>
      <c r="E12" s="7">
        <v>376.54722366140072</v>
      </c>
      <c r="F12" s="7">
        <v>360.44043518389276</v>
      </c>
      <c r="G12" s="7">
        <v>394.40746447226735</v>
      </c>
      <c r="H12" s="7">
        <f t="shared" si="0"/>
        <v>419.9621073363158</v>
      </c>
      <c r="I12" s="6">
        <f t="shared" si="1"/>
        <v>33.536453489697777</v>
      </c>
      <c r="K12" s="7">
        <v>500.22430217216919</v>
      </c>
      <c r="L12" s="7">
        <v>406.77182510793358</v>
      </c>
      <c r="M12" s="7">
        <v>495.4854983243489</v>
      </c>
      <c r="N12" s="7">
        <v>511.51729456734233</v>
      </c>
      <c r="O12" s="7">
        <v>403.97984614933665</v>
      </c>
      <c r="P12" s="7">
        <f t="shared" si="2"/>
        <v>463.59575326422612</v>
      </c>
      <c r="Q12" s="6">
        <f t="shared" si="3"/>
        <v>23.914530884182451</v>
      </c>
      <c r="S12" s="7">
        <v>405.59432807825323</v>
      </c>
      <c r="T12" s="7">
        <v>442.06539342164353</v>
      </c>
      <c r="U12" s="7">
        <v>352.68334277440522</v>
      </c>
      <c r="V12" s="7">
        <v>507.70710598680665</v>
      </c>
      <c r="W12" s="7">
        <f t="shared" si="4"/>
        <v>427.01254256527716</v>
      </c>
      <c r="X12" s="6">
        <f t="shared" si="5"/>
        <v>32.559907271134897</v>
      </c>
      <c r="Z12" s="7">
        <v>458.23348317768279</v>
      </c>
      <c r="AA12" s="7">
        <v>413.70917293137126</v>
      </c>
      <c r="AB12" s="7">
        <v>400.37494211659379</v>
      </c>
      <c r="AC12" s="7">
        <v>555.52652508770962</v>
      </c>
      <c r="AD12" s="7">
        <v>491.92794009666119</v>
      </c>
      <c r="AE12" s="7">
        <v>316.93628673112488</v>
      </c>
      <c r="AF12" s="8">
        <f t="shared" si="6"/>
        <v>439.45139169019058</v>
      </c>
      <c r="AG12" s="7">
        <f t="shared" si="7"/>
        <v>33.555711569263778</v>
      </c>
    </row>
    <row r="13" spans="1:33" x14ac:dyDescent="0.45">
      <c r="B13" s="7">
        <v>474.36245486003901</v>
      </c>
      <c r="C13" s="7">
        <v>569.33299868222161</v>
      </c>
      <c r="D13" s="7">
        <v>743.07415562097026</v>
      </c>
      <c r="E13" s="7">
        <v>465.35228239402858</v>
      </c>
      <c r="F13" s="7">
        <v>471.88184494686823</v>
      </c>
      <c r="G13" s="7">
        <v>520.45630579295278</v>
      </c>
      <c r="H13" s="7">
        <f t="shared" si="0"/>
        <v>540.74334038284667</v>
      </c>
      <c r="I13" s="6">
        <f t="shared" si="1"/>
        <v>43.588542175742667</v>
      </c>
      <c r="K13" s="7">
        <v>610.98523785315456</v>
      </c>
      <c r="L13" s="7">
        <v>490.41610525632836</v>
      </c>
      <c r="M13" s="7">
        <v>660.85511931501605</v>
      </c>
      <c r="N13" s="7">
        <v>574.18267874596688</v>
      </c>
      <c r="O13" s="7">
        <v>501.01571285685549</v>
      </c>
      <c r="P13" s="7">
        <f t="shared" si="2"/>
        <v>567.49097080546426</v>
      </c>
      <c r="Q13" s="6">
        <f t="shared" si="3"/>
        <v>32.413646251881168</v>
      </c>
      <c r="S13" s="7">
        <v>509.97833760249955</v>
      </c>
      <c r="T13" s="7">
        <v>538.3423990771837</v>
      </c>
      <c r="U13" s="7">
        <v>490.93686309735642</v>
      </c>
      <c r="V13" s="7">
        <v>608.8890740805457</v>
      </c>
      <c r="W13" s="7">
        <f t="shared" si="4"/>
        <v>537.03666846439637</v>
      </c>
      <c r="X13" s="6">
        <f t="shared" si="5"/>
        <v>25.85507437166455</v>
      </c>
      <c r="Z13" s="7">
        <v>571.71647514501149</v>
      </c>
      <c r="AA13" s="7">
        <v>534.48211958560114</v>
      </c>
      <c r="AB13" s="7">
        <v>566.43480769017208</v>
      </c>
      <c r="AC13" s="7">
        <v>719.57228164488379</v>
      </c>
      <c r="AD13" s="7">
        <v>658.87289853122945</v>
      </c>
      <c r="AE13" s="7">
        <v>362.52004501988336</v>
      </c>
      <c r="AF13" s="8">
        <f t="shared" si="6"/>
        <v>568.9331046027969</v>
      </c>
      <c r="AG13" s="7">
        <f t="shared" si="7"/>
        <v>49.862657492315691</v>
      </c>
    </row>
    <row r="14" spans="1:33" x14ac:dyDescent="0.45">
      <c r="B14" s="7">
        <v>619.79632794098654</v>
      </c>
      <c r="C14" s="7">
        <v>727.0018151154552</v>
      </c>
      <c r="D14" s="7">
        <v>917.70173160999479</v>
      </c>
      <c r="E14" s="7">
        <v>585.12977184181204</v>
      </c>
      <c r="F14" s="7">
        <v>617.90383682655465</v>
      </c>
      <c r="G14" s="7">
        <v>675.60716245381025</v>
      </c>
      <c r="H14" s="7">
        <f t="shared" si="0"/>
        <v>690.52344096476884</v>
      </c>
      <c r="I14" s="6">
        <f t="shared" si="1"/>
        <v>49.848737797076517</v>
      </c>
      <c r="K14" s="7">
        <v>756.25588634183134</v>
      </c>
      <c r="L14" s="7">
        <v>607.10727291725993</v>
      </c>
      <c r="M14" s="7">
        <v>854.16256759400073</v>
      </c>
      <c r="N14" s="7">
        <v>762.58962256390294</v>
      </c>
      <c r="O14" s="7">
        <v>603.2689981179019</v>
      </c>
      <c r="P14" s="7">
        <f t="shared" si="2"/>
        <v>716.67686950697941</v>
      </c>
      <c r="Q14" s="6">
        <f t="shared" si="3"/>
        <v>48.705050269551144</v>
      </c>
      <c r="S14" s="7">
        <v>633.54893587848164</v>
      </c>
      <c r="T14" s="7">
        <v>687.66841234181709</v>
      </c>
      <c r="U14" s="7">
        <v>658.31411475312075</v>
      </c>
      <c r="V14" s="7">
        <v>755.59130642659613</v>
      </c>
      <c r="W14" s="7">
        <f t="shared" si="4"/>
        <v>683.78069235000396</v>
      </c>
      <c r="X14" s="6">
        <f t="shared" si="5"/>
        <v>26.368628130008961</v>
      </c>
      <c r="Z14" s="7">
        <v>717.51686762260817</v>
      </c>
      <c r="AA14" s="7">
        <v>692.43970917176466</v>
      </c>
      <c r="AB14" s="7">
        <v>758.51224386722015</v>
      </c>
      <c r="AC14" s="7">
        <v>927.07553445093629</v>
      </c>
      <c r="AD14" s="7">
        <v>848.43414577834494</v>
      </c>
      <c r="AE14" s="7">
        <v>535.89583840373939</v>
      </c>
      <c r="AF14" s="8">
        <f t="shared" si="6"/>
        <v>746.64572321576895</v>
      </c>
      <c r="AG14" s="7">
        <f t="shared" si="7"/>
        <v>55.153999612447834</v>
      </c>
    </row>
    <row r="15" spans="1:33" x14ac:dyDescent="0.45">
      <c r="B15" s="9">
        <v>789.8665037340146</v>
      </c>
      <c r="C15" s="9">
        <v>924.03991814621224</v>
      </c>
      <c r="D15" s="9">
        <v>1105.7408287535663</v>
      </c>
      <c r="E15" s="9">
        <v>745.60415030559022</v>
      </c>
      <c r="F15" s="9">
        <v>833.60364427622835</v>
      </c>
      <c r="G15" s="9">
        <v>886.16146692937389</v>
      </c>
      <c r="H15" s="9">
        <f t="shared" si="0"/>
        <v>880.83608535749772</v>
      </c>
      <c r="I15" s="10">
        <f t="shared" si="1"/>
        <v>52.048413036230919</v>
      </c>
      <c r="K15" s="9">
        <v>960.46331056958149</v>
      </c>
      <c r="L15" s="9">
        <v>768.29543271721604</v>
      </c>
      <c r="M15" s="9">
        <v>1055.2328171901372</v>
      </c>
      <c r="N15" s="9">
        <v>948.23328579176336</v>
      </c>
      <c r="O15" s="9">
        <v>828.14458636702273</v>
      </c>
      <c r="P15" s="9">
        <f t="shared" si="2"/>
        <v>912.07388652714417</v>
      </c>
      <c r="Q15" s="10">
        <f t="shared" si="3"/>
        <v>50.921453803013755</v>
      </c>
      <c r="S15" s="9">
        <v>805.91315000663121</v>
      </c>
      <c r="T15" s="9">
        <v>881.21663175598053</v>
      </c>
      <c r="U15" s="9">
        <v>867.85806689263939</v>
      </c>
      <c r="V15" s="9">
        <v>935.27159988538688</v>
      </c>
      <c r="W15" s="9">
        <f t="shared" si="4"/>
        <v>872.5648621351595</v>
      </c>
      <c r="X15" s="10">
        <f t="shared" si="5"/>
        <v>26.570021841614984</v>
      </c>
      <c r="Z15" s="9">
        <v>940.49854517325525</v>
      </c>
      <c r="AA15" s="9">
        <v>870.28700187350466</v>
      </c>
      <c r="AB15" s="9">
        <v>962.58105045157924</v>
      </c>
      <c r="AC15" s="9">
        <v>1145.0520487615247</v>
      </c>
      <c r="AD15" s="9">
        <v>1065.1456485537433</v>
      </c>
      <c r="AE15" s="9">
        <v>696.34878893629286</v>
      </c>
      <c r="AF15" s="8">
        <f t="shared" si="6"/>
        <v>946.65218062498332</v>
      </c>
      <c r="AG15" s="9">
        <f t="shared" si="7"/>
        <v>63.816986808167599</v>
      </c>
    </row>
    <row r="16" spans="1:33" x14ac:dyDescent="0.45">
      <c r="AF16" s="11"/>
      <c r="AG16" s="6"/>
    </row>
    <row r="17" spans="1:33" x14ac:dyDescent="0.45">
      <c r="A17" s="13" t="s">
        <v>7</v>
      </c>
      <c r="B17" s="5">
        <v>-0.18139981368927113</v>
      </c>
      <c r="C17" s="5">
        <v>-0.14057467371256177</v>
      </c>
      <c r="D17" s="5">
        <v>-0.2883800609561879</v>
      </c>
      <c r="E17" s="5">
        <v>-3.9993569960596095E-2</v>
      </c>
      <c r="F17" s="5">
        <v>-0.13694670200484538</v>
      </c>
      <c r="G17" s="5">
        <v>-0.21563910728895835</v>
      </c>
      <c r="H17" s="5">
        <f t="shared" si="0"/>
        <v>-0.16715565460207013</v>
      </c>
      <c r="I17" s="5">
        <f t="shared" si="1"/>
        <v>3.417514841756928E-2</v>
      </c>
      <c r="K17" s="5">
        <v>-0.1196053606914696</v>
      </c>
      <c r="L17" s="5">
        <v>-0.14672840261566505</v>
      </c>
      <c r="M17" s="5">
        <v>0.12556728431174416</v>
      </c>
      <c r="N17" s="5">
        <v>-7.7650926414264881E-2</v>
      </c>
      <c r="O17" s="5">
        <v>-4.949872614421192E-2</v>
      </c>
      <c r="P17" s="5">
        <f t="shared" si="2"/>
        <v>-5.358322631077346E-2</v>
      </c>
      <c r="Q17" s="5">
        <f t="shared" si="3"/>
        <v>4.7815159146050674E-2</v>
      </c>
      <c r="S17" s="5">
        <v>-3.823916725273975E-2</v>
      </c>
      <c r="T17" s="5">
        <v>-0.29289097515613627</v>
      </c>
      <c r="U17" s="5">
        <v>-0.23705908713936455</v>
      </c>
      <c r="V17" s="5">
        <v>-0.11593131992187265</v>
      </c>
      <c r="W17" s="5">
        <f t="shared" si="4"/>
        <v>-0.17103013736752831</v>
      </c>
      <c r="X17" s="12">
        <f t="shared" si="5"/>
        <v>5.7647786472718281E-2</v>
      </c>
      <c r="Z17" s="5">
        <v>-0.11749643458316524</v>
      </c>
      <c r="AA17" s="5">
        <v>-1.1717397468173939E-3</v>
      </c>
      <c r="AB17" s="5">
        <v>-6.1429427972649893E-2</v>
      </c>
      <c r="AC17" s="5">
        <v>-9.5554677400079099E-2</v>
      </c>
      <c r="AD17" s="5">
        <v>-0.14636577749624582</v>
      </c>
      <c r="AE17" s="5">
        <v>-0.22844000523956309</v>
      </c>
      <c r="AF17" s="5">
        <f t="shared" si="6"/>
        <v>-0.10840967707308675</v>
      </c>
      <c r="AG17" s="12">
        <f t="shared" si="7"/>
        <v>3.1518716357775374E-2</v>
      </c>
    </row>
    <row r="18" spans="1:33" x14ac:dyDescent="0.45">
      <c r="B18" s="7">
        <v>4.2688619561437449</v>
      </c>
      <c r="C18" s="7">
        <v>5.5626449786699537</v>
      </c>
      <c r="D18" s="7">
        <v>5.4620702798206437</v>
      </c>
      <c r="E18" s="7">
        <v>5.6596428197713839</v>
      </c>
      <c r="F18" s="7">
        <v>4.9028575385682549</v>
      </c>
      <c r="G18" s="7">
        <v>4.7592750875936511</v>
      </c>
      <c r="H18" s="7">
        <f t="shared" si="0"/>
        <v>5.1025587767612723</v>
      </c>
      <c r="I18" s="7">
        <f t="shared" si="1"/>
        <v>0.22390810090208785</v>
      </c>
      <c r="K18" s="7">
        <v>5.7438070664211827</v>
      </c>
      <c r="L18" s="7">
        <v>4.499139228674764</v>
      </c>
      <c r="M18" s="7">
        <v>4.8883289765654343</v>
      </c>
      <c r="N18" s="7">
        <v>5.2352349117922552</v>
      </c>
      <c r="O18" s="7">
        <v>6.1124199164107003</v>
      </c>
      <c r="P18" s="7">
        <f t="shared" si="2"/>
        <v>5.2957860199728675</v>
      </c>
      <c r="Q18" s="7">
        <f t="shared" si="3"/>
        <v>0.28913211235364877</v>
      </c>
      <c r="S18" s="7">
        <v>5.6129289482128728</v>
      </c>
      <c r="T18" s="7">
        <v>5.5243517466469063</v>
      </c>
      <c r="U18" s="7">
        <v>6.4173737753713178</v>
      </c>
      <c r="V18" s="7">
        <v>5.1825454956905741</v>
      </c>
      <c r="W18" s="7">
        <f t="shared" si="4"/>
        <v>5.6842999914804171</v>
      </c>
      <c r="X18" s="6">
        <f t="shared" si="5"/>
        <v>0.26137967491688235</v>
      </c>
      <c r="Z18" s="7">
        <v>6.7032112539023236</v>
      </c>
      <c r="AA18" s="7">
        <v>5.4471956907236336</v>
      </c>
      <c r="AB18" s="7">
        <v>5.6608007694679863</v>
      </c>
      <c r="AC18" s="7">
        <v>6.5498961766136352</v>
      </c>
      <c r="AD18" s="7">
        <v>4.8023687640499126</v>
      </c>
      <c r="AE18" s="7">
        <v>5.1857005193411734</v>
      </c>
      <c r="AF18" s="7">
        <f t="shared" si="6"/>
        <v>5.7248621956831114</v>
      </c>
      <c r="AG18" s="6">
        <f t="shared" si="7"/>
        <v>0.30880090394707094</v>
      </c>
    </row>
    <row r="19" spans="1:33" x14ac:dyDescent="0.45">
      <c r="B19" s="7">
        <v>6.6084888898680179</v>
      </c>
      <c r="C19" s="7">
        <v>8.4446623588492891</v>
      </c>
      <c r="D19" s="7">
        <v>8.6274280016214515</v>
      </c>
      <c r="E19" s="7">
        <v>8.2492109420394044</v>
      </c>
      <c r="F19" s="7">
        <v>7.6118714085107495</v>
      </c>
      <c r="G19" s="7">
        <v>7.2438805238374542</v>
      </c>
      <c r="H19" s="7">
        <f t="shared" si="0"/>
        <v>7.7975903541210618</v>
      </c>
      <c r="I19" s="7">
        <f t="shared" si="1"/>
        <v>0.31970518977873658</v>
      </c>
      <c r="K19" s="7">
        <v>8.7483895416820516</v>
      </c>
      <c r="L19" s="7">
        <v>6.964177229126979</v>
      </c>
      <c r="M19" s="7">
        <v>7.4541103959715951</v>
      </c>
      <c r="N19" s="7">
        <v>8.1703567156366326</v>
      </c>
      <c r="O19" s="7">
        <v>9.3137255384861781</v>
      </c>
      <c r="P19" s="7">
        <f t="shared" si="2"/>
        <v>8.1301518841806875</v>
      </c>
      <c r="Q19" s="7">
        <f t="shared" si="3"/>
        <v>0.42433535174427989</v>
      </c>
      <c r="S19" s="7">
        <v>8.4166976926941519</v>
      </c>
      <c r="T19" s="7">
        <v>8.0043196092192481</v>
      </c>
      <c r="U19" s="7">
        <v>9.9549653536240772</v>
      </c>
      <c r="V19" s="7">
        <v>7.9561501884812138</v>
      </c>
      <c r="W19" s="7">
        <f t="shared" si="4"/>
        <v>8.5830332110046719</v>
      </c>
      <c r="X19" s="6">
        <f t="shared" si="5"/>
        <v>0.46884228561990027</v>
      </c>
      <c r="Z19" s="7">
        <v>10.336540068053957</v>
      </c>
      <c r="AA19" s="7">
        <v>8.0923932205836806</v>
      </c>
      <c r="AB19" s="7">
        <v>8.4699202093041137</v>
      </c>
      <c r="AC19" s="7">
        <v>9.9390570445344935</v>
      </c>
      <c r="AD19" s="7">
        <v>7.471809398051529</v>
      </c>
      <c r="AE19" s="7">
        <v>7.8068873146092033</v>
      </c>
      <c r="AF19" s="7">
        <f t="shared" si="6"/>
        <v>8.6861012091894967</v>
      </c>
      <c r="AG19" s="6">
        <f t="shared" si="7"/>
        <v>0.48099174724869059</v>
      </c>
    </row>
    <row r="20" spans="1:33" x14ac:dyDescent="0.45">
      <c r="B20" s="7">
        <v>8.4956580862895823</v>
      </c>
      <c r="C20" s="7">
        <v>10.433641163239617</v>
      </c>
      <c r="D20" s="7">
        <v>11.518635728544828</v>
      </c>
      <c r="E20" s="7">
        <v>10.243955232183778</v>
      </c>
      <c r="F20" s="7">
        <v>10.157512929823966</v>
      </c>
      <c r="G20" s="7">
        <v>9.3466853660952918</v>
      </c>
      <c r="H20" s="7">
        <f t="shared" si="0"/>
        <v>10.032681417696178</v>
      </c>
      <c r="I20" s="7">
        <f t="shared" si="1"/>
        <v>0.41881100617042177</v>
      </c>
      <c r="K20" s="7">
        <v>11.361120215757037</v>
      </c>
      <c r="L20" s="7">
        <v>9.0929379852621981</v>
      </c>
      <c r="M20" s="7">
        <v>9.6008023551501385</v>
      </c>
      <c r="N20" s="7">
        <v>10.548671597861029</v>
      </c>
      <c r="O20" s="7">
        <v>11.564085918143142</v>
      </c>
      <c r="P20" s="7">
        <f t="shared" si="2"/>
        <v>10.433523614434709</v>
      </c>
      <c r="Q20" s="7">
        <f t="shared" si="3"/>
        <v>0.48179145697317727</v>
      </c>
      <c r="S20" s="7">
        <v>10.428324128214001</v>
      </c>
      <c r="T20" s="7">
        <v>9.9642638823233778</v>
      </c>
      <c r="U20" s="7">
        <v>12.868137301346358</v>
      </c>
      <c r="V20" s="7">
        <v>10.469285632573067</v>
      </c>
      <c r="W20" s="7">
        <f t="shared" si="4"/>
        <v>10.932502736114202</v>
      </c>
      <c r="X20" s="6">
        <f t="shared" si="5"/>
        <v>0.65529470480774121</v>
      </c>
      <c r="Z20" s="7">
        <v>13.301181296577646</v>
      </c>
      <c r="AA20" s="7">
        <v>10.230598862291467</v>
      </c>
      <c r="AB20" s="7">
        <v>10.472650143386364</v>
      </c>
      <c r="AC20" s="7">
        <v>13.157684047812973</v>
      </c>
      <c r="AD20" s="7">
        <v>9.357047947697632</v>
      </c>
      <c r="AE20" s="7">
        <v>10.014321661516735</v>
      </c>
      <c r="AF20" s="7">
        <f t="shared" si="6"/>
        <v>11.088913993213801</v>
      </c>
      <c r="AG20" s="6">
        <f t="shared" si="7"/>
        <v>0.69389074154047437</v>
      </c>
    </row>
    <row r="21" spans="1:33" x14ac:dyDescent="0.45">
      <c r="B21" s="7">
        <v>15.570282960677991</v>
      </c>
      <c r="C21" s="7">
        <v>18.303259352742433</v>
      </c>
      <c r="D21" s="7">
        <v>19.311494764373212</v>
      </c>
      <c r="E21" s="7">
        <v>18.076572416728002</v>
      </c>
      <c r="F21" s="7">
        <v>17.348771888432964</v>
      </c>
      <c r="G21" s="7">
        <v>17.148484070015414</v>
      </c>
      <c r="H21" s="7">
        <f t="shared" si="0"/>
        <v>17.626477575495002</v>
      </c>
      <c r="I21" s="7">
        <f t="shared" si="1"/>
        <v>0.51747580944566918</v>
      </c>
      <c r="K21" s="7">
        <v>19.982685869568463</v>
      </c>
      <c r="L21" s="7">
        <v>16.293180530775953</v>
      </c>
      <c r="M21" s="7">
        <v>16.823256458533582</v>
      </c>
      <c r="N21" s="7">
        <v>18.187121241644906</v>
      </c>
      <c r="O21" s="7">
        <v>19.071979483779703</v>
      </c>
      <c r="P21" s="7">
        <f t="shared" si="2"/>
        <v>18.071644716860519</v>
      </c>
      <c r="Q21" s="7">
        <f t="shared" si="3"/>
        <v>0.68510914698830472</v>
      </c>
      <c r="S21" s="7">
        <v>17.806049230687936</v>
      </c>
      <c r="T21" s="7">
        <v>17.853358213502819</v>
      </c>
      <c r="U21" s="7">
        <v>23.012331377557199</v>
      </c>
      <c r="V21" s="7">
        <v>19.450170285060988</v>
      </c>
      <c r="W21" s="7">
        <f t="shared" si="4"/>
        <v>19.530477276702236</v>
      </c>
      <c r="X21" s="6">
        <f t="shared" si="5"/>
        <v>1.221888484770421</v>
      </c>
      <c r="Z21" s="7">
        <v>22.590660702993031</v>
      </c>
      <c r="AA21" s="7">
        <v>18.194219372228879</v>
      </c>
      <c r="AB21" s="7">
        <v>16.768160434182711</v>
      </c>
      <c r="AC21" s="7">
        <v>23.682851093753193</v>
      </c>
      <c r="AD21" s="7">
        <v>16.224339961333257</v>
      </c>
      <c r="AE21" s="7">
        <v>17.87637862979927</v>
      </c>
      <c r="AF21" s="7">
        <f t="shared" si="6"/>
        <v>19.222768365715055</v>
      </c>
      <c r="AG21" s="6">
        <f t="shared" si="7"/>
        <v>1.2796013452525816</v>
      </c>
    </row>
    <row r="22" spans="1:33" x14ac:dyDescent="0.45">
      <c r="B22" s="7">
        <v>21.269578378306235</v>
      </c>
      <c r="C22" s="7">
        <v>24.172913742183468</v>
      </c>
      <c r="D22" s="7">
        <v>21.923010231545678</v>
      </c>
      <c r="E22" s="7">
        <v>24.216572518575138</v>
      </c>
      <c r="F22" s="7">
        <v>21.11805131592217</v>
      </c>
      <c r="G22" s="7">
        <v>23.206567822355332</v>
      </c>
      <c r="H22" s="7">
        <f t="shared" si="0"/>
        <v>22.651115668148005</v>
      </c>
      <c r="I22" s="7">
        <f t="shared" si="1"/>
        <v>0.57341435694151899</v>
      </c>
      <c r="K22" s="7">
        <v>26.070766848234182</v>
      </c>
      <c r="L22" s="7">
        <v>21.487154556952532</v>
      </c>
      <c r="M22" s="7">
        <v>20.862372568111265</v>
      </c>
      <c r="N22" s="7">
        <v>21.583227283711249</v>
      </c>
      <c r="O22" s="7">
        <v>23.026733097997436</v>
      </c>
      <c r="P22" s="7">
        <f t="shared" si="2"/>
        <v>22.606050871001337</v>
      </c>
      <c r="Q22" s="7">
        <f t="shared" si="3"/>
        <v>0.93594180949676342</v>
      </c>
      <c r="S22" s="7">
        <v>22.21654930020398</v>
      </c>
      <c r="T22" s="7">
        <v>23.757807437622496</v>
      </c>
      <c r="U22" s="7">
        <v>27.958152110315496</v>
      </c>
      <c r="V22" s="7">
        <v>26.283912789444145</v>
      </c>
      <c r="W22" s="7">
        <f t="shared" si="4"/>
        <v>25.054105409396527</v>
      </c>
      <c r="X22" s="6">
        <f t="shared" si="5"/>
        <v>1.280560636908022</v>
      </c>
      <c r="Z22" s="7">
        <v>27.178418638366129</v>
      </c>
      <c r="AA22" s="7">
        <v>23.82523797589036</v>
      </c>
      <c r="AB22" s="7">
        <v>20.947231599912218</v>
      </c>
      <c r="AC22" s="7">
        <v>29.96662624904527</v>
      </c>
      <c r="AD22" s="7">
        <v>20.535363020389326</v>
      </c>
      <c r="AE22" s="7">
        <v>23.71670307404024</v>
      </c>
      <c r="AF22" s="7">
        <f t="shared" si="6"/>
        <v>24.361596759607256</v>
      </c>
      <c r="AG22" s="6">
        <f t="shared" si="7"/>
        <v>1.4871938200914741</v>
      </c>
    </row>
    <row r="23" spans="1:33" x14ac:dyDescent="0.45">
      <c r="B23" s="7">
        <v>24.410329179471287</v>
      </c>
      <c r="C23" s="7">
        <v>27.577256920740329</v>
      </c>
      <c r="D23" s="7">
        <v>23.507796961161137</v>
      </c>
      <c r="E23" s="7">
        <v>26.788661207033051</v>
      </c>
      <c r="F23" s="7">
        <v>22.723376323455778</v>
      </c>
      <c r="G23" s="7">
        <v>26.426359915123772</v>
      </c>
      <c r="H23" s="7">
        <f t="shared" si="0"/>
        <v>25.238963417830892</v>
      </c>
      <c r="I23" s="7">
        <f t="shared" si="1"/>
        <v>0.80189027961970161</v>
      </c>
      <c r="K23" s="7">
        <v>28.775038359040792</v>
      </c>
      <c r="L23" s="7">
        <v>23.987941448756342</v>
      </c>
      <c r="M23" s="7">
        <v>22.790100930044975</v>
      </c>
      <c r="N23" s="7">
        <v>23.737418705805297</v>
      </c>
      <c r="O23" s="7">
        <v>25.213846066333947</v>
      </c>
      <c r="P23" s="7">
        <f t="shared" si="2"/>
        <v>24.900869101996271</v>
      </c>
      <c r="Q23" s="7">
        <f t="shared" si="3"/>
        <v>1.0428216053718065</v>
      </c>
      <c r="S23" s="7">
        <v>23.905124071028975</v>
      </c>
      <c r="T23" s="7">
        <v>26.310950124223659</v>
      </c>
      <c r="U23" s="7">
        <v>30.290870630569028</v>
      </c>
      <c r="V23" s="7">
        <v>29.101366585662401</v>
      </c>
      <c r="W23" s="7">
        <f t="shared" si="4"/>
        <v>27.402077852871017</v>
      </c>
      <c r="X23" s="6">
        <f t="shared" si="5"/>
        <v>1.4332931597790928</v>
      </c>
      <c r="Z23" s="7">
        <v>28.653634413466005</v>
      </c>
      <c r="AA23" s="7">
        <v>26.6940277781719</v>
      </c>
      <c r="AB23" s="7">
        <v>23.715680847770933</v>
      </c>
      <c r="AC23" s="7">
        <v>33.726387120545638</v>
      </c>
      <c r="AD23" s="7">
        <v>22.081816500285093</v>
      </c>
      <c r="AE23" s="7">
        <v>26.097890526883845</v>
      </c>
      <c r="AF23" s="7">
        <f t="shared" si="6"/>
        <v>26.828239531187236</v>
      </c>
      <c r="AG23" s="6">
        <f t="shared" si="7"/>
        <v>1.6701744644352099</v>
      </c>
    </row>
    <row r="24" spans="1:33" x14ac:dyDescent="0.45">
      <c r="B24" s="7">
        <v>25.51790792081102</v>
      </c>
      <c r="C24" s="7">
        <v>29.896871427108294</v>
      </c>
      <c r="D24" s="7">
        <v>25.094403088829576</v>
      </c>
      <c r="E24" s="7">
        <v>27.492865582558437</v>
      </c>
      <c r="F24" s="7">
        <v>24.672712483271031</v>
      </c>
      <c r="G24" s="7">
        <v>29.901470798812618</v>
      </c>
      <c r="H24" s="7">
        <f t="shared" si="0"/>
        <v>27.096038550231828</v>
      </c>
      <c r="I24" s="7">
        <f t="shared" si="1"/>
        <v>0.97026004469291849</v>
      </c>
      <c r="K24" s="7">
        <v>31.48147079940734</v>
      </c>
      <c r="L24" s="7">
        <v>26.132224024094594</v>
      </c>
      <c r="M24" s="7">
        <v>24.66846029713906</v>
      </c>
      <c r="N24" s="7">
        <v>26.191665429212684</v>
      </c>
      <c r="O24" s="7">
        <v>27.613023334279585</v>
      </c>
      <c r="P24" s="7">
        <f t="shared" si="2"/>
        <v>27.217368776826653</v>
      </c>
      <c r="Q24" s="7">
        <f t="shared" si="3"/>
        <v>1.1633066989689718</v>
      </c>
      <c r="S24" s="7">
        <v>26.035827634320167</v>
      </c>
      <c r="T24" s="7">
        <v>28.59332904583491</v>
      </c>
      <c r="U24" s="7">
        <v>33.010627266635147</v>
      </c>
      <c r="V24" s="7">
        <v>31.359163755618653</v>
      </c>
      <c r="W24" s="7">
        <f t="shared" si="4"/>
        <v>29.749736925602221</v>
      </c>
      <c r="X24" s="6">
        <f t="shared" si="5"/>
        <v>1.5371527235356737</v>
      </c>
      <c r="Z24" s="7">
        <v>30.332209215911501</v>
      </c>
      <c r="AA24" s="7">
        <v>29.125472451438764</v>
      </c>
      <c r="AB24" s="7">
        <v>26.074325844319453</v>
      </c>
      <c r="AC24" s="7">
        <v>36.97610174127319</v>
      </c>
      <c r="AD24" s="7">
        <v>23.736654943038289</v>
      </c>
      <c r="AE24" s="7">
        <v>25.651957844559082</v>
      </c>
      <c r="AF24" s="7">
        <f t="shared" si="6"/>
        <v>28.64945367342338</v>
      </c>
      <c r="AG24" s="6">
        <f t="shared" si="7"/>
        <v>1.933418251734325</v>
      </c>
    </row>
    <row r="25" spans="1:33" x14ac:dyDescent="0.45">
      <c r="B25" s="7">
        <v>26.451512337174751</v>
      </c>
      <c r="C25" s="7">
        <v>30.101191444991283</v>
      </c>
      <c r="D25" s="7">
        <v>25.93839228910592</v>
      </c>
      <c r="E25" s="7">
        <v>28.244850308833577</v>
      </c>
      <c r="F25" s="7">
        <v>25.918863197079002</v>
      </c>
      <c r="G25" s="7">
        <v>31.974774062274683</v>
      </c>
      <c r="H25" s="7">
        <f t="shared" si="0"/>
        <v>28.104930606576534</v>
      </c>
      <c r="I25" s="7">
        <f t="shared" si="1"/>
        <v>1.0195896920363781</v>
      </c>
      <c r="K25" s="7">
        <v>32.455336894475266</v>
      </c>
      <c r="L25" s="7">
        <v>26.932584694249257</v>
      </c>
      <c r="M25" s="7">
        <v>26.751528106196186</v>
      </c>
      <c r="N25" s="7">
        <v>28.089618406339149</v>
      </c>
      <c r="O25" s="7">
        <v>29.204752206583681</v>
      </c>
      <c r="P25" s="7">
        <f t="shared" si="2"/>
        <v>28.686764061568709</v>
      </c>
      <c r="Q25" s="7">
        <f t="shared" si="3"/>
        <v>1.0404162461378814</v>
      </c>
      <c r="S25" s="7">
        <v>26.764740155945184</v>
      </c>
      <c r="T25" s="7">
        <v>29.686148437797804</v>
      </c>
      <c r="U25" s="7">
        <v>34.666363473551684</v>
      </c>
      <c r="V25" s="7">
        <v>33.295236431675406</v>
      </c>
      <c r="W25" s="7">
        <f t="shared" si="4"/>
        <v>31.103122124742519</v>
      </c>
      <c r="X25" s="6">
        <f t="shared" si="5"/>
        <v>1.7872564305195722</v>
      </c>
      <c r="Z25" s="7">
        <v>31.170838416299283</v>
      </c>
      <c r="AA25" s="7">
        <v>30.158187343709493</v>
      </c>
      <c r="AB25" s="7">
        <v>27.929132973045032</v>
      </c>
      <c r="AC25" s="7">
        <v>38.44879919944885</v>
      </c>
      <c r="AD25" s="7">
        <v>24.688723380067088</v>
      </c>
      <c r="AE25" s="7">
        <v>26.254880281318052</v>
      </c>
      <c r="AF25" s="7">
        <f t="shared" si="6"/>
        <v>29.7750935989813</v>
      </c>
      <c r="AG25" s="6">
        <f t="shared" si="7"/>
        <v>1.991638083706641</v>
      </c>
    </row>
    <row r="26" spans="1:33" x14ac:dyDescent="0.45">
      <c r="B26" s="7">
        <v>27.756293514676042</v>
      </c>
      <c r="C26" s="7">
        <v>31.011422434176673</v>
      </c>
      <c r="D26" s="7">
        <v>26.676500234403061</v>
      </c>
      <c r="E26" s="7">
        <v>30.120915305216887</v>
      </c>
      <c r="F26" s="7">
        <v>26.091613439462972</v>
      </c>
      <c r="G26" s="7">
        <v>32.982250802477537</v>
      </c>
      <c r="H26" s="7">
        <f t="shared" si="0"/>
        <v>29.106499288402194</v>
      </c>
      <c r="I26" s="7">
        <f t="shared" si="1"/>
        <v>1.1029764210430633</v>
      </c>
      <c r="K26" s="7">
        <v>32.549269701252612</v>
      </c>
      <c r="L26" s="7">
        <v>27.354579394066963</v>
      </c>
      <c r="M26" s="7">
        <v>27.977509296359614</v>
      </c>
      <c r="N26" s="7">
        <v>29.29641092964906</v>
      </c>
      <c r="O26" s="7">
        <v>30.195845130132749</v>
      </c>
      <c r="P26" s="7">
        <f t="shared" si="2"/>
        <v>29.474722890292195</v>
      </c>
      <c r="Q26" s="7">
        <f t="shared" si="3"/>
        <v>0.91491276970350011</v>
      </c>
      <c r="S26" s="7">
        <v>28.41828625643905</v>
      </c>
      <c r="T26" s="7">
        <v>30.827817361758424</v>
      </c>
      <c r="U26" s="7">
        <v>35.938234055465202</v>
      </c>
      <c r="V26" s="7">
        <v>34.14787088779449</v>
      </c>
      <c r="W26" s="7">
        <f t="shared" si="4"/>
        <v>32.333052140364288</v>
      </c>
      <c r="X26" s="6">
        <f t="shared" si="5"/>
        <v>1.6803280282845672</v>
      </c>
      <c r="Z26" s="7">
        <v>31.642141307055326</v>
      </c>
      <c r="AA26" s="7">
        <v>30.79066741993913</v>
      </c>
      <c r="AB26" s="7">
        <v>29.46234114372033</v>
      </c>
      <c r="AC26" s="7">
        <v>39.154528369387805</v>
      </c>
      <c r="AD26" s="7">
        <v>25.391891171166719</v>
      </c>
      <c r="AE26" s="7">
        <v>28.541106354833527</v>
      </c>
      <c r="AF26" s="7">
        <f t="shared" si="6"/>
        <v>30.830445961017137</v>
      </c>
      <c r="AG26" s="6">
        <f t="shared" si="7"/>
        <v>1.8853951348387918</v>
      </c>
    </row>
    <row r="27" spans="1:33" x14ac:dyDescent="0.45">
      <c r="B27" s="7">
        <v>28.390575881173202</v>
      </c>
      <c r="C27" s="7">
        <v>32.459042935153732</v>
      </c>
      <c r="D27" s="7">
        <v>26.886716676410543</v>
      </c>
      <c r="E27" s="7">
        <v>31.802928098399533</v>
      </c>
      <c r="F27" s="7">
        <v>26.623458248569754</v>
      </c>
      <c r="G27" s="7">
        <v>33.34072220134879</v>
      </c>
      <c r="H27" s="7">
        <f t="shared" si="0"/>
        <v>29.917240673509259</v>
      </c>
      <c r="I27" s="7">
        <f t="shared" si="1"/>
        <v>1.2124436113504935</v>
      </c>
      <c r="K27" s="7">
        <v>32.887889018244991</v>
      </c>
      <c r="L27" s="7">
        <v>27.806829544738914</v>
      </c>
      <c r="M27" s="7">
        <v>28.636231233818563</v>
      </c>
      <c r="N27" s="7">
        <v>30.248498942725686</v>
      </c>
      <c r="O27" s="7">
        <v>31.471121793117504</v>
      </c>
      <c r="P27" s="7">
        <f t="shared" si="2"/>
        <v>30.210114106529137</v>
      </c>
      <c r="Q27" s="7">
        <f t="shared" si="3"/>
        <v>0.92236045668302968</v>
      </c>
      <c r="S27" s="7">
        <v>29.027599999563751</v>
      </c>
      <c r="T27" s="7">
        <v>32.016328299305812</v>
      </c>
      <c r="U27" s="7">
        <v>36.734264735299959</v>
      </c>
      <c r="V27" s="7">
        <v>34.738508783366633</v>
      </c>
      <c r="W27" s="7">
        <f t="shared" si="4"/>
        <v>33.12917545438404</v>
      </c>
      <c r="X27" s="6">
        <f t="shared" si="5"/>
        <v>1.6745141705705524</v>
      </c>
      <c r="Z27" s="7">
        <v>32.293040774314562</v>
      </c>
      <c r="AA27" s="7">
        <v>31.360666778845456</v>
      </c>
      <c r="AB27" s="7">
        <v>30.15531753144332</v>
      </c>
      <c r="AC27" s="7">
        <v>39.423285700058926</v>
      </c>
      <c r="AD27" s="7">
        <v>25.625822267762238</v>
      </c>
      <c r="AE27" s="7">
        <v>29.83684800064233</v>
      </c>
      <c r="AF27" s="7">
        <f>AVERAGE(Z27:AE27)</f>
        <v>31.449163508844475</v>
      </c>
      <c r="AG27" s="6">
        <f>STDEV(Z27:AE27)/SQRT(COUNT(Z27:AE27))</f>
        <v>1.8483459917101852</v>
      </c>
    </row>
    <row r="28" spans="1:33" x14ac:dyDescent="0.45">
      <c r="B28" s="7">
        <v>29.045257958978702</v>
      </c>
      <c r="C28" s="7">
        <v>33.577941563320294</v>
      </c>
      <c r="D28" s="7">
        <v>27.301138258356836</v>
      </c>
      <c r="E28" s="7">
        <v>33.276415542298217</v>
      </c>
      <c r="F28" s="7">
        <v>27.613048491833631</v>
      </c>
      <c r="G28" s="7">
        <v>33.461859640082402</v>
      </c>
      <c r="H28" s="7">
        <f t="shared" si="0"/>
        <v>30.712610242478348</v>
      </c>
      <c r="I28" s="7">
        <f t="shared" si="1"/>
        <v>1.2432093042552643</v>
      </c>
      <c r="K28" s="7">
        <v>32.929496761854701</v>
      </c>
      <c r="L28" s="7">
        <v>28.529173642068283</v>
      </c>
      <c r="M28" s="7">
        <v>29.254755399245678</v>
      </c>
      <c r="N28" s="7">
        <v>30.510370823365736</v>
      </c>
      <c r="O28" s="7">
        <v>32.61159611183627</v>
      </c>
      <c r="P28" s="7">
        <f t="shared" si="2"/>
        <v>30.767078547674135</v>
      </c>
      <c r="Q28" s="7">
        <f t="shared" si="3"/>
        <v>0.87862210605724511</v>
      </c>
      <c r="S28" s="7">
        <v>29.810000531325798</v>
      </c>
      <c r="T28" s="7">
        <v>32.98929756299291</v>
      </c>
      <c r="U28" s="7">
        <v>36.807222499736376</v>
      </c>
      <c r="V28" s="7">
        <v>34.863330094775897</v>
      </c>
      <c r="W28" s="7">
        <f t="shared" si="4"/>
        <v>33.617462672207743</v>
      </c>
      <c r="X28" s="6">
        <f t="shared" si="5"/>
        <v>1.48935424347311</v>
      </c>
      <c r="Z28" s="7">
        <v>32.318398295738319</v>
      </c>
      <c r="AA28" s="7">
        <v>32.046194977809371</v>
      </c>
      <c r="AB28" s="7">
        <v>31.121779323649875</v>
      </c>
      <c r="AC28" s="7">
        <v>39.21972424903791</v>
      </c>
      <c r="AD28" s="7">
        <v>25.807754327329747</v>
      </c>
      <c r="AE28" s="7">
        <v>30.574877328799523</v>
      </c>
      <c r="AF28" s="7">
        <f t="shared" ref="AF28:AF29" si="8">AVERAGE(Z28:AE28)</f>
        <v>31.848121417060792</v>
      </c>
      <c r="AG28" s="6">
        <f t="shared" ref="AG28:AG29" si="9">STDEV(Z28:AE28)/SQRT(COUNT(Z28:AE28))</f>
        <v>1.7629112259192108</v>
      </c>
    </row>
    <row r="29" spans="1:33" x14ac:dyDescent="0.45">
      <c r="B29" s="9">
        <v>29.555257996541059</v>
      </c>
      <c r="C29" s="9">
        <v>34.367093139507766</v>
      </c>
      <c r="D29" s="9">
        <v>27.289363983973239</v>
      </c>
      <c r="E29" s="9">
        <v>34.458016486815964</v>
      </c>
      <c r="F29" s="9">
        <v>27.257995200624933</v>
      </c>
      <c r="G29" s="9">
        <v>33.396323531584059</v>
      </c>
      <c r="H29" s="9">
        <f t="shared" si="0"/>
        <v>31.054008389841169</v>
      </c>
      <c r="I29" s="9">
        <f t="shared" si="1"/>
        <v>1.4009372848529802</v>
      </c>
      <c r="K29" s="9">
        <v>32.767746924012208</v>
      </c>
      <c r="L29" s="9">
        <v>29.017834593987853</v>
      </c>
      <c r="M29" s="9">
        <v>29.469452540393696</v>
      </c>
      <c r="N29" s="9">
        <v>31.224781782183559</v>
      </c>
      <c r="O29" s="9">
        <v>32.722663857044871</v>
      </c>
      <c r="P29" s="9">
        <f t="shared" si="2"/>
        <v>31.040495939524437</v>
      </c>
      <c r="Q29" s="9">
        <f t="shared" si="3"/>
        <v>0.78760340332662748</v>
      </c>
      <c r="S29" s="9">
        <v>30.669941301830711</v>
      </c>
      <c r="T29" s="9">
        <v>33.866664534770223</v>
      </c>
      <c r="U29" s="9">
        <v>37.069341577162</v>
      </c>
      <c r="V29" s="9">
        <v>35.186678408421294</v>
      </c>
      <c r="W29" s="9">
        <f t="shared" si="4"/>
        <v>34.198156455546055</v>
      </c>
      <c r="X29" s="10">
        <f t="shared" si="5"/>
        <v>1.3471905556364103</v>
      </c>
      <c r="Z29" s="9">
        <v>32.385163010145355</v>
      </c>
      <c r="AA29" s="9">
        <v>32.235804443460211</v>
      </c>
      <c r="AB29" s="9">
        <v>31.542584581662005</v>
      </c>
      <c r="AC29" s="9">
        <v>38.764372344162176</v>
      </c>
      <c r="AD29" s="9">
        <v>25.857921978623985</v>
      </c>
      <c r="AE29" s="9">
        <v>31.557295532045355</v>
      </c>
      <c r="AF29" s="9">
        <f t="shared" si="8"/>
        <v>32.057190315016513</v>
      </c>
      <c r="AG29" s="10">
        <f t="shared" si="9"/>
        <v>1.6740310792531776</v>
      </c>
    </row>
  </sheetData>
  <mergeCells count="4">
    <mergeCell ref="B1:I1"/>
    <mergeCell ref="K1:Q1"/>
    <mergeCell ref="S1:X1"/>
    <mergeCell ref="Z1:A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517C0-91A1-482D-9E88-9B5C4299971D}">
  <dimension ref="A1:AF29"/>
  <sheetViews>
    <sheetView workbookViewId="0">
      <selection activeCell="E12" sqref="E12"/>
    </sheetView>
  </sheetViews>
  <sheetFormatPr defaultRowHeight="14.25" x14ac:dyDescent="0.45"/>
  <cols>
    <col min="1" max="1" width="6.46484375" customWidth="1"/>
    <col min="9" max="9" width="4.19921875" customWidth="1"/>
    <col min="10" max="10" width="9.06640625" customWidth="1"/>
    <col min="17" max="17" width="4.33203125" customWidth="1"/>
    <col min="18" max="18" width="9.06640625" customWidth="1"/>
    <col min="24" max="24" width="4" customWidth="1"/>
  </cols>
  <sheetData>
    <row r="1" spans="1:32" x14ac:dyDescent="0.45">
      <c r="B1" s="1" t="s">
        <v>0</v>
      </c>
      <c r="C1" s="1"/>
      <c r="D1" s="1"/>
      <c r="E1" s="1"/>
      <c r="F1" s="1"/>
      <c r="G1" s="1"/>
      <c r="H1" s="1"/>
      <c r="I1" s="2"/>
      <c r="J1" s="1" t="s">
        <v>1</v>
      </c>
      <c r="K1" s="1"/>
      <c r="L1" s="1"/>
      <c r="M1" s="1"/>
      <c r="N1" s="1"/>
      <c r="O1" s="1"/>
      <c r="P1" s="1"/>
      <c r="Q1" s="2"/>
      <c r="R1" s="1" t="s">
        <v>2</v>
      </c>
      <c r="S1" s="1"/>
      <c r="T1" s="1"/>
      <c r="U1" s="1"/>
      <c r="V1" s="1"/>
      <c r="W1" s="1"/>
      <c r="X1" s="2"/>
      <c r="Y1" s="1" t="s">
        <v>3</v>
      </c>
      <c r="Z1" s="1"/>
      <c r="AA1" s="1"/>
      <c r="AB1" s="1"/>
      <c r="AC1" s="1"/>
      <c r="AD1" s="1"/>
      <c r="AE1" s="1"/>
      <c r="AF1" s="1"/>
    </row>
    <row r="2" spans="1:32" x14ac:dyDescent="0.45">
      <c r="B2" s="3">
        <v>1</v>
      </c>
      <c r="C2" s="3">
        <v>2</v>
      </c>
      <c r="D2" s="3">
        <v>3</v>
      </c>
      <c r="E2" s="3">
        <v>4</v>
      </c>
      <c r="F2" s="3">
        <v>5</v>
      </c>
      <c r="G2" s="3" t="s">
        <v>4</v>
      </c>
      <c r="H2" s="3" t="s">
        <v>5</v>
      </c>
      <c r="I2" s="2"/>
      <c r="J2" s="3">
        <v>1</v>
      </c>
      <c r="K2" s="3">
        <v>2</v>
      </c>
      <c r="L2" s="3">
        <v>3</v>
      </c>
      <c r="M2" s="3">
        <v>4</v>
      </c>
      <c r="N2" s="3">
        <v>5</v>
      </c>
      <c r="O2" s="3" t="s">
        <v>4</v>
      </c>
      <c r="P2" s="3" t="s">
        <v>5</v>
      </c>
      <c r="Q2" s="2"/>
      <c r="R2" s="3">
        <v>1</v>
      </c>
      <c r="S2" s="3">
        <v>2</v>
      </c>
      <c r="T2" s="3">
        <v>3</v>
      </c>
      <c r="U2" s="3">
        <v>4</v>
      </c>
      <c r="V2" s="3" t="s">
        <v>4</v>
      </c>
      <c r="W2" s="3" t="s">
        <v>5</v>
      </c>
      <c r="X2" s="2"/>
      <c r="Y2" s="3">
        <v>1</v>
      </c>
      <c r="Z2" s="3">
        <v>2</v>
      </c>
      <c r="AA2" s="3">
        <v>3</v>
      </c>
      <c r="AB2" s="3">
        <v>4</v>
      </c>
      <c r="AC2" s="3">
        <v>5</v>
      </c>
      <c r="AD2" s="3">
        <v>6</v>
      </c>
      <c r="AE2" s="4" t="s">
        <v>4</v>
      </c>
      <c r="AF2" s="3" t="s">
        <v>5</v>
      </c>
    </row>
    <row r="3" spans="1:32" x14ac:dyDescent="0.45">
      <c r="A3" t="s">
        <v>6</v>
      </c>
      <c r="B3" s="5">
        <v>2.9245430043455203</v>
      </c>
      <c r="C3" s="5">
        <v>2.3749699185686413</v>
      </c>
      <c r="D3" s="5">
        <v>3.0353255817158487</v>
      </c>
      <c r="E3" s="5">
        <v>3.1212451743395149</v>
      </c>
      <c r="F3" s="5">
        <v>3.1873134172508948</v>
      </c>
      <c r="G3" s="5">
        <f>AVERAGE(B3:F3)</f>
        <v>2.9286794192440841</v>
      </c>
      <c r="H3" s="6">
        <f>STDEV(B3:F3)/SQRT(COUNT(B3:F3))</f>
        <v>0.14525113424632452</v>
      </c>
      <c r="J3" s="5">
        <v>3.0726782708088773</v>
      </c>
      <c r="K3" s="5">
        <v>2.9894739273793491</v>
      </c>
      <c r="L3" s="5">
        <v>2.6007314894333931</v>
      </c>
      <c r="M3" s="5">
        <v>2.3498142328860703</v>
      </c>
      <c r="N3" s="5">
        <v>2.4158758975073145</v>
      </c>
      <c r="O3" s="5">
        <f>AVERAGE(J3:N3)</f>
        <v>2.6857147636030008</v>
      </c>
      <c r="P3" s="6">
        <f>STDEV(J3:N3)/SQRT(COUNT(J3:N3))</f>
        <v>0.14745757399460457</v>
      </c>
      <c r="R3" s="5">
        <v>2.3367672273702302</v>
      </c>
      <c r="S3" s="5">
        <v>3.1902090596300781</v>
      </c>
      <c r="T3" s="5">
        <v>2.8045406151761463</v>
      </c>
      <c r="U3" s="5">
        <v>2.6031548276939458</v>
      </c>
      <c r="V3" s="5">
        <f>AVERAGE(R3:U3)</f>
        <v>2.7336679324676001</v>
      </c>
      <c r="W3" s="6">
        <f>STDEV(R3:U3)/SQRT(COUNT(R3:U3))</f>
        <v>0.17981856090921691</v>
      </c>
      <c r="Y3" s="7">
        <v>1.4561879915159412</v>
      </c>
      <c r="Z3" s="7">
        <v>3.5274809010075088</v>
      </c>
      <c r="AA3" s="7">
        <v>2.2731731820606389</v>
      </c>
      <c r="AB3" s="7">
        <v>2.4675018434031832</v>
      </c>
      <c r="AC3" s="7">
        <v>3.0568206118287278</v>
      </c>
      <c r="AD3" s="7">
        <v>2.582110803493002</v>
      </c>
      <c r="AE3" s="8">
        <f>AVERAGE(Y3:AD3)</f>
        <v>2.560545888884834</v>
      </c>
      <c r="AF3" s="7">
        <f>STDEV(Y3:AD3)/SQRT(COUNT(Y3:AD3))</f>
        <v>0.28824547387899879</v>
      </c>
    </row>
    <row r="4" spans="1:32" x14ac:dyDescent="0.45">
      <c r="B4" s="7">
        <v>14.124804551558865</v>
      </c>
      <c r="C4" s="7">
        <v>14.5810888253055</v>
      </c>
      <c r="D4" s="7">
        <v>12.852623106946693</v>
      </c>
      <c r="E4" s="7">
        <v>15.202715679751469</v>
      </c>
      <c r="F4" s="7">
        <v>15.338797582281886</v>
      </c>
      <c r="G4" s="7">
        <f>AVERAGE(B4:F4)</f>
        <v>14.420005949168885</v>
      </c>
      <c r="H4" s="6">
        <f>STDEV(B4:F4)/SQRT(COUNT(B4:F4))</f>
        <v>0.44869773342724761</v>
      </c>
      <c r="J4" s="7">
        <v>15.099949963597671</v>
      </c>
      <c r="K4" s="7">
        <v>12.259543046648034</v>
      </c>
      <c r="L4" s="7">
        <v>14.622122732754217</v>
      </c>
      <c r="M4" s="7">
        <v>13.890744783858949</v>
      </c>
      <c r="N4" s="7">
        <v>11.266957492657955</v>
      </c>
      <c r="O4" s="7">
        <f t="shared" ref="O4:O29" si="0">AVERAGE(J4:N4)</f>
        <v>13.427863603903365</v>
      </c>
      <c r="P4" s="6">
        <f t="shared" ref="P4:P29" si="1">STDEV(J4:N4)/SQRT(COUNT(J4:N4))</f>
        <v>0.72356322439713783</v>
      </c>
      <c r="R4" s="7">
        <v>12.39747320328895</v>
      </c>
      <c r="S4" s="7">
        <v>14.876142405883044</v>
      </c>
      <c r="T4" s="7">
        <v>13.910697287231104</v>
      </c>
      <c r="U4" s="7">
        <v>11.553327606632735</v>
      </c>
      <c r="V4" s="7">
        <f t="shared" ref="V4:V29" si="2">AVERAGE(R4:U4)</f>
        <v>13.184410125758959</v>
      </c>
      <c r="W4" s="6">
        <f t="shared" ref="W4:W29" si="3">STDEV(R4:U4)/SQRT(COUNT(R4:U4))</f>
        <v>0.74549486096366557</v>
      </c>
      <c r="Y4" s="7">
        <v>11.623769765606427</v>
      </c>
      <c r="Z4" s="7">
        <v>14.835788789011158</v>
      </c>
      <c r="AA4" s="7">
        <v>12.516232951603806</v>
      </c>
      <c r="AB4" s="7">
        <v>15.946916521115268</v>
      </c>
      <c r="AC4" s="7">
        <v>11.115904400260066</v>
      </c>
      <c r="AD4" s="7">
        <v>11.82116406961137</v>
      </c>
      <c r="AE4" s="8">
        <f t="shared" ref="AE4:AE26" si="4">AVERAGE(Y4:AD4)</f>
        <v>12.97662941620135</v>
      </c>
      <c r="AF4" s="7">
        <f t="shared" ref="AF4:AF26" si="5">STDEV(Y4:AD4)/SQRT(COUNT(Y4:AD4))</f>
        <v>0.79830384670804966</v>
      </c>
    </row>
    <row r="5" spans="1:32" x14ac:dyDescent="0.45">
      <c r="B5" s="7">
        <v>18.42997853684966</v>
      </c>
      <c r="C5" s="7">
        <v>21.527309833474419</v>
      </c>
      <c r="D5" s="7">
        <v>20.132963955331942</v>
      </c>
      <c r="E5" s="7">
        <v>23.077318491109519</v>
      </c>
      <c r="F5" s="7">
        <v>21.450908129627589</v>
      </c>
      <c r="G5" s="7">
        <f>AVERAGE(B5:F5)</f>
        <v>20.923695789278629</v>
      </c>
      <c r="H5" s="6">
        <f>STDEV(B5:F5)/SQRT(COUNT(B5:F5))</f>
        <v>0.77859733098330697</v>
      </c>
      <c r="J5" s="7">
        <v>22.573265955568509</v>
      </c>
      <c r="K5" s="7">
        <v>17.296717418532442</v>
      </c>
      <c r="L5" s="7">
        <v>21.403434695060202</v>
      </c>
      <c r="M5" s="7">
        <v>20.451974325515767</v>
      </c>
      <c r="N5" s="7">
        <v>17.54370121103079</v>
      </c>
      <c r="O5" s="7">
        <f t="shared" si="0"/>
        <v>19.853818721141543</v>
      </c>
      <c r="P5" s="6">
        <f t="shared" si="1"/>
        <v>1.0495213917978572</v>
      </c>
      <c r="R5" s="7">
        <v>18.774787631355824</v>
      </c>
      <c r="S5" s="7">
        <v>22.510892256173495</v>
      </c>
      <c r="T5" s="7">
        <v>19.742487146953774</v>
      </c>
      <c r="U5" s="7">
        <v>16.788905115833295</v>
      </c>
      <c r="V5" s="7">
        <f t="shared" si="2"/>
        <v>19.454268037579098</v>
      </c>
      <c r="W5" s="6">
        <f t="shared" si="3"/>
        <v>1.1899536053899014</v>
      </c>
      <c r="Y5" s="7">
        <v>18.465184564104529</v>
      </c>
      <c r="Z5" s="7">
        <v>21.802814216083647</v>
      </c>
      <c r="AA5" s="7">
        <v>19.053031441014518</v>
      </c>
      <c r="AB5" s="7">
        <v>25.260845774614964</v>
      </c>
      <c r="AC5" s="7">
        <v>15.079244251646957</v>
      </c>
      <c r="AD5" s="7">
        <v>16.225105881634796</v>
      </c>
      <c r="AE5" s="8">
        <f t="shared" si="4"/>
        <v>19.314371021516568</v>
      </c>
      <c r="AF5" s="7">
        <f t="shared" si="5"/>
        <v>1.5255838816550162</v>
      </c>
    </row>
    <row r="6" spans="1:32" x14ac:dyDescent="0.45">
      <c r="B6" s="7">
        <v>26.496180276685358</v>
      </c>
      <c r="C6" s="7">
        <v>32.001656364259688</v>
      </c>
      <c r="D6" s="7">
        <v>26.745441782706141</v>
      </c>
      <c r="E6" s="7">
        <v>33.018696770991774</v>
      </c>
      <c r="F6" s="7">
        <v>30.041159084819903</v>
      </c>
      <c r="G6" s="7">
        <f>AVERAGE(B6:F6)</f>
        <v>29.66062685589257</v>
      </c>
      <c r="H6" s="6">
        <f>STDEV(B6:F6)/SQRT(COUNT(B6:F6))</f>
        <v>1.3306743338356224</v>
      </c>
      <c r="J6" s="7">
        <v>32.342850369517201</v>
      </c>
      <c r="K6" s="7">
        <v>24.547305293765064</v>
      </c>
      <c r="L6" s="7">
        <v>30.453717583722824</v>
      </c>
      <c r="M6" s="7">
        <v>29.867184573332672</v>
      </c>
      <c r="N6" s="7">
        <v>28.745880407497552</v>
      </c>
      <c r="O6" s="7">
        <f t="shared" si="0"/>
        <v>29.191387645567069</v>
      </c>
      <c r="P6" s="6">
        <f t="shared" si="1"/>
        <v>1.2989971757144065</v>
      </c>
      <c r="R6" s="7">
        <v>29.114118503733742</v>
      </c>
      <c r="S6" s="7">
        <v>31.825543106100785</v>
      </c>
      <c r="T6" s="7">
        <v>27.71193191110482</v>
      </c>
      <c r="U6" s="7">
        <v>23.228544379789064</v>
      </c>
      <c r="V6" s="7">
        <f t="shared" si="2"/>
        <v>27.970034475182104</v>
      </c>
      <c r="W6" s="6">
        <f t="shared" si="3"/>
        <v>1.7963439798140086</v>
      </c>
      <c r="Y6" s="7">
        <v>26.85113269540923</v>
      </c>
      <c r="Z6" s="7">
        <v>31.206456990028347</v>
      </c>
      <c r="AA6" s="7">
        <v>28.173132168595451</v>
      </c>
      <c r="AB6" s="7">
        <v>34.938636254708868</v>
      </c>
      <c r="AC6" s="7">
        <v>22.550483479140805</v>
      </c>
      <c r="AD6" s="7">
        <v>22.610329981342304</v>
      </c>
      <c r="AE6" s="8">
        <f t="shared" si="4"/>
        <v>27.721695261537501</v>
      </c>
      <c r="AF6" s="7">
        <f t="shared" si="5"/>
        <v>1.9837419387935658</v>
      </c>
    </row>
    <row r="7" spans="1:32" x14ac:dyDescent="0.45">
      <c r="B7" s="7">
        <v>58.773745511472129</v>
      </c>
      <c r="C7" s="7">
        <v>73.842969359162254</v>
      </c>
      <c r="D7" s="7">
        <v>80.534476632958018</v>
      </c>
      <c r="E7" s="7">
        <v>75.543774030533498</v>
      </c>
      <c r="F7" s="7">
        <v>62.98693385788426</v>
      </c>
      <c r="G7" s="7">
        <f>AVERAGE(B7:F7)</f>
        <v>70.336379878402028</v>
      </c>
      <c r="H7" s="6">
        <f>STDEV(B7:F7)/SQRT(COUNT(B7:F7))</f>
        <v>4.0689259723502618</v>
      </c>
      <c r="J7" s="7">
        <v>77.411016853353573</v>
      </c>
      <c r="K7" s="7">
        <v>59.385469979485229</v>
      </c>
      <c r="L7" s="7">
        <v>70.839213934136211</v>
      </c>
      <c r="M7" s="7">
        <v>77.486379671052504</v>
      </c>
      <c r="N7" s="7">
        <v>78.152847954456348</v>
      </c>
      <c r="O7" s="7">
        <f t="shared" si="0"/>
        <v>72.654985678496772</v>
      </c>
      <c r="P7" s="6">
        <f t="shared" si="1"/>
        <v>3.5746731596529542</v>
      </c>
      <c r="R7" s="7">
        <v>72.665505221295291</v>
      </c>
      <c r="S7" s="7">
        <v>71.951320024362062</v>
      </c>
      <c r="T7" s="7">
        <v>67.25485858988236</v>
      </c>
      <c r="U7" s="7">
        <v>55.841756957023321</v>
      </c>
      <c r="V7" s="7">
        <f t="shared" si="2"/>
        <v>66.928360198140766</v>
      </c>
      <c r="W7" s="6">
        <f t="shared" si="3"/>
        <v>3.8854893627690639</v>
      </c>
      <c r="Y7" s="7">
        <v>66.113703856794658</v>
      </c>
      <c r="Z7" s="7">
        <v>70.914747229204352</v>
      </c>
      <c r="AA7" s="7">
        <v>77.753767150542515</v>
      </c>
      <c r="AB7" s="7">
        <v>79.197666816075312</v>
      </c>
      <c r="AC7" s="7">
        <v>57.277941572003442</v>
      </c>
      <c r="AD7" s="7">
        <v>54.627694215571388</v>
      </c>
      <c r="AE7" s="8">
        <f t="shared" si="4"/>
        <v>67.647586806698612</v>
      </c>
      <c r="AF7" s="7">
        <f t="shared" si="5"/>
        <v>4.1857436968581139</v>
      </c>
    </row>
    <row r="8" spans="1:32" x14ac:dyDescent="0.45">
      <c r="B8" s="7">
        <v>94.487550038731229</v>
      </c>
      <c r="C8" s="7">
        <v>121.37690447064938</v>
      </c>
      <c r="D8" s="7">
        <v>153.32743109982715</v>
      </c>
      <c r="E8" s="7">
        <v>112.18829248445523</v>
      </c>
      <c r="F8" s="7">
        <v>100.36347275877171</v>
      </c>
      <c r="G8" s="7">
        <f>AVERAGE(B8:F8)</f>
        <v>116.34873017048695</v>
      </c>
      <c r="H8" s="6">
        <f>STDEV(B8:F8)/SQRT(COUNT(B8:F8))</f>
        <v>10.352429068159854</v>
      </c>
      <c r="J8" s="7">
        <v>132.4322519944468</v>
      </c>
      <c r="K8" s="7">
        <v>102.3924908415454</v>
      </c>
      <c r="L8" s="7">
        <v>123.94169796677204</v>
      </c>
      <c r="M8" s="7">
        <v>150.19569764898071</v>
      </c>
      <c r="N8" s="7">
        <v>138.86309137592659</v>
      </c>
      <c r="O8" s="7">
        <f t="shared" si="0"/>
        <v>129.56504596553432</v>
      </c>
      <c r="P8" s="6">
        <f t="shared" si="1"/>
        <v>8.0320237251611424</v>
      </c>
      <c r="R8" s="7">
        <v>126.10225016664614</v>
      </c>
      <c r="S8" s="7">
        <v>116.89547934329921</v>
      </c>
      <c r="T8" s="7">
        <v>123.21126502803949</v>
      </c>
      <c r="U8" s="7">
        <v>102.2992561010589</v>
      </c>
      <c r="V8" s="7">
        <f t="shared" si="2"/>
        <v>117.12706265976094</v>
      </c>
      <c r="W8" s="6">
        <f t="shared" si="3"/>
        <v>5.3032143351671257</v>
      </c>
      <c r="Y8" s="7">
        <v>128.44674639232502</v>
      </c>
      <c r="Z8" s="7">
        <v>117.107971566755</v>
      </c>
      <c r="AA8" s="7">
        <v>126.65279279482007</v>
      </c>
      <c r="AB8" s="7">
        <v>136.70117408582138</v>
      </c>
      <c r="AC8" s="7">
        <v>110.50037340681894</v>
      </c>
      <c r="AD8" s="7">
        <v>93.032806503952671</v>
      </c>
      <c r="AE8" s="8">
        <f t="shared" si="4"/>
        <v>118.74031079174885</v>
      </c>
      <c r="AF8" s="7">
        <f t="shared" si="5"/>
        <v>6.3530878317699191</v>
      </c>
    </row>
    <row r="9" spans="1:32" x14ac:dyDescent="0.45">
      <c r="B9" s="7">
        <v>136.05410142684664</v>
      </c>
      <c r="C9" s="7">
        <v>162.70435812122801</v>
      </c>
      <c r="D9" s="7">
        <v>199.93323457333935</v>
      </c>
      <c r="E9" s="7">
        <v>155.38612086684404</v>
      </c>
      <c r="F9" s="7">
        <v>137.00921918138573</v>
      </c>
      <c r="G9" s="7">
        <f>AVERAGE(B9:F9)</f>
        <v>158.21740683392878</v>
      </c>
      <c r="H9" s="6">
        <f>STDEV(B9:F9)/SQRT(COUNT(B9:F9))</f>
        <v>11.639068962204901</v>
      </c>
      <c r="J9" s="7">
        <v>190.99013355017752</v>
      </c>
      <c r="K9" s="7">
        <v>159.20015311064242</v>
      </c>
      <c r="L9" s="7">
        <v>165.69335688232326</v>
      </c>
      <c r="M9" s="7">
        <v>215.86593851166373</v>
      </c>
      <c r="N9" s="7">
        <v>187.73968027269819</v>
      </c>
      <c r="O9" s="7">
        <f t="shared" si="0"/>
        <v>183.89785246550105</v>
      </c>
      <c r="P9" s="6">
        <f t="shared" si="1"/>
        <v>10.070746323386251</v>
      </c>
      <c r="R9" s="7">
        <v>171.73868749706068</v>
      </c>
      <c r="S9" s="7">
        <v>162.00773694749705</v>
      </c>
      <c r="T9" s="7">
        <v>168.51223613871596</v>
      </c>
      <c r="U9" s="7">
        <v>170.00496574411795</v>
      </c>
      <c r="V9" s="7">
        <f t="shared" si="2"/>
        <v>168.06590658184791</v>
      </c>
      <c r="W9" s="6">
        <f t="shared" si="3"/>
        <v>2.1242626069187596</v>
      </c>
      <c r="Y9" s="7">
        <v>183.89533483511275</v>
      </c>
      <c r="Z9" s="7">
        <v>159.52784356298727</v>
      </c>
      <c r="AA9" s="7">
        <v>175.97558715104716</v>
      </c>
      <c r="AB9" s="7">
        <v>195.62370718393831</v>
      </c>
      <c r="AC9" s="7">
        <v>174.34488299829187</v>
      </c>
      <c r="AD9" s="7">
        <v>118.70094411944777</v>
      </c>
      <c r="AE9" s="8">
        <f t="shared" si="4"/>
        <v>168.01138330847087</v>
      </c>
      <c r="AF9" s="7">
        <f t="shared" si="5"/>
        <v>10.987526210357842</v>
      </c>
    </row>
    <row r="10" spans="1:32" x14ac:dyDescent="0.45">
      <c r="B10" s="7">
        <v>197.27609352912157</v>
      </c>
      <c r="C10" s="7">
        <v>256.95362493105779</v>
      </c>
      <c r="D10" s="7">
        <v>314.59600297044904</v>
      </c>
      <c r="E10" s="7">
        <v>217.52522979228621</v>
      </c>
      <c r="F10" s="7">
        <v>218.56594700902312</v>
      </c>
      <c r="G10" s="7">
        <f>AVERAGE(B10:F10)</f>
        <v>240.98337964638753</v>
      </c>
      <c r="H10" s="6">
        <f>STDEV(B10:F10)/SQRT(COUNT(B10:F10))</f>
        <v>20.781024983705088</v>
      </c>
      <c r="J10" s="7">
        <v>318.17979878939752</v>
      </c>
      <c r="K10" s="7">
        <v>275.45190052647382</v>
      </c>
      <c r="L10" s="7">
        <v>273.06816833072713</v>
      </c>
      <c r="M10" s="7">
        <v>343.90344654739869</v>
      </c>
      <c r="N10" s="7">
        <v>288.11236853297368</v>
      </c>
      <c r="O10" s="7">
        <f t="shared" si="0"/>
        <v>299.74313654539418</v>
      </c>
      <c r="P10" s="6">
        <f t="shared" si="1"/>
        <v>13.65089069495418</v>
      </c>
      <c r="R10" s="7">
        <v>249.29286449965758</v>
      </c>
      <c r="S10" s="7">
        <v>273.6252352043357</v>
      </c>
      <c r="T10" s="7">
        <v>253.99562199836578</v>
      </c>
      <c r="U10" s="7">
        <v>304.70616892570911</v>
      </c>
      <c r="V10" s="7">
        <f t="shared" si="2"/>
        <v>270.40497265701703</v>
      </c>
      <c r="W10" s="6">
        <f t="shared" si="3"/>
        <v>12.589446824700772</v>
      </c>
      <c r="Y10" s="7">
        <v>294.80850415762603</v>
      </c>
      <c r="Z10" s="7">
        <v>254.92194342487252</v>
      </c>
      <c r="AA10" s="7">
        <v>256.44802863903521</v>
      </c>
      <c r="AB10" s="7">
        <v>312.75735195518359</v>
      </c>
      <c r="AC10" s="7">
        <v>306.24188043029312</v>
      </c>
      <c r="AD10" s="7">
        <v>168.5122239592979</v>
      </c>
      <c r="AE10" s="8">
        <f t="shared" si="4"/>
        <v>265.61498876105139</v>
      </c>
      <c r="AF10" s="7">
        <f t="shared" si="5"/>
        <v>21.872760368417694</v>
      </c>
    </row>
    <row r="11" spans="1:32" x14ac:dyDescent="0.45">
      <c r="B11" s="7">
        <v>266.33837541529545</v>
      </c>
      <c r="C11" s="7">
        <v>360.59188499219459</v>
      </c>
      <c r="D11" s="7">
        <v>411.65171704129062</v>
      </c>
      <c r="E11" s="7">
        <v>279.51141723137664</v>
      </c>
      <c r="F11" s="7">
        <v>308.51151596397347</v>
      </c>
      <c r="G11" s="7">
        <f>AVERAGE(B11:F11)</f>
        <v>325.32098212882619</v>
      </c>
      <c r="H11" s="6">
        <f>STDEV(B11:F11)/SQRT(COUNT(B11:F11))</f>
        <v>26.97874595203357</v>
      </c>
      <c r="J11" s="7">
        <v>414.01378724948239</v>
      </c>
      <c r="K11" s="7">
        <v>327.24674970572289</v>
      </c>
      <c r="L11" s="7">
        <v>366.74207576646648</v>
      </c>
      <c r="M11" s="7">
        <v>441.40178698911541</v>
      </c>
      <c r="N11" s="7">
        <v>339.02556038157144</v>
      </c>
      <c r="O11" s="7">
        <f t="shared" si="0"/>
        <v>377.68599201847172</v>
      </c>
      <c r="P11" s="6">
        <f t="shared" si="1"/>
        <v>21.837956265930558</v>
      </c>
      <c r="R11" s="7">
        <v>341.14322628425941</v>
      </c>
      <c r="S11" s="7">
        <v>353.13977378954291</v>
      </c>
      <c r="T11" s="7">
        <v>298.37264199666964</v>
      </c>
      <c r="U11" s="7">
        <v>402.60981888979251</v>
      </c>
      <c r="V11" s="7">
        <f t="shared" si="2"/>
        <v>348.81636524006609</v>
      </c>
      <c r="W11" s="6">
        <f t="shared" si="3"/>
        <v>21.439593033183872</v>
      </c>
      <c r="Y11" s="7">
        <v>369.83949130727621</v>
      </c>
      <c r="Z11" s="7">
        <v>313.7197585677402</v>
      </c>
      <c r="AA11" s="7">
        <v>313.19151267133361</v>
      </c>
      <c r="AB11" s="7">
        <v>427.33640914130342</v>
      </c>
      <c r="AC11" s="7">
        <v>412.51137434021098</v>
      </c>
      <c r="AD11" s="7">
        <v>206.20918483106226</v>
      </c>
      <c r="AE11" s="8">
        <f t="shared" si="4"/>
        <v>340.46795514315443</v>
      </c>
      <c r="AF11" s="7">
        <f t="shared" si="5"/>
        <v>33.208411296910057</v>
      </c>
    </row>
    <row r="12" spans="1:32" x14ac:dyDescent="0.45">
      <c r="B12" s="7">
        <v>360.36858218132267</v>
      </c>
      <c r="C12" s="7">
        <v>457.34420930960641</v>
      </c>
      <c r="D12" s="7">
        <v>570.66472920940521</v>
      </c>
      <c r="E12" s="7">
        <v>376.54722366140072</v>
      </c>
      <c r="F12" s="7">
        <v>394.40746447226735</v>
      </c>
      <c r="G12" s="7">
        <f>AVERAGE(B12:F12)</f>
        <v>431.86644176680045</v>
      </c>
      <c r="H12" s="6">
        <f>STDEV(B12:F12)/SQRT(COUNT(B12:F12))</f>
        <v>38.398838545596085</v>
      </c>
      <c r="J12" s="7">
        <v>500.22430217216919</v>
      </c>
      <c r="K12" s="7">
        <v>406.77182510793358</v>
      </c>
      <c r="L12" s="7">
        <v>495.4854983243489</v>
      </c>
      <c r="M12" s="7">
        <v>511.51729456734233</v>
      </c>
      <c r="N12" s="7">
        <v>403.97984614933665</v>
      </c>
      <c r="O12" s="7">
        <f t="shared" si="0"/>
        <v>463.59575326422612</v>
      </c>
      <c r="P12" s="6">
        <f t="shared" si="1"/>
        <v>23.914530884182451</v>
      </c>
      <c r="R12" s="7">
        <v>405.59432807825323</v>
      </c>
      <c r="S12" s="7">
        <v>442.06539342164353</v>
      </c>
      <c r="T12" s="7">
        <v>352.68334277440522</v>
      </c>
      <c r="U12" s="7">
        <v>507.70710598680665</v>
      </c>
      <c r="V12" s="7">
        <f t="shared" si="2"/>
        <v>427.01254256527716</v>
      </c>
      <c r="W12" s="6">
        <f t="shared" si="3"/>
        <v>32.559907271134897</v>
      </c>
      <c r="Y12" s="7">
        <v>458.23348317768279</v>
      </c>
      <c r="Z12" s="7">
        <v>413.70917293137126</v>
      </c>
      <c r="AA12" s="7">
        <v>400.37494211659379</v>
      </c>
      <c r="AB12" s="7">
        <v>555.52652508770962</v>
      </c>
      <c r="AC12" s="7">
        <v>491.92794009666119</v>
      </c>
      <c r="AD12" s="7">
        <v>316.93628673112488</v>
      </c>
      <c r="AE12" s="8">
        <f t="shared" si="4"/>
        <v>439.45139169019058</v>
      </c>
      <c r="AF12" s="7">
        <f t="shared" si="5"/>
        <v>33.555711569263778</v>
      </c>
    </row>
    <row r="13" spans="1:32" x14ac:dyDescent="0.45">
      <c r="B13" s="7">
        <v>474.36245486003901</v>
      </c>
      <c r="C13" s="7">
        <v>569.33299868222161</v>
      </c>
      <c r="D13" s="7">
        <v>743.07415562097026</v>
      </c>
      <c r="E13" s="7">
        <v>465.35228239402858</v>
      </c>
      <c r="F13" s="7">
        <v>520.45630579295278</v>
      </c>
      <c r="G13" s="7">
        <f>AVERAGE(B13:F13)</f>
        <v>554.5156394700424</v>
      </c>
      <c r="H13" s="6">
        <f>STDEV(B13:F13)/SQRT(COUNT(B13:F13))</f>
        <v>50.650046202239423</v>
      </c>
      <c r="J13" s="7">
        <v>610.98523785315456</v>
      </c>
      <c r="K13" s="7">
        <v>490.41610525632836</v>
      </c>
      <c r="L13" s="7">
        <v>660.85511931501605</v>
      </c>
      <c r="M13" s="7">
        <v>574.18267874596688</v>
      </c>
      <c r="N13" s="7">
        <v>501.01571285685549</v>
      </c>
      <c r="O13" s="7">
        <f t="shared" si="0"/>
        <v>567.49097080546426</v>
      </c>
      <c r="P13" s="6">
        <f t="shared" si="1"/>
        <v>32.413646251881168</v>
      </c>
      <c r="R13" s="7">
        <v>509.97833760249955</v>
      </c>
      <c r="S13" s="7">
        <v>538.3423990771837</v>
      </c>
      <c r="T13" s="7">
        <v>490.93686309735642</v>
      </c>
      <c r="U13" s="7">
        <v>608.8890740805457</v>
      </c>
      <c r="V13" s="7">
        <f t="shared" si="2"/>
        <v>537.03666846439637</v>
      </c>
      <c r="W13" s="6">
        <f t="shared" si="3"/>
        <v>25.85507437166455</v>
      </c>
      <c r="Y13" s="7">
        <v>571.71647514501149</v>
      </c>
      <c r="Z13" s="7">
        <v>534.48211958560114</v>
      </c>
      <c r="AA13" s="7">
        <v>566.43480769017208</v>
      </c>
      <c r="AB13" s="7">
        <v>719.57228164488379</v>
      </c>
      <c r="AC13" s="7">
        <v>658.87289853122945</v>
      </c>
      <c r="AD13" s="7">
        <v>362.52004501988336</v>
      </c>
      <c r="AE13" s="8">
        <f t="shared" si="4"/>
        <v>568.9331046027969</v>
      </c>
      <c r="AF13" s="7">
        <f t="shared" si="5"/>
        <v>49.862657492315691</v>
      </c>
    </row>
    <row r="14" spans="1:32" x14ac:dyDescent="0.45">
      <c r="B14" s="7">
        <v>619.79632794098654</v>
      </c>
      <c r="C14" s="7">
        <v>727.0018151154552</v>
      </c>
      <c r="D14" s="7">
        <v>917.70173160999479</v>
      </c>
      <c r="E14" s="7">
        <v>585.12977184181204</v>
      </c>
      <c r="F14" s="7">
        <v>675.60716245381025</v>
      </c>
      <c r="G14" s="7">
        <f>AVERAGE(B14:F14)</f>
        <v>705.04736179241183</v>
      </c>
      <c r="H14" s="6">
        <f>STDEV(B14:F14)/SQRT(COUNT(B14:F14))</f>
        <v>58.403155528027746</v>
      </c>
      <c r="J14" s="7">
        <v>756.25588634183134</v>
      </c>
      <c r="K14" s="7">
        <v>607.10727291725993</v>
      </c>
      <c r="L14" s="7">
        <v>854.16256759400073</v>
      </c>
      <c r="M14" s="7">
        <v>762.58962256390294</v>
      </c>
      <c r="N14" s="7">
        <v>603.2689981179019</v>
      </c>
      <c r="O14" s="7">
        <f t="shared" si="0"/>
        <v>716.67686950697941</v>
      </c>
      <c r="P14" s="6">
        <f t="shared" si="1"/>
        <v>48.705050269551144</v>
      </c>
      <c r="R14" s="7">
        <v>633.54893587848164</v>
      </c>
      <c r="S14" s="7">
        <v>687.66841234181709</v>
      </c>
      <c r="T14" s="7">
        <v>658.31411475312075</v>
      </c>
      <c r="U14" s="7">
        <v>755.59130642659613</v>
      </c>
      <c r="V14" s="7">
        <f t="shared" si="2"/>
        <v>683.78069235000396</v>
      </c>
      <c r="W14" s="6">
        <f t="shared" si="3"/>
        <v>26.368628130008961</v>
      </c>
      <c r="Y14" s="7">
        <v>717.51686762260817</v>
      </c>
      <c r="Z14" s="7">
        <v>692.43970917176466</v>
      </c>
      <c r="AA14" s="7">
        <v>758.51224386722015</v>
      </c>
      <c r="AB14" s="7">
        <v>927.07553445093629</v>
      </c>
      <c r="AC14" s="7">
        <v>848.43414577834494</v>
      </c>
      <c r="AD14" s="7">
        <v>535.89583840373939</v>
      </c>
      <c r="AE14" s="8">
        <f t="shared" si="4"/>
        <v>746.64572321576895</v>
      </c>
      <c r="AF14" s="7">
        <f t="shared" si="5"/>
        <v>55.153999612447834</v>
      </c>
    </row>
    <row r="15" spans="1:32" x14ac:dyDescent="0.45">
      <c r="B15" s="9">
        <v>789.8665037340146</v>
      </c>
      <c r="C15" s="9">
        <v>924.03991814621224</v>
      </c>
      <c r="D15" s="9">
        <v>1105.7408287535663</v>
      </c>
      <c r="E15" s="9">
        <v>745.60415030559022</v>
      </c>
      <c r="F15" s="9">
        <v>886.16146692937389</v>
      </c>
      <c r="G15" s="9">
        <f>AVERAGE(B15:F15)</f>
        <v>890.28257357375151</v>
      </c>
      <c r="H15" s="10">
        <f>STDEV(B15:F15)/SQRT(COUNT(B15:F15))</f>
        <v>62.687333169911106</v>
      </c>
      <c r="J15" s="9">
        <v>960.46331056958149</v>
      </c>
      <c r="K15" s="9">
        <v>768.29543271721604</v>
      </c>
      <c r="L15" s="9">
        <v>1055.2328171901372</v>
      </c>
      <c r="M15" s="9">
        <v>948.23328579176336</v>
      </c>
      <c r="N15" s="9">
        <v>828.14458636702273</v>
      </c>
      <c r="O15" s="9">
        <f t="shared" si="0"/>
        <v>912.07388652714417</v>
      </c>
      <c r="P15" s="10">
        <f t="shared" si="1"/>
        <v>50.921453803013755</v>
      </c>
      <c r="R15" s="9">
        <v>805.91315000663121</v>
      </c>
      <c r="S15" s="9">
        <v>881.21663175598053</v>
      </c>
      <c r="T15" s="9">
        <v>867.85806689263939</v>
      </c>
      <c r="U15" s="9">
        <v>935.27159988538688</v>
      </c>
      <c r="V15" s="9">
        <f t="shared" si="2"/>
        <v>872.5648621351595</v>
      </c>
      <c r="W15" s="10">
        <f t="shared" si="3"/>
        <v>26.570021841614984</v>
      </c>
      <c r="Y15" s="9">
        <v>940.49854517325525</v>
      </c>
      <c r="Z15" s="9">
        <v>870.28700187350466</v>
      </c>
      <c r="AA15" s="9">
        <v>962.58105045157924</v>
      </c>
      <c r="AB15" s="9">
        <v>1145.0520487615247</v>
      </c>
      <c r="AC15" s="9">
        <v>1065.1456485537433</v>
      </c>
      <c r="AD15" s="9">
        <v>696.34878893629286</v>
      </c>
      <c r="AE15" s="8">
        <f t="shared" si="4"/>
        <v>946.65218062498332</v>
      </c>
      <c r="AF15" s="9">
        <f t="shared" si="5"/>
        <v>63.816986808167599</v>
      </c>
    </row>
    <row r="16" spans="1:32" x14ac:dyDescent="0.45">
      <c r="AE16" s="11"/>
      <c r="AF16" s="6"/>
    </row>
    <row r="17" spans="1:32" x14ac:dyDescent="0.45">
      <c r="A17" t="s">
        <v>8</v>
      </c>
      <c r="B17" s="5">
        <v>7.4116548211586197E-2</v>
      </c>
      <c r="C17" s="5">
        <v>7.285288662513778E-2</v>
      </c>
      <c r="D17" s="5">
        <v>6.0495466360576566E-2</v>
      </c>
      <c r="E17" s="5">
        <v>7.619803333355657E-2</v>
      </c>
      <c r="F17" s="5">
        <v>7.4116548211586197E-2</v>
      </c>
      <c r="G17" s="5">
        <f>AVERAGE(B17:F17)</f>
        <v>7.1555896548488665E-2</v>
      </c>
      <c r="H17" s="5">
        <f>STDEV(B17:F17)/SQRT(COUNT(B17:F17))</f>
        <v>2.8167233358224269E-3</v>
      </c>
      <c r="J17" s="5">
        <v>8.4388466838910658E-2</v>
      </c>
      <c r="K17" s="5">
        <v>8.9574808147353635E-2</v>
      </c>
      <c r="L17" s="5">
        <v>6.7445394000614223E-2</v>
      </c>
      <c r="M17" s="5">
        <v>6.3747915636901187E-2</v>
      </c>
      <c r="N17" s="5">
        <v>7.337161013818061E-2</v>
      </c>
      <c r="O17" s="5">
        <f t="shared" si="0"/>
        <v>7.570563895239206E-2</v>
      </c>
      <c r="P17" s="5">
        <f t="shared" si="1"/>
        <v>4.9214420565731887E-3</v>
      </c>
      <c r="R17" s="5">
        <v>8.2374273981636881E-2</v>
      </c>
      <c r="S17" s="5">
        <v>8.701271308435321E-2</v>
      </c>
      <c r="T17" s="5">
        <v>7.7008330855051432E-2</v>
      </c>
      <c r="U17" s="5">
        <v>7.2181573508002472E-2</v>
      </c>
      <c r="V17" s="5">
        <f t="shared" si="2"/>
        <v>7.9644222857260999E-2</v>
      </c>
      <c r="W17" s="12">
        <f t="shared" si="3"/>
        <v>3.2195611673767038E-3</v>
      </c>
      <c r="Y17" s="5">
        <v>7.9768391317356135E-2</v>
      </c>
      <c r="Z17" s="5">
        <v>7.8888565074632488E-2</v>
      </c>
      <c r="AA17" s="5">
        <v>6.1036444828580283E-2</v>
      </c>
      <c r="AB17" s="5">
        <v>7.1729844959460998E-2</v>
      </c>
      <c r="AC17" s="5">
        <v>7.0053170954073485E-2</v>
      </c>
      <c r="AD17" s="5">
        <v>7.6594883401068681E-2</v>
      </c>
      <c r="AE17" s="5">
        <f t="shared" si="4"/>
        <v>7.3011883422528678E-2</v>
      </c>
      <c r="AF17" s="12">
        <f t="shared" si="5"/>
        <v>2.8684049378732129E-3</v>
      </c>
    </row>
    <row r="18" spans="1:32" x14ac:dyDescent="0.45">
      <c r="B18" s="7">
        <v>9.4922357690089831E-2</v>
      </c>
      <c r="C18" s="7">
        <v>0.10280617579438545</v>
      </c>
      <c r="D18" s="7">
        <v>9.052389072471656E-2</v>
      </c>
      <c r="E18" s="7">
        <v>0.1165185702805519</v>
      </c>
      <c r="F18" s="7">
        <v>9.4922357690089831E-2</v>
      </c>
      <c r="G18" s="7">
        <f>AVERAGE(B18:F18)</f>
        <v>9.9938670435966714E-2</v>
      </c>
      <c r="H18" s="7">
        <f>STDEV(B18:F18)/SQRT(COUNT(B18:F18))</f>
        <v>4.5939118949828439E-3</v>
      </c>
      <c r="J18" s="7">
        <v>0.10585423508984793</v>
      </c>
      <c r="K18" s="7">
        <v>0.1102816601230987</v>
      </c>
      <c r="L18" s="7">
        <v>9.8707487019970896E-2</v>
      </c>
      <c r="M18" s="7">
        <v>0.10273398416479929</v>
      </c>
      <c r="N18" s="7">
        <v>0.10421741289485664</v>
      </c>
      <c r="O18" s="7">
        <f t="shared" si="0"/>
        <v>0.10435895585851469</v>
      </c>
      <c r="P18" s="7">
        <f t="shared" si="1"/>
        <v>1.8962324914728556E-3</v>
      </c>
      <c r="R18" s="7">
        <v>0.11516014994490331</v>
      </c>
      <c r="S18" s="7">
        <v>0.11268035523119668</v>
      </c>
      <c r="T18" s="7">
        <v>0.11487858894579672</v>
      </c>
      <c r="U18" s="7">
        <v>9.4617647441412767E-2</v>
      </c>
      <c r="V18" s="7">
        <f t="shared" si="2"/>
        <v>0.10933418539082737</v>
      </c>
      <c r="W18" s="6">
        <f t="shared" si="3"/>
        <v>4.9367298182675491E-3</v>
      </c>
      <c r="Y18" s="7">
        <v>0.12514592575297689</v>
      </c>
      <c r="Z18" s="7">
        <v>0.10082827412261242</v>
      </c>
      <c r="AA18" s="7">
        <v>9.9249637610234864E-2</v>
      </c>
      <c r="AB18" s="7">
        <v>0.10667978012159707</v>
      </c>
      <c r="AC18" s="7">
        <v>0.10726464140164371</v>
      </c>
      <c r="AD18" s="7">
        <v>0.10438277103627469</v>
      </c>
      <c r="AE18" s="7">
        <f t="shared" si="4"/>
        <v>0.10725850500755661</v>
      </c>
      <c r="AF18" s="6">
        <f t="shared" si="5"/>
        <v>3.803745755470571E-3</v>
      </c>
    </row>
    <row r="19" spans="1:32" x14ac:dyDescent="0.45">
      <c r="B19" s="7">
        <v>0.1032780051490032</v>
      </c>
      <c r="C19" s="7">
        <v>0.11854466868685976</v>
      </c>
      <c r="D19" s="7">
        <v>0.10990474464398658</v>
      </c>
      <c r="E19" s="7">
        <v>0.12863505995434799</v>
      </c>
      <c r="F19" s="7">
        <v>0.1032780051490032</v>
      </c>
      <c r="G19" s="7">
        <f>AVERAGE(B19:F19)</f>
        <v>0.11272809671664015</v>
      </c>
      <c r="H19" s="7">
        <f>STDEV(B19:F19)/SQRT(COUNT(B19:F19))</f>
        <v>4.8654073166084248E-3</v>
      </c>
      <c r="J19" s="7">
        <v>0.13250737790294009</v>
      </c>
      <c r="K19" s="7">
        <v>0.12406570803625205</v>
      </c>
      <c r="L19" s="7">
        <v>0.11572421218259521</v>
      </c>
      <c r="M19" s="7">
        <v>0.11553106380129918</v>
      </c>
      <c r="N19" s="7">
        <v>0.12774761504580978</v>
      </c>
      <c r="O19" s="7">
        <f t="shared" si="0"/>
        <v>0.12311519539377927</v>
      </c>
      <c r="P19" s="7">
        <f t="shared" si="1"/>
        <v>3.3370762895195004E-3</v>
      </c>
      <c r="R19" s="7">
        <v>0.12993246847434581</v>
      </c>
      <c r="S19" s="7">
        <v>0.13031317215280558</v>
      </c>
      <c r="T19" s="7">
        <v>0.13060021797971599</v>
      </c>
      <c r="U19" s="7">
        <v>0.11292785304350395</v>
      </c>
      <c r="V19" s="7">
        <f t="shared" si="2"/>
        <v>0.12594342791259283</v>
      </c>
      <c r="W19" s="6">
        <f t="shared" si="3"/>
        <v>4.3406795956998307E-3</v>
      </c>
      <c r="Y19" s="7">
        <v>0.13944125173195276</v>
      </c>
      <c r="Z19" s="7">
        <v>0.1068507433247704</v>
      </c>
      <c r="AA19" s="7">
        <v>0.11237219111977348</v>
      </c>
      <c r="AB19" s="7">
        <v>0.12266718234817542</v>
      </c>
      <c r="AC19" s="7">
        <v>0.11811764852515216</v>
      </c>
      <c r="AD19" s="7">
        <v>0.11206104004699313</v>
      </c>
      <c r="AE19" s="7">
        <f t="shared" si="4"/>
        <v>0.11858500951613622</v>
      </c>
      <c r="AF19" s="6">
        <f t="shared" si="5"/>
        <v>4.7283531093523677E-3</v>
      </c>
    </row>
    <row r="20" spans="1:32" x14ac:dyDescent="0.45">
      <c r="B20" s="7">
        <v>0.11835990793488793</v>
      </c>
      <c r="C20" s="7">
        <v>0.12907204124752325</v>
      </c>
      <c r="D20" s="7">
        <v>0.12928796986413349</v>
      </c>
      <c r="E20" s="7">
        <v>0.13698583268990538</v>
      </c>
      <c r="F20" s="7">
        <v>0.11835990793488793</v>
      </c>
      <c r="G20" s="7">
        <f>AVERAGE(B20:F20)</f>
        <v>0.12641313193426759</v>
      </c>
      <c r="H20" s="7">
        <f>STDEV(B20:F20)/SQRT(COUNT(B20:F20))</f>
        <v>3.58347126886589E-3</v>
      </c>
      <c r="J20" s="7">
        <v>0.14250458726212012</v>
      </c>
      <c r="K20" s="7">
        <v>0.14144843534742413</v>
      </c>
      <c r="L20" s="7">
        <v>0.12322201317326931</v>
      </c>
      <c r="M20" s="7">
        <v>0.12760900009566423</v>
      </c>
      <c r="N20" s="7">
        <v>0.13126795022543702</v>
      </c>
      <c r="O20" s="7">
        <f t="shared" si="0"/>
        <v>0.13321039722078296</v>
      </c>
      <c r="P20" s="7">
        <f t="shared" si="1"/>
        <v>3.8023927115970447E-3</v>
      </c>
      <c r="R20" s="7">
        <v>0.13837042274673661</v>
      </c>
      <c r="S20" s="7">
        <v>0.13913027246601473</v>
      </c>
      <c r="T20" s="7">
        <v>0.15339066121995648</v>
      </c>
      <c r="U20" s="7">
        <v>0.12149356928262234</v>
      </c>
      <c r="V20" s="7">
        <f t="shared" si="2"/>
        <v>0.13809623142883254</v>
      </c>
      <c r="W20" s="6">
        <f t="shared" si="3"/>
        <v>6.5237539980329542E-3</v>
      </c>
      <c r="Y20" s="7">
        <v>0.16559208543717829</v>
      </c>
      <c r="Z20" s="7">
        <v>0.12318110419705353</v>
      </c>
      <c r="AA20" s="7">
        <v>0.12011872658593648</v>
      </c>
      <c r="AB20" s="7">
        <v>0.14785481258254307</v>
      </c>
      <c r="AC20" s="7">
        <v>0.13935429283090595</v>
      </c>
      <c r="AD20" s="7">
        <v>0.12231745689985518</v>
      </c>
      <c r="AE20" s="7">
        <f t="shared" si="4"/>
        <v>0.13640307975557875</v>
      </c>
      <c r="AF20" s="6">
        <f t="shared" si="5"/>
        <v>7.3716923952240965E-3</v>
      </c>
    </row>
    <row r="21" spans="1:32" x14ac:dyDescent="0.45">
      <c r="B21" s="7">
        <v>0.16161208685440875</v>
      </c>
      <c r="C21" s="7">
        <v>0.16522366692046098</v>
      </c>
      <c r="D21" s="7">
        <v>0.17750891801740398</v>
      </c>
      <c r="E21" s="7">
        <v>0.19410769699512309</v>
      </c>
      <c r="F21" s="7">
        <v>0.16161208685440875</v>
      </c>
      <c r="G21" s="7">
        <f>AVERAGE(B21:F21)</f>
        <v>0.1720128911283611</v>
      </c>
      <c r="H21" s="7">
        <f>STDEV(B21:F21)/SQRT(COUNT(B21:F21))</f>
        <v>6.2483349073583199E-3</v>
      </c>
      <c r="J21" s="7">
        <v>0.20632354229607575</v>
      </c>
      <c r="K21" s="7">
        <v>0.20023935379029967</v>
      </c>
      <c r="L21" s="7">
        <v>0.17318043018293905</v>
      </c>
      <c r="M21" s="7">
        <v>0.1708748201184781</v>
      </c>
      <c r="N21" s="7">
        <v>0.17256120775928574</v>
      </c>
      <c r="O21" s="7">
        <f t="shared" si="0"/>
        <v>0.18463587082941565</v>
      </c>
      <c r="P21" s="7">
        <f t="shared" si="1"/>
        <v>7.6818451542825378E-3</v>
      </c>
      <c r="R21" s="7">
        <v>0.17462385656636636</v>
      </c>
      <c r="S21" s="7">
        <v>0.19172568011616575</v>
      </c>
      <c r="T21" s="7">
        <v>0.21978730882384589</v>
      </c>
      <c r="U21" s="7">
        <v>0.17404365723669379</v>
      </c>
      <c r="V21" s="7">
        <f t="shared" si="2"/>
        <v>0.19004512568576795</v>
      </c>
      <c r="W21" s="6">
        <f t="shared" si="3"/>
        <v>1.0728794025084329E-2</v>
      </c>
      <c r="Y21" s="7">
        <v>0.23155326718929725</v>
      </c>
      <c r="Z21" s="7">
        <v>0.16999031500395956</v>
      </c>
      <c r="AA21" s="7">
        <v>0.16007922188194856</v>
      </c>
      <c r="AB21" s="7">
        <v>0.20948477537229249</v>
      </c>
      <c r="AC21" s="7">
        <v>0.19069723941238526</v>
      </c>
      <c r="AD21" s="7">
        <v>0.17770706916098222</v>
      </c>
      <c r="AE21" s="7">
        <f t="shared" si="4"/>
        <v>0.18991864800347757</v>
      </c>
      <c r="AF21" s="6">
        <f t="shared" si="5"/>
        <v>1.088352504900752E-2</v>
      </c>
    </row>
    <row r="22" spans="1:32" x14ac:dyDescent="0.45">
      <c r="B22" s="7">
        <v>0.18846670476160576</v>
      </c>
      <c r="C22" s="7">
        <v>0.21324529732492237</v>
      </c>
      <c r="D22" s="7">
        <v>0.19071759396125298</v>
      </c>
      <c r="E22" s="7">
        <v>0.23357615379818697</v>
      </c>
      <c r="F22" s="7">
        <v>0.18846670476160576</v>
      </c>
      <c r="G22" s="7">
        <f>AVERAGE(B22:F22)</f>
        <v>0.20289449092151476</v>
      </c>
      <c r="H22" s="7">
        <f>STDEV(B22:F22)/SQRT(COUNT(B22:F22))</f>
        <v>8.9808197749747347E-3</v>
      </c>
      <c r="J22" s="7">
        <v>0.24549551849441276</v>
      </c>
      <c r="K22" s="7">
        <v>0.23576388329175635</v>
      </c>
      <c r="L22" s="7">
        <v>0.20411287718898952</v>
      </c>
      <c r="M22" s="7">
        <v>0.20003580533060183</v>
      </c>
      <c r="N22" s="7">
        <v>0.19217421378119659</v>
      </c>
      <c r="O22" s="7">
        <f t="shared" si="0"/>
        <v>0.21551645961739138</v>
      </c>
      <c r="P22" s="7">
        <f t="shared" si="1"/>
        <v>1.0543374522957422E-2</v>
      </c>
      <c r="R22" s="7">
        <v>0.2032919936320382</v>
      </c>
      <c r="S22" s="7">
        <v>0.23120079303960561</v>
      </c>
      <c r="T22" s="7">
        <v>0.25490192527996758</v>
      </c>
      <c r="U22" s="7">
        <v>0.22134327113580254</v>
      </c>
      <c r="V22" s="7">
        <f t="shared" si="2"/>
        <v>0.22768449577185348</v>
      </c>
      <c r="W22" s="6">
        <f t="shared" si="3"/>
        <v>1.0756231163183637E-2</v>
      </c>
      <c r="Y22" s="7">
        <v>0.26717789568208916</v>
      </c>
      <c r="Z22" s="7">
        <v>0.20377800004749758</v>
      </c>
      <c r="AA22" s="7">
        <v>0.19174491484586398</v>
      </c>
      <c r="AB22" s="7">
        <v>0.25270840771743375</v>
      </c>
      <c r="AC22" s="7">
        <v>0.22338605014413859</v>
      </c>
      <c r="AD22" s="7">
        <v>0.20923652204047527</v>
      </c>
      <c r="AE22" s="7">
        <f t="shared" si="4"/>
        <v>0.22467196507958306</v>
      </c>
      <c r="AF22" s="6">
        <f t="shared" si="5"/>
        <v>1.2046370328942971E-2</v>
      </c>
    </row>
    <row r="23" spans="1:32" x14ac:dyDescent="0.45">
      <c r="B23" s="7">
        <v>0.21283417552703399</v>
      </c>
      <c r="C23" s="7">
        <v>0.23809415831966474</v>
      </c>
      <c r="D23" s="7">
        <v>0.20031210273969602</v>
      </c>
      <c r="E23" s="7">
        <v>0.24914597250649173</v>
      </c>
      <c r="F23" s="7">
        <v>0.21283417552703399</v>
      </c>
      <c r="G23" s="7">
        <f>AVERAGE(B23:F23)</f>
        <v>0.22264411692398411</v>
      </c>
      <c r="H23" s="7">
        <f>STDEV(B23:F23)/SQRT(COUNT(B23:F23))</f>
        <v>9.0339384722134663E-3</v>
      </c>
      <c r="J23" s="7">
        <v>0.26704639575834188</v>
      </c>
      <c r="K23" s="7">
        <v>0.2520713455283955</v>
      </c>
      <c r="L23" s="7">
        <v>0.21604475236177545</v>
      </c>
      <c r="M23" s="7">
        <v>0.20704306956615404</v>
      </c>
      <c r="N23" s="7">
        <v>0.20836925491527525</v>
      </c>
      <c r="O23" s="7">
        <f t="shared" si="0"/>
        <v>0.23011496362598843</v>
      </c>
      <c r="P23" s="7">
        <f t="shared" si="1"/>
        <v>1.2347413440575168E-2</v>
      </c>
      <c r="R23" s="7">
        <v>0.21322524097664386</v>
      </c>
      <c r="S23" s="7">
        <v>0.25425881168469378</v>
      </c>
      <c r="T23" s="7">
        <v>0.27352185580991129</v>
      </c>
      <c r="U23" s="7">
        <v>0.23499737957887934</v>
      </c>
      <c r="V23" s="7">
        <f t="shared" si="2"/>
        <v>0.24400082201253206</v>
      </c>
      <c r="W23" s="6">
        <f t="shared" si="3"/>
        <v>1.2925801562291353E-2</v>
      </c>
      <c r="Y23" s="7">
        <v>0.28503221536115531</v>
      </c>
      <c r="Z23" s="7">
        <v>0.21455543043189451</v>
      </c>
      <c r="AA23" s="7">
        <v>0.20102926236756546</v>
      </c>
      <c r="AB23" s="7">
        <v>0.27168289489747388</v>
      </c>
      <c r="AC23" s="7">
        <v>0.24045050946642432</v>
      </c>
      <c r="AD23" s="7">
        <v>0.22631928440295301</v>
      </c>
      <c r="AE23" s="7">
        <f t="shared" si="4"/>
        <v>0.23984493282124442</v>
      </c>
      <c r="AF23" s="6">
        <f t="shared" si="5"/>
        <v>1.3397849858076865E-2</v>
      </c>
    </row>
    <row r="24" spans="1:32" x14ac:dyDescent="0.45">
      <c r="B24" s="7">
        <v>0.22834383822304305</v>
      </c>
      <c r="C24" s="7">
        <v>0.25502388283960598</v>
      </c>
      <c r="D24" s="7">
        <v>0.20818185529660904</v>
      </c>
      <c r="E24" s="7">
        <v>0.2560282745209862</v>
      </c>
      <c r="F24" s="7">
        <v>0.22834383822304305</v>
      </c>
      <c r="G24" s="7">
        <f>AVERAGE(B24:F24)</f>
        <v>0.23518433782065745</v>
      </c>
      <c r="H24" s="7">
        <f>STDEV(B24:F24)/SQRT(COUNT(B24:F24))</f>
        <v>9.0851421994310629E-3</v>
      </c>
      <c r="J24" s="7">
        <v>0.27960790295069615</v>
      </c>
      <c r="K24" s="7">
        <v>0.27086892114832939</v>
      </c>
      <c r="L24" s="7">
        <v>0.2272893538582651</v>
      </c>
      <c r="M24" s="7">
        <v>0.22598624189840733</v>
      </c>
      <c r="N24" s="7">
        <v>0.22551839962283315</v>
      </c>
      <c r="O24" s="7">
        <f t="shared" si="0"/>
        <v>0.24585416389570622</v>
      </c>
      <c r="P24" s="7">
        <f t="shared" si="1"/>
        <v>1.2078871605781114E-2</v>
      </c>
      <c r="R24" s="7">
        <v>0.22906956918318444</v>
      </c>
      <c r="S24" s="7">
        <v>0.26854406018006238</v>
      </c>
      <c r="T24" s="7">
        <v>0.2911237994144743</v>
      </c>
      <c r="U24" s="7">
        <v>0.25011031415741614</v>
      </c>
      <c r="V24" s="7">
        <f t="shared" si="2"/>
        <v>0.25971193573378432</v>
      </c>
      <c r="W24" s="6">
        <f t="shared" si="3"/>
        <v>1.3215702046069715E-2</v>
      </c>
      <c r="Y24" s="7">
        <v>0.29284043261988402</v>
      </c>
      <c r="Z24" s="7">
        <v>0.23350413177294516</v>
      </c>
      <c r="AA24" s="7">
        <v>0.21358078359973143</v>
      </c>
      <c r="AB24" s="7">
        <v>0.29178222602969017</v>
      </c>
      <c r="AC24" s="7">
        <v>0.25626946082010127</v>
      </c>
      <c r="AD24" s="7">
        <v>0.22572701073222379</v>
      </c>
      <c r="AE24" s="7">
        <f t="shared" si="4"/>
        <v>0.25228400759576264</v>
      </c>
      <c r="AF24" s="6">
        <f t="shared" si="5"/>
        <v>1.3876495803590863E-2</v>
      </c>
    </row>
    <row r="25" spans="1:32" x14ac:dyDescent="0.45">
      <c r="B25" s="7">
        <v>0.24137178540752824</v>
      </c>
      <c r="C25" s="7">
        <v>0.25972965035012618</v>
      </c>
      <c r="D25" s="7">
        <v>0.2181602956296107</v>
      </c>
      <c r="E25" s="7">
        <v>0.26277176015175241</v>
      </c>
      <c r="F25" s="7">
        <v>0.24137178540752824</v>
      </c>
      <c r="G25" s="7">
        <f>AVERAGE(B25:F25)</f>
        <v>0.24468105538930915</v>
      </c>
      <c r="H25" s="7">
        <f>STDEV(B25:F25)/SQRT(COUNT(B25:F25))</f>
        <v>7.9968338827091055E-3</v>
      </c>
      <c r="J25" s="7">
        <v>0.2858797539689294</v>
      </c>
      <c r="K25" s="7">
        <v>0.28113151316621021</v>
      </c>
      <c r="L25" s="7">
        <v>0.24293827192903461</v>
      </c>
      <c r="M25" s="7">
        <v>0.23759404258474703</v>
      </c>
      <c r="N25" s="7">
        <v>0.23061543097215409</v>
      </c>
      <c r="O25" s="7">
        <f t="shared" si="0"/>
        <v>0.25563180252421508</v>
      </c>
      <c r="P25" s="7">
        <f t="shared" si="1"/>
        <v>1.1570391431716349E-2</v>
      </c>
      <c r="R25" s="7">
        <v>0.23139108850585854</v>
      </c>
      <c r="S25" s="7">
        <v>0.27743384464865606</v>
      </c>
      <c r="T25" s="7">
        <v>0.30278687785441205</v>
      </c>
      <c r="U25" s="7">
        <v>0.25550845766896957</v>
      </c>
      <c r="V25" s="7">
        <f t="shared" si="2"/>
        <v>0.26678006716947406</v>
      </c>
      <c r="W25" s="6">
        <f t="shared" si="3"/>
        <v>1.5246372196533037E-2</v>
      </c>
      <c r="Y25" s="7">
        <v>0.29899044309154454</v>
      </c>
      <c r="Z25" s="7">
        <v>0.2407165390934779</v>
      </c>
      <c r="AA25" s="7">
        <v>0.22475873784700584</v>
      </c>
      <c r="AB25" s="7">
        <v>0.30066849302288501</v>
      </c>
      <c r="AC25" s="7">
        <v>0.26431868614497922</v>
      </c>
      <c r="AD25" s="7">
        <v>0.23185366841406618</v>
      </c>
      <c r="AE25" s="7">
        <f t="shared" si="4"/>
        <v>0.26021776126899315</v>
      </c>
      <c r="AF25" s="6">
        <f t="shared" si="5"/>
        <v>1.3660846620712947E-2</v>
      </c>
    </row>
    <row r="26" spans="1:32" x14ac:dyDescent="0.45">
      <c r="B26" s="7">
        <v>0.25275746462685689</v>
      </c>
      <c r="C26" s="7">
        <v>0.26415429688544956</v>
      </c>
      <c r="D26" s="7">
        <v>0.22273233000122328</v>
      </c>
      <c r="E26" s="7">
        <v>0.2765559992793154</v>
      </c>
      <c r="F26" s="7">
        <v>0.25275746462685689</v>
      </c>
      <c r="G26" s="7">
        <f>AVERAGE(B26:F26)</f>
        <v>0.25379151108394044</v>
      </c>
      <c r="H26" s="7">
        <f>STDEV(B26:F26)/SQRT(COUNT(B26:F26))</f>
        <v>8.9230613750134937E-3</v>
      </c>
      <c r="J26" s="7">
        <v>0.295089606166963</v>
      </c>
      <c r="K26" s="7">
        <v>0.28423839895970715</v>
      </c>
      <c r="L26" s="7">
        <v>0.24617650215462727</v>
      </c>
      <c r="M26" s="7">
        <v>0.24691629000522763</v>
      </c>
      <c r="N26" s="7">
        <v>0.23677865876869164</v>
      </c>
      <c r="O26" s="7">
        <f t="shared" si="0"/>
        <v>0.26183989121104334</v>
      </c>
      <c r="P26" s="7">
        <f t="shared" si="1"/>
        <v>1.1626172403739159E-2</v>
      </c>
      <c r="R26" s="7">
        <v>0.23810106312148316</v>
      </c>
      <c r="S26" s="7">
        <v>0.28376005709610685</v>
      </c>
      <c r="T26" s="7">
        <v>0.31279899363487595</v>
      </c>
      <c r="U26" s="7">
        <v>0.26344977118493018</v>
      </c>
      <c r="V26" s="7">
        <f t="shared" si="2"/>
        <v>0.27452747125934907</v>
      </c>
      <c r="W26" s="6">
        <f t="shared" si="3"/>
        <v>1.5810199015558277E-2</v>
      </c>
      <c r="Y26" s="7">
        <v>0.30238773133781149</v>
      </c>
      <c r="Z26" s="7">
        <v>0.24573081579484335</v>
      </c>
      <c r="AA26" s="7">
        <v>0.23150893076865897</v>
      </c>
      <c r="AB26" s="7">
        <v>0.31340586393416148</v>
      </c>
      <c r="AC26" s="7">
        <v>0.27295509763705683</v>
      </c>
      <c r="AD26" s="7">
        <v>0.24119081808754617</v>
      </c>
      <c r="AE26" s="7">
        <f t="shared" si="4"/>
        <v>0.26786320959334636</v>
      </c>
      <c r="AF26" s="6">
        <f t="shared" si="5"/>
        <v>1.392227974949344E-2</v>
      </c>
    </row>
    <row r="27" spans="1:32" x14ac:dyDescent="0.45">
      <c r="B27" s="7">
        <v>0.25213116747061293</v>
      </c>
      <c r="C27" s="7">
        <v>0.27415665725324201</v>
      </c>
      <c r="D27" s="7">
        <v>0.22454665332899859</v>
      </c>
      <c r="E27" s="7">
        <v>0.28327363678030948</v>
      </c>
      <c r="F27" s="7">
        <v>0.25213116747061293</v>
      </c>
      <c r="G27" s="7">
        <f>AVERAGE(B27:F27)</f>
        <v>0.25724785646075521</v>
      </c>
      <c r="H27" s="7">
        <f>STDEV(B27:F27)/SQRT(COUNT(B27:F27))</f>
        <v>1.0210236246507217E-2</v>
      </c>
      <c r="J27" s="7">
        <v>0.29513660777438</v>
      </c>
      <c r="K27" s="7">
        <v>0.28117627068749751</v>
      </c>
      <c r="L27" s="7">
        <v>0.25603208364222696</v>
      </c>
      <c r="M27" s="7">
        <v>0.24774260711645346</v>
      </c>
      <c r="N27" s="7">
        <v>0.24514006356742968</v>
      </c>
      <c r="O27" s="7">
        <f t="shared" si="0"/>
        <v>0.26504552655759755</v>
      </c>
      <c r="P27" s="7">
        <f t="shared" si="1"/>
        <v>9.8552897121485187E-3</v>
      </c>
      <c r="R27" s="7">
        <v>0.24279418721867052</v>
      </c>
      <c r="S27" s="7">
        <v>0.29210874498490136</v>
      </c>
      <c r="T27" s="7">
        <v>0.31476669665975032</v>
      </c>
      <c r="U27" s="7">
        <v>0.26694943424583728</v>
      </c>
      <c r="V27" s="7">
        <f t="shared" si="2"/>
        <v>0.27915476577728987</v>
      </c>
      <c r="W27" s="6">
        <f t="shared" si="3"/>
        <v>1.5564588519559851E-2</v>
      </c>
      <c r="Y27" s="7">
        <v>0.30795292095668025</v>
      </c>
      <c r="Z27" s="7">
        <v>0.25214600909525575</v>
      </c>
      <c r="AA27" s="7">
        <v>0.24098012504311039</v>
      </c>
      <c r="AB27" s="7">
        <v>0.31494483320089983</v>
      </c>
      <c r="AC27" s="7">
        <v>0.27198254907540087</v>
      </c>
      <c r="AD27" s="7">
        <v>0.24333006555174441</v>
      </c>
      <c r="AE27" s="7">
        <f>AVERAGE(Y27:AD27)</f>
        <v>0.27188941715384862</v>
      </c>
      <c r="AF27" s="6">
        <f>STDEV(Y27:AD27)/SQRT(COUNT(Y27:AD27))</f>
        <v>1.331061843737783E-2</v>
      </c>
    </row>
    <row r="28" spans="1:32" x14ac:dyDescent="0.45">
      <c r="B28" s="7">
        <v>0.25510458393927493</v>
      </c>
      <c r="C28" s="7">
        <v>0.28062098605763819</v>
      </c>
      <c r="D28" s="7">
        <v>0.23184311449265593</v>
      </c>
      <c r="E28" s="7">
        <v>0.29475135977867217</v>
      </c>
      <c r="F28" s="7">
        <v>0.25510458393927493</v>
      </c>
      <c r="G28" s="7">
        <f>AVERAGE(B28:F28)</f>
        <v>0.26348492564150322</v>
      </c>
      <c r="H28" s="7">
        <f>STDEV(B28:F28)/SQRT(COUNT(B28:F28))</f>
        <v>1.0983849364204884E-2</v>
      </c>
      <c r="J28" s="7">
        <v>0.29768205506351353</v>
      </c>
      <c r="K28" s="7">
        <v>0.29427892884758011</v>
      </c>
      <c r="L28" s="7">
        <v>0.26484401278384229</v>
      </c>
      <c r="M28" s="7">
        <v>0.25613660892469869</v>
      </c>
      <c r="N28" s="7">
        <v>0.2506491805082276</v>
      </c>
      <c r="O28" s="7">
        <f t="shared" si="0"/>
        <v>0.27271815722557247</v>
      </c>
      <c r="P28" s="7">
        <f t="shared" si="1"/>
        <v>9.7776599866575397E-3</v>
      </c>
      <c r="R28" s="7">
        <v>0.24780458663035099</v>
      </c>
      <c r="S28" s="7">
        <v>0.30363046113524939</v>
      </c>
      <c r="T28" s="7">
        <v>0.32342527589178582</v>
      </c>
      <c r="U28" s="7">
        <v>0.27300075498818577</v>
      </c>
      <c r="V28" s="7">
        <f t="shared" si="2"/>
        <v>0.28696526966139302</v>
      </c>
      <c r="W28" s="6">
        <f t="shared" si="3"/>
        <v>1.6672400913626984E-2</v>
      </c>
      <c r="Y28" s="7">
        <v>0.30903572304564497</v>
      </c>
      <c r="Z28" s="7">
        <v>0.25304039031166581</v>
      </c>
      <c r="AA28" s="7">
        <v>0.24885913867432763</v>
      </c>
      <c r="AB28" s="7">
        <v>0.31657892798074272</v>
      </c>
      <c r="AC28" s="7">
        <v>0.2760001240457679</v>
      </c>
      <c r="AD28" s="7">
        <v>0.2543555152327982</v>
      </c>
      <c r="AE28" s="7">
        <f t="shared" ref="AE28:AE29" si="6">AVERAGE(Y28:AD28)</f>
        <v>0.27631163654849122</v>
      </c>
      <c r="AF28" s="6">
        <f t="shared" ref="AF28:AF29" si="7">STDEV(Y28:AD28)/SQRT(COUNT(Y28:AD28))</f>
        <v>1.2206117920367878E-2</v>
      </c>
    </row>
    <row r="29" spans="1:32" x14ac:dyDescent="0.45">
      <c r="B29" s="9">
        <v>0.25467353907897328</v>
      </c>
      <c r="C29" s="9">
        <v>0.29013027126011548</v>
      </c>
      <c r="D29" s="9">
        <v>0.22290813949077348</v>
      </c>
      <c r="E29" s="9">
        <v>0.3032719787148781</v>
      </c>
      <c r="F29" s="9">
        <v>0.25467353907897328</v>
      </c>
      <c r="G29" s="9">
        <f>AVERAGE(B29:F29)</f>
        <v>0.26513149352474275</v>
      </c>
      <c r="H29" s="9">
        <f>STDEV(B29:F29)/SQRT(COUNT(B29:F29))</f>
        <v>1.4284930428705255E-2</v>
      </c>
      <c r="J29" s="9">
        <v>0.29480789333846136</v>
      </c>
      <c r="K29" s="9">
        <v>0.29368488602108278</v>
      </c>
      <c r="L29" s="9">
        <v>0.26839914181836311</v>
      </c>
      <c r="M29" s="9">
        <v>0.2610300100269215</v>
      </c>
      <c r="N29" s="9">
        <v>0.25512433490227204</v>
      </c>
      <c r="O29" s="9">
        <f t="shared" si="0"/>
        <v>0.27460925322142016</v>
      </c>
      <c r="P29" s="9">
        <f t="shared" si="1"/>
        <v>8.2900186989020158E-3</v>
      </c>
      <c r="R29" s="9">
        <v>0.25063254825897496</v>
      </c>
      <c r="S29" s="9">
        <v>0.31133242923327464</v>
      </c>
      <c r="T29" s="9">
        <v>0.32813798376266246</v>
      </c>
      <c r="U29" s="9">
        <v>0.27374082198522875</v>
      </c>
      <c r="V29" s="9">
        <f t="shared" si="2"/>
        <v>0.29096094581003518</v>
      </c>
      <c r="W29" s="10">
        <f t="shared" si="3"/>
        <v>1.7606915784648552E-2</v>
      </c>
      <c r="Y29" s="9">
        <v>0.31302797252308001</v>
      </c>
      <c r="Z29" s="9">
        <v>0.25768869106128733</v>
      </c>
      <c r="AA29" s="9">
        <v>0.25421454190055037</v>
      </c>
      <c r="AB29" s="9">
        <v>0.31343129729387642</v>
      </c>
      <c r="AC29" s="9">
        <v>0.27809287995272658</v>
      </c>
      <c r="AD29" s="9">
        <v>0.25588412794206394</v>
      </c>
      <c r="AE29" s="9">
        <f t="shared" si="6"/>
        <v>0.27872325177893081</v>
      </c>
      <c r="AF29" s="10">
        <f t="shared" si="7"/>
        <v>1.1469691712746631E-2</v>
      </c>
    </row>
  </sheetData>
  <mergeCells count="4">
    <mergeCell ref="B1:H1"/>
    <mergeCell ref="J1:P1"/>
    <mergeCell ref="R1:W1"/>
    <mergeCell ref="Y1:A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3a</vt:lpstr>
      <vt:lpstr>Fig 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maria</cp:lastModifiedBy>
  <dcterms:created xsi:type="dcterms:W3CDTF">2021-10-13T05:01:31Z</dcterms:created>
  <dcterms:modified xsi:type="dcterms:W3CDTF">2021-10-13T06:02:56Z</dcterms:modified>
</cp:coreProperties>
</file>