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https://d.docs.live.net/0ed18533d0d0cb4a/MyoCT paper/Elife submission/Fullsubmission07022022/"/>
    </mc:Choice>
  </mc:AlternateContent>
  <xr:revisionPtr revIDLastSave="22" documentId="13_ncr:1_{B20BB6CE-2EFA-7D4E-84D3-6C05578F8516}" xr6:coauthVersionLast="47" xr6:coauthVersionMax="47" xr10:uidLastSave="{1E092680-33A1-5C4A-A7FF-B3D496620E52}"/>
  <bookViews>
    <workbookView xWindow="2840" yWindow="500" windowWidth="32060" windowHeight="19160" xr2:uid="{00000000-000D-0000-FFFF-FFFF00000000}"/>
  </bookViews>
  <sheets>
    <sheet name="Feuil1 (2)" sheetId="8" r:id="rId1"/>
  </sheets>
  <definedNames>
    <definedName name="_xlnm._FilterDatabase" localSheetId="0" hidden="1">'Feuil1 (2)'!$A$1:$H$69</definedName>
    <definedName name="_xlchart.v1.0" hidden="1">'Feuil1 (2)'!$V$2:$V$10</definedName>
    <definedName name="_xlchart.v1.1" hidden="1">'Feuil1 (2)'!$X$2:$X$10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8" l="1"/>
  <c r="P4" i="8"/>
  <c r="P5" i="8"/>
  <c r="P6" i="8"/>
  <c r="P7" i="8"/>
  <c r="P8" i="8"/>
  <c r="T6" i="8" s="1"/>
  <c r="P9" i="8"/>
  <c r="T7" i="8" s="1"/>
  <c r="P10" i="8"/>
  <c r="P11" i="8"/>
  <c r="P12" i="8"/>
  <c r="P13" i="8"/>
  <c r="P14" i="8"/>
  <c r="P15" i="8"/>
  <c r="P16" i="8"/>
  <c r="P17" i="8"/>
  <c r="P18" i="8"/>
  <c r="T8" i="8" s="1"/>
  <c r="P19" i="8"/>
  <c r="P20" i="8"/>
  <c r="P21" i="8"/>
  <c r="P22" i="8"/>
  <c r="P23" i="8"/>
  <c r="P24" i="8"/>
  <c r="T15" i="8" s="1"/>
  <c r="P25" i="8"/>
  <c r="P26" i="8"/>
  <c r="P27" i="8"/>
  <c r="P28" i="8"/>
  <c r="T16" i="8" s="1"/>
  <c r="P29" i="8"/>
  <c r="T18" i="8" s="1"/>
  <c r="P30" i="8"/>
  <c r="P31" i="8"/>
  <c r="P32" i="8"/>
  <c r="P33" i="8"/>
  <c r="T19" i="8" s="1"/>
  <c r="P2" i="8"/>
  <c r="T3" i="8" s="1"/>
  <c r="X9" i="8" l="1"/>
  <c r="X10" i="8"/>
  <c r="X3" i="8"/>
  <c r="T17" i="8"/>
  <c r="T13" i="8"/>
  <c r="T14" i="8"/>
  <c r="X8" i="8" s="1"/>
  <c r="T11" i="8"/>
  <c r="X5" i="8" s="1"/>
  <c r="T12" i="8"/>
  <c r="T5" i="8"/>
  <c r="T10" i="8"/>
  <c r="X7" i="8" s="1"/>
  <c r="T9" i="8"/>
  <c r="X6" i="8" s="1"/>
  <c r="T2" i="8"/>
  <c r="T4" i="8"/>
  <c r="X2" i="8" l="1"/>
  <c r="X4" i="8"/>
</calcChain>
</file>

<file path=xl/sharedStrings.xml><?xml version="1.0" encoding="utf-8"?>
<sst xmlns="http://schemas.openxmlformats.org/spreadsheetml/2006/main" count="591" uniqueCount="61">
  <si>
    <t>Region</t>
  </si>
  <si>
    <t>Filepath</t>
  </si>
  <si>
    <t>embryo</t>
  </si>
  <si>
    <t>EOM</t>
  </si>
  <si>
    <t>Z:\RNAscope\RNAscope Efnb1Ephb1_Bmp4Bmpr1b_PdgfaPdgfra_14102021\M5RE14_GFP488_Efnb1555_Ephb1633\02122021\Embryo 3\slide 2e\section4\Image 3.czi</t>
  </si>
  <si>
    <t>Z:\RNAscope\RNAscope Efnb1Ephb1_Bmp4Bmpr1b_PdgfaPdgfra_14102021\M5RE14_GFP488_Efnb1555_Ephb1633\02122021\Embryo 3\slide 2e\section4\Image 5.czi</t>
  </si>
  <si>
    <t>Z:\RNAscope\RNAscope Efnb1Ephb1_Bmp4Bmpr1b_PdgfaPdgfra_14102021\M5RE14_GFP488_Efnb1555_Ephb1633\Image 6_here.czi</t>
  </si>
  <si>
    <t>L/R</t>
  </si>
  <si>
    <t>Efnb1/Ephb1</t>
  </si>
  <si>
    <t>Bmp4/Bmpr1b</t>
  </si>
  <si>
    <t>Z:\RNAscope\RNAscope Efnb1Ephb1_Bmp4Bmpr1b_PdgfaPdgfra_14102021\M5RE14_GFP488_Bmp4555_Bmpr1b633\20102021\Image 3.lsm</t>
  </si>
  <si>
    <t>Z:\RNAscope\RNAscope Efnb1Ephb1_Bmp4Bmpr1b_PdgfaPdgfra_14102021\M5RE14_GFP488_Bmp4555_Bmpr1b633\20102021\Image 8.lsm</t>
  </si>
  <si>
    <t>Z:\RNAscope\RNAscope Efnb1Ephb1_Bmp4Bmpr1b_PdgfaPdgfra_14102021\M5RE14_GFP488_Bmp4555_Bmpr1b633\Image 10.czi</t>
  </si>
  <si>
    <t>Z:\RNAscope\RNAscope Efnb1Ephb1_Bmp4Bmpr1b_PdgfaPdgfra_14102021\M5RE14_GFP488_Bmp4555_Bmpr1b633\Image 13.czi</t>
  </si>
  <si>
    <t>Z:\RNAscope\RNAscope Efnb1Ephb1_Bmp4Bmpr1b_PdgfaPdgfra_14102021\M5RE14_GFP488_Bmp4555_Bmpr1b633\02122021\emb2\slide2e\Image 6.czi</t>
  </si>
  <si>
    <t>Z:\RNAscope\RNAscope Efnb1Ephb1_Bmp4Bmpr1b_PdgfaPdgfra_14102021\M5RE14_GFP488_Bmp4555_Bmpr1b633\02122021\emb3\slide2c\Image 16.czi</t>
  </si>
  <si>
    <t>Pdgfa/Pdgfra</t>
  </si>
  <si>
    <t>Z:\RNAscope\RNAscope Efnb1Ephb1_Bmp4Bmpr1b_PdgfaPdgfra_14102021\M5RE14_GFP488_Pdgfa555_Pdgfra633\03112021\Image 9.lsm</t>
  </si>
  <si>
    <t>Y:\1_Lab Members\Alex Glenda MyoCt\2020Augost05_Rnascope\AG18_PDGFs_40x_EOM2_pic2.lsm</t>
  </si>
  <si>
    <t>Y:\1_Lab Members\Alex Glenda MyoCt\2020Augost05_Rnascope\AG18_PDGFs_40x_EOM2_pic4.lsm</t>
  </si>
  <si>
    <t>Y:\1_Lab Members\Alex Glenda MyoCt\2020Augost05_Rnascope\AG18_PDGFs_40x_EOM2_pic5.lsm</t>
  </si>
  <si>
    <t>Z:\RNAscope\RNAscope Efnb1Ephb1_Bmp4Bmpr1b_PdgfaPdgfra_14102021\M5RE14_GFP488_Efnb1555_Ephb1633\02122021\emb 2\slide2d\Image 11.czi</t>
  </si>
  <si>
    <t>Z:\RNAscope\RNAscope Efnb1Ephb1_Bmp4Bmpr1b_PdgfaPdgfra_14102021\M5RE14_GFP488_Efnb1555_Ephb1633\02122021\emb 2\slide2d\Image 12.czi</t>
  </si>
  <si>
    <t>Pdgfa</t>
  </si>
  <si>
    <t>Probe</t>
  </si>
  <si>
    <t>ROI</t>
  </si>
  <si>
    <t>Efnb1</t>
  </si>
  <si>
    <t>Bmp4</t>
  </si>
  <si>
    <t>Bmpr1b</t>
  </si>
  <si>
    <t>Myo</t>
  </si>
  <si>
    <t>Nonmyo</t>
  </si>
  <si>
    <t>Ephrb1</t>
  </si>
  <si>
    <t>Pdgfra</t>
  </si>
  <si>
    <t>Value</t>
  </si>
  <si>
    <t>Y:\1_Lab Members\Alex Glenda MyoCt\2020Augost05_Rnascope\AG16_PDGFs_40x_EOM.czi</t>
  </si>
  <si>
    <t>Z:\RNAscope\RNAscope Efnb1Ephb1_Bmp4Bmpr1b_PdgfaPdgfra_14102021\M5RE14_GFP488_Bmp4555_Bmpr1b633\02122021\emb2\slide2e\Image 6,czi</t>
  </si>
  <si>
    <t>Z:\RNAscope\RNAscope Efnb1Ephb1_Bmp4Bmpr1b_PdgfaPdgfra_14102021\M5RE14_GFP488_Bmp4555_Bmpr1b633\02122021\emb3\slide2c\Image 16,czi</t>
  </si>
  <si>
    <t>Z:\RNAscope\RNAscope Efnb1Ephb1_Bmp4Bmpr1b_PdgfaPdgfra_14102021\M5RE14_GFP488_Bmp4555_Bmpr1b633\20102021\Image 3,lsm</t>
  </si>
  <si>
    <t>Z:\RNAscope\RNAscope Efnb1Ephb1_Bmp4Bmpr1b_PdgfaPdgfra_14102021\M5RE14_GFP488_Bmp4555_Bmpr1b633\20102021\Image 8,lsm</t>
  </si>
  <si>
    <t>Z:\RNAscope\RNAscope Efnb1Ephb1_Bmp4Bmpr1b_PdgfaPdgfra_14102021\M5RE14_GFP488_Bmp4555_Bmpr1b633\Image 10,czi</t>
  </si>
  <si>
    <t>Z:\RNAscope\RNAscope Efnb1Ephb1_Bmp4Bmpr1b_PdgfaPdgfra_14102021\M5RE14_GFP488_Bmp4555_Bmpr1b633\Image 13,czi</t>
  </si>
  <si>
    <t>Z:\RNAscope\RNAscope Efnb1Ephb1_Bmp4Bmpr1b_PdgfaPdgfra_14102021\M5RE14_GFP488_Efnb1555_Ephb1633\02122021\emb 2\slide2d\Image 11,czi</t>
  </si>
  <si>
    <t>Z:\RNAscope\RNAscope Efnb1Ephb1_Bmp4Bmpr1b_PdgfaPdgfra_14102021\M5RE14_GFP488_Efnb1555_Ephb1633\02122021\emb 2\slide2d\Image 12,czi</t>
  </si>
  <si>
    <t>Z:\RNAscope\RNAscope Efnb1Ephb1_Bmp4Bmpr1b_PdgfaPdgfra_14102021\M5RE14_GFP488_Efnb1555_Ephb1633\02122021\Embryo 3\slide 2e\section4\Image 3,czi</t>
  </si>
  <si>
    <t>Z:\RNAscope\RNAscope Efnb1Ephb1_Bmp4Bmpr1b_PdgfaPdgfra_14102021\M5RE14_GFP488_Efnb1555_Ephb1633\02122021\Embryo 3\slide 2e\section4\Image 5,czi</t>
  </si>
  <si>
    <t>Z:\RNAscope\RNAscope Efnb1Ephb1_Bmp4Bmpr1b_PdgfaPdgfra_14102021\M5RE14_GFP488_Efnb1555_Ephb1633\Image 6_here,czi</t>
  </si>
  <si>
    <t>Y:\1_Lab Members\Alex Glenda MyoCt\2020Augost05_Rnascope\AG18_PDGFs_40x_EOM2_pic2,lsm</t>
  </si>
  <si>
    <t>Y:\1_Lab Members\Alex Glenda MyoCt\2020Augost05_Rnascope\AG18_PDGFs_40x_EOM2_pic4,lsm</t>
  </si>
  <si>
    <t>Y:\1_Lab Members\Alex Glenda MyoCt\2020Augost05_Rnascope\AG18_PDGFs_40x_EOM2_pic5,lsm</t>
  </si>
  <si>
    <t>Z:\RNAscope\RNAscope Efnb1Ephb1_Bmp4Bmpr1b_PdgfaPdgfra_14102021\M5RE14_GFP488_Pdgfa555_Pdgfra633\03112021\Image 9,lsm</t>
  </si>
  <si>
    <t>Y:\1_Lab Members\Alex Glenda MyoCt\2020Augost05_Rnascope\AG16_PDGFs_40x_EOM,czi</t>
  </si>
  <si>
    <t>Ligand or Receptor</t>
  </si>
  <si>
    <t>Ligand</t>
  </si>
  <si>
    <t>Receptor</t>
  </si>
  <si>
    <t>Ratio</t>
  </si>
  <si>
    <t>Ratios L/R</t>
  </si>
  <si>
    <t>Bmp4/Bmpr1</t>
  </si>
  <si>
    <t>Efnb1/Ephrb1</t>
  </si>
  <si>
    <t>Ratio Myo/Nonmyo ratios</t>
  </si>
  <si>
    <t>Myo/Nonmyo</t>
  </si>
  <si>
    <t>Ratio Ligand(Myo/Nonmyo)/Receptor(Myo/NonMyo)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</si>
</sst>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2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7C80"/>
      <color rgb="FFFF505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/>
    <cx:plotArea>
      <cx:plotAreaRegion>
        <cx:series layoutId="boxWhisker" uniqueId="{80A09BDB-3578-E647-8FD9-7A23413BFA77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609878</xdr:colOff>
      <xdr:row>12</xdr:row>
      <xdr:rowOff>170544</xdr:rowOff>
    </xdr:from>
    <xdr:to>
      <xdr:col>26</xdr:col>
      <xdr:colOff>241438</xdr:colOff>
      <xdr:row>26</xdr:row>
      <xdr:rowOff>178359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08C0C41-4389-E64E-8323-12FD821F39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111478" y="2456544"/>
              <a:ext cx="4584560" cy="267481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348E5-86F4-FF42-9CFB-4B6B3374000C}">
  <dimension ref="A1:AK78"/>
  <sheetViews>
    <sheetView tabSelected="1" zoomScale="50" zoomScaleNormal="50" workbookViewId="0">
      <selection activeCell="U43" sqref="U43"/>
    </sheetView>
  </sheetViews>
  <sheetFormatPr baseColWidth="10" defaultRowHeight="15" x14ac:dyDescent="0.2"/>
  <cols>
    <col min="1" max="1" width="17.83203125" style="3" customWidth="1"/>
    <col min="2" max="3" width="10.83203125" style="3"/>
    <col min="4" max="4" width="125" style="3" customWidth="1"/>
    <col min="5" max="5" width="7.6640625" style="3" customWidth="1"/>
    <col min="6" max="7" width="10.83203125" style="3"/>
    <col min="8" max="8" width="10.83203125" style="2"/>
    <col min="9" max="27" width="10.83203125" style="3"/>
  </cols>
  <sheetData>
    <row r="1" spans="1:37" x14ac:dyDescent="0.2">
      <c r="A1" s="3" t="s">
        <v>7</v>
      </c>
      <c r="B1" s="3" t="s">
        <v>2</v>
      </c>
      <c r="C1" s="3" t="s">
        <v>0</v>
      </c>
      <c r="D1" s="3" t="s">
        <v>1</v>
      </c>
      <c r="E1" s="3" t="s">
        <v>51</v>
      </c>
      <c r="F1" s="3" t="s">
        <v>24</v>
      </c>
      <c r="G1" s="3" t="s">
        <v>25</v>
      </c>
      <c r="H1" s="3" t="s">
        <v>33</v>
      </c>
      <c r="J1" s="3" t="s">
        <v>7</v>
      </c>
      <c r="K1" s="3" t="s">
        <v>2</v>
      </c>
      <c r="L1" s="3" t="s">
        <v>0</v>
      </c>
      <c r="M1" s="3" t="s">
        <v>1</v>
      </c>
      <c r="N1" s="3" t="s">
        <v>24</v>
      </c>
      <c r="O1" s="3" t="s">
        <v>54</v>
      </c>
      <c r="R1" s="3" t="s">
        <v>24</v>
      </c>
      <c r="S1" s="3" t="s">
        <v>2</v>
      </c>
      <c r="T1" s="3" t="s">
        <v>58</v>
      </c>
      <c r="V1" s="3" t="s">
        <v>55</v>
      </c>
      <c r="W1" s="3" t="s">
        <v>2</v>
      </c>
      <c r="X1" s="3" t="s">
        <v>60</v>
      </c>
      <c r="AA1" s="2"/>
      <c r="AC1" s="1"/>
      <c r="AE1" s="1"/>
      <c r="AG1" s="1"/>
      <c r="AI1" s="1"/>
    </row>
    <row r="2" spans="1:37" x14ac:dyDescent="0.2">
      <c r="A2" s="3" t="s">
        <v>9</v>
      </c>
      <c r="B2" s="3">
        <v>2</v>
      </c>
      <c r="C2" s="3" t="s">
        <v>3</v>
      </c>
      <c r="D2" s="3" t="s">
        <v>35</v>
      </c>
      <c r="E2" s="3" t="s">
        <v>52</v>
      </c>
      <c r="F2" s="3" t="s">
        <v>27</v>
      </c>
      <c r="G2" s="3" t="s">
        <v>29</v>
      </c>
      <c r="H2" s="3">
        <v>1.498</v>
      </c>
      <c r="J2" s="3" t="s">
        <v>9</v>
      </c>
      <c r="K2" s="3">
        <v>2</v>
      </c>
      <c r="L2" s="3" t="s">
        <v>3</v>
      </c>
      <c r="M2" s="3" t="s">
        <v>14</v>
      </c>
      <c r="N2" s="3" t="s">
        <v>27</v>
      </c>
      <c r="O2" s="3" t="s">
        <v>59</v>
      </c>
      <c r="P2" s="3">
        <f ca="1">(OFFSET($H$2,(ROW(P2)-ROW($G$2))*2,0)/OFFSET($H$3,(ROW(P2)-ROW($G$2))*2,0))</f>
        <v>0.37452808960672052</v>
      </c>
      <c r="R2" s="3" t="s">
        <v>27</v>
      </c>
      <c r="S2" s="3">
        <v>1</v>
      </c>
      <c r="T2" s="3">
        <f ca="1">AVERAGE(P4:P6)</f>
        <v>0.56640276842207982</v>
      </c>
      <c r="V2" s="3" t="s">
        <v>56</v>
      </c>
      <c r="W2" s="3">
        <v>1</v>
      </c>
      <c r="X2" s="3">
        <f ca="1">T2-T5</f>
        <v>-0.57272720361175988</v>
      </c>
      <c r="AB2" s="2"/>
      <c r="AC2" s="3"/>
      <c r="AE2" s="1"/>
      <c r="AG2" s="1"/>
      <c r="AI2" s="1"/>
      <c r="AK2" s="1"/>
    </row>
    <row r="3" spans="1:37" x14ac:dyDescent="0.2">
      <c r="A3" s="3" t="s">
        <v>9</v>
      </c>
      <c r="B3" s="3">
        <v>2</v>
      </c>
      <c r="C3" s="2" t="s">
        <v>3</v>
      </c>
      <c r="D3" s="3" t="s">
        <v>35</v>
      </c>
      <c r="E3" s="3" t="s">
        <v>52</v>
      </c>
      <c r="F3" s="3" t="s">
        <v>27</v>
      </c>
      <c r="G3" s="3" t="s">
        <v>30</v>
      </c>
      <c r="H3" s="2">
        <v>3.9996999999999998</v>
      </c>
      <c r="J3" s="3" t="s">
        <v>9</v>
      </c>
      <c r="K3" s="3">
        <v>3</v>
      </c>
      <c r="L3" s="3" t="s">
        <v>3</v>
      </c>
      <c r="M3" s="2" t="s">
        <v>15</v>
      </c>
      <c r="N3" s="3" t="s">
        <v>27</v>
      </c>
      <c r="O3" s="3" t="s">
        <v>59</v>
      </c>
      <c r="P3" s="3">
        <f t="shared" ref="P3:P37" ca="1" si="0">(OFFSET($H$2,(ROW(P3)-ROW($G$2))*2,0)/OFFSET($H$3,(ROW(P3)-ROW($G$2))*2,0))</f>
        <v>0.27272727272727271</v>
      </c>
      <c r="R3" s="2" t="s">
        <v>27</v>
      </c>
      <c r="S3" s="3">
        <v>2</v>
      </c>
      <c r="T3" s="3">
        <f ca="1">AVERAGE(P2)</f>
        <v>0.37452808960672052</v>
      </c>
      <c r="V3" s="3" t="s">
        <v>56</v>
      </c>
      <c r="W3" s="2">
        <v>2</v>
      </c>
      <c r="X3" s="3">
        <f ca="1">T3-T6</f>
        <v>-0.47695898986670698</v>
      </c>
      <c r="AB3" s="2"/>
      <c r="AC3" s="3"/>
      <c r="AE3" s="1"/>
      <c r="AG3" s="1"/>
      <c r="AI3" s="1"/>
      <c r="AK3" s="1"/>
    </row>
    <row r="4" spans="1:37" x14ac:dyDescent="0.2">
      <c r="A4" s="3" t="s">
        <v>9</v>
      </c>
      <c r="B4" s="3">
        <v>3</v>
      </c>
      <c r="C4" s="2" t="s">
        <v>3</v>
      </c>
      <c r="D4" s="3" t="s">
        <v>36</v>
      </c>
      <c r="E4" s="3" t="s">
        <v>52</v>
      </c>
      <c r="F4" s="3" t="s">
        <v>27</v>
      </c>
      <c r="G4" s="3" t="s">
        <v>29</v>
      </c>
      <c r="H4" s="2">
        <v>0.10199999999999999</v>
      </c>
      <c r="J4" s="3" t="s">
        <v>9</v>
      </c>
      <c r="K4" s="3">
        <v>1</v>
      </c>
      <c r="L4" s="3" t="s">
        <v>3</v>
      </c>
      <c r="M4" s="2" t="s">
        <v>10</v>
      </c>
      <c r="N4" s="3" t="s">
        <v>27</v>
      </c>
      <c r="O4" s="3" t="s">
        <v>59</v>
      </c>
      <c r="P4" s="3">
        <f t="shared" ca="1" si="0"/>
        <v>0.56017770597738292</v>
      </c>
      <c r="R4" s="2" t="s">
        <v>27</v>
      </c>
      <c r="S4" s="3">
        <v>3</v>
      </c>
      <c r="T4" s="3">
        <f ca="1">AVERAGE(P3)</f>
        <v>0.27272727272727271</v>
      </c>
      <c r="V4" s="3" t="s">
        <v>56</v>
      </c>
      <c r="W4" s="2">
        <v>3</v>
      </c>
      <c r="X4" s="3">
        <f ca="1">T4-T7</f>
        <v>-1.5376924088935666</v>
      </c>
      <c r="AB4" s="2"/>
      <c r="AC4" s="3"/>
      <c r="AE4" s="1"/>
      <c r="AG4" s="1"/>
      <c r="AI4" s="1"/>
      <c r="AK4" s="1"/>
    </row>
    <row r="5" spans="1:37" x14ac:dyDescent="0.2">
      <c r="A5" s="3" t="s">
        <v>9</v>
      </c>
      <c r="B5" s="3">
        <v>3</v>
      </c>
      <c r="C5" s="2" t="s">
        <v>3</v>
      </c>
      <c r="D5" s="3" t="s">
        <v>36</v>
      </c>
      <c r="E5" s="3" t="s">
        <v>52</v>
      </c>
      <c r="F5" s="3" t="s">
        <v>27</v>
      </c>
      <c r="G5" s="3" t="s">
        <v>30</v>
      </c>
      <c r="H5" s="2">
        <v>0.374</v>
      </c>
      <c r="J5" s="3" t="s">
        <v>9</v>
      </c>
      <c r="K5" s="3">
        <v>1</v>
      </c>
      <c r="L5" s="3" t="s">
        <v>3</v>
      </c>
      <c r="M5" s="2" t="s">
        <v>11</v>
      </c>
      <c r="N5" s="3" t="s">
        <v>27</v>
      </c>
      <c r="O5" s="3" t="s">
        <v>59</v>
      </c>
      <c r="P5" s="3">
        <f t="shared" ca="1" si="0"/>
        <v>0.43129947498707866</v>
      </c>
      <c r="R5" s="2" t="s">
        <v>28</v>
      </c>
      <c r="S5" s="3">
        <v>1</v>
      </c>
      <c r="T5" s="3">
        <f ca="1">AVERAGE(P11:P12)</f>
        <v>1.1391299720338397</v>
      </c>
      <c r="V5" s="3" t="s">
        <v>57</v>
      </c>
      <c r="W5" s="2">
        <v>1</v>
      </c>
      <c r="X5" s="3">
        <f ca="1">T8-T11</f>
        <v>-0.84011643908174516</v>
      </c>
      <c r="AB5" s="2"/>
      <c r="AC5" s="3"/>
      <c r="AE5" s="1"/>
      <c r="AG5" s="1"/>
      <c r="AI5" s="1"/>
      <c r="AK5" s="1"/>
    </row>
    <row r="6" spans="1:37" x14ac:dyDescent="0.2">
      <c r="A6" s="3" t="s">
        <v>9</v>
      </c>
      <c r="B6" s="3">
        <v>1</v>
      </c>
      <c r="C6" s="2" t="s">
        <v>3</v>
      </c>
      <c r="D6" s="3" t="s">
        <v>37</v>
      </c>
      <c r="E6" s="3" t="s">
        <v>52</v>
      </c>
      <c r="F6" s="3" t="s">
        <v>27</v>
      </c>
      <c r="G6" s="3" t="s">
        <v>29</v>
      </c>
      <c r="H6" s="2">
        <v>1.387</v>
      </c>
      <c r="J6" s="3" t="s">
        <v>9</v>
      </c>
      <c r="K6" s="3">
        <v>1</v>
      </c>
      <c r="L6" s="3" t="s">
        <v>3</v>
      </c>
      <c r="M6" s="2" t="s">
        <v>12</v>
      </c>
      <c r="N6" s="3" t="s">
        <v>27</v>
      </c>
      <c r="O6" s="3" t="s">
        <v>59</v>
      </c>
      <c r="P6" s="3">
        <f t="shared" ca="1" si="0"/>
        <v>0.70773112430177776</v>
      </c>
      <c r="R6" s="2" t="s">
        <v>28</v>
      </c>
      <c r="S6" s="3">
        <v>2</v>
      </c>
      <c r="T6" s="3">
        <f ca="1">AVERAGE(P8)</f>
        <v>0.8514870794734275</v>
      </c>
      <c r="V6" s="3" t="s">
        <v>57</v>
      </c>
      <c r="W6" s="2">
        <v>2</v>
      </c>
      <c r="X6" s="3">
        <f ca="1">T9-T12</f>
        <v>-2.5455479666386833</v>
      </c>
      <c r="AB6" s="2"/>
      <c r="AC6" s="3"/>
      <c r="AE6" s="1"/>
      <c r="AG6" s="1"/>
      <c r="AI6" s="1"/>
      <c r="AK6" s="1"/>
    </row>
    <row r="7" spans="1:37" x14ac:dyDescent="0.2">
      <c r="A7" s="3" t="s">
        <v>9</v>
      </c>
      <c r="B7" s="3">
        <v>1</v>
      </c>
      <c r="C7" s="2" t="s">
        <v>3</v>
      </c>
      <c r="D7" s="3" t="s">
        <v>37</v>
      </c>
      <c r="E7" s="3" t="s">
        <v>52</v>
      </c>
      <c r="F7" s="3" t="s">
        <v>27</v>
      </c>
      <c r="G7" s="3" t="s">
        <v>30</v>
      </c>
      <c r="H7" s="2">
        <v>2.476</v>
      </c>
      <c r="J7" s="3" t="s">
        <v>9</v>
      </c>
      <c r="K7" s="3">
        <v>1</v>
      </c>
      <c r="L7" s="3" t="s">
        <v>3</v>
      </c>
      <c r="M7" s="2" t="s">
        <v>13</v>
      </c>
      <c r="N7" s="3" t="s">
        <v>27</v>
      </c>
      <c r="O7" s="3" t="s">
        <v>59</v>
      </c>
      <c r="P7" s="3" t="e">
        <f t="shared" ca="1" si="0"/>
        <v>#DIV/0!</v>
      </c>
      <c r="R7" s="2" t="s">
        <v>28</v>
      </c>
      <c r="S7" s="3">
        <v>3</v>
      </c>
      <c r="T7" s="3">
        <f ca="1">AVERAGE(P9)</f>
        <v>1.8104196816208393</v>
      </c>
      <c r="V7" s="3" t="s">
        <v>57</v>
      </c>
      <c r="W7" s="2">
        <v>3</v>
      </c>
      <c r="X7" s="3">
        <f ca="1">T10-T13</f>
        <v>-4.4154067416517986</v>
      </c>
      <c r="AB7" s="2"/>
      <c r="AC7" s="3"/>
      <c r="AE7" s="1"/>
      <c r="AG7" s="1"/>
      <c r="AI7" s="1"/>
      <c r="AK7" s="1"/>
    </row>
    <row r="8" spans="1:37" x14ac:dyDescent="0.2">
      <c r="A8" s="3" t="s">
        <v>9</v>
      </c>
      <c r="B8" s="3">
        <v>1</v>
      </c>
      <c r="C8" s="2" t="s">
        <v>3</v>
      </c>
      <c r="D8" s="3" t="s">
        <v>38</v>
      </c>
      <c r="E8" s="3" t="s">
        <v>52</v>
      </c>
      <c r="F8" s="3" t="s">
        <v>27</v>
      </c>
      <c r="G8" s="3" t="s">
        <v>29</v>
      </c>
      <c r="H8" s="2">
        <v>1.5854999999999999</v>
      </c>
      <c r="J8" s="3" t="s">
        <v>9</v>
      </c>
      <c r="K8" s="3">
        <v>2</v>
      </c>
      <c r="L8" s="3" t="s">
        <v>3</v>
      </c>
      <c r="M8" s="2" t="s">
        <v>14</v>
      </c>
      <c r="N8" s="3" t="s">
        <v>28</v>
      </c>
      <c r="O8" s="3" t="s">
        <v>59</v>
      </c>
      <c r="P8" s="3">
        <f t="shared" ca="1" si="0"/>
        <v>0.8514870794734275</v>
      </c>
      <c r="R8" s="2" t="s">
        <v>26</v>
      </c>
      <c r="S8" s="3">
        <v>1</v>
      </c>
      <c r="T8" s="3">
        <f ca="1">AVERAGE(P18)</f>
        <v>0.5130098506417381</v>
      </c>
      <c r="V8" s="3" t="s">
        <v>16</v>
      </c>
      <c r="W8" s="2">
        <v>1</v>
      </c>
      <c r="X8" s="3">
        <f ca="1">T14-T17</f>
        <v>6.4692568008813138</v>
      </c>
      <c r="AB8" s="2"/>
      <c r="AC8" s="3"/>
      <c r="AE8" s="1"/>
      <c r="AG8" s="1"/>
      <c r="AI8" s="1"/>
      <c r="AK8" s="1"/>
    </row>
    <row r="9" spans="1:37" x14ac:dyDescent="0.2">
      <c r="A9" s="3" t="s">
        <v>9</v>
      </c>
      <c r="B9" s="3">
        <v>1</v>
      </c>
      <c r="C9" s="2" t="s">
        <v>3</v>
      </c>
      <c r="D9" s="3" t="s">
        <v>38</v>
      </c>
      <c r="E9" s="3" t="s">
        <v>52</v>
      </c>
      <c r="F9" s="3" t="s">
        <v>27</v>
      </c>
      <c r="G9" s="3" t="s">
        <v>30</v>
      </c>
      <c r="H9" s="2">
        <v>3.6760999999999999</v>
      </c>
      <c r="J9" s="3" t="s">
        <v>9</v>
      </c>
      <c r="K9" s="3">
        <v>3</v>
      </c>
      <c r="L9" s="3" t="s">
        <v>3</v>
      </c>
      <c r="M9" s="2" t="s">
        <v>15</v>
      </c>
      <c r="N9" s="3" t="s">
        <v>28</v>
      </c>
      <c r="O9" s="3" t="s">
        <v>59</v>
      </c>
      <c r="P9" s="3">
        <f t="shared" ca="1" si="0"/>
        <v>1.8104196816208393</v>
      </c>
      <c r="R9" s="2" t="s">
        <v>26</v>
      </c>
      <c r="S9" s="3">
        <v>2</v>
      </c>
      <c r="T9" s="3">
        <f ca="1">AVERAGE(P14:P15)</f>
        <v>1.2833826243219058</v>
      </c>
      <c r="V9" s="3" t="s">
        <v>16</v>
      </c>
      <c r="W9" s="2">
        <v>2</v>
      </c>
      <c r="X9" s="3">
        <f ca="1">T15-T18</f>
        <v>2.5584271423451721</v>
      </c>
      <c r="AB9" s="2"/>
      <c r="AC9" s="3"/>
      <c r="AE9" s="1"/>
      <c r="AG9" s="1"/>
      <c r="AI9" s="1"/>
      <c r="AK9" s="1"/>
    </row>
    <row r="10" spans="1:37" x14ac:dyDescent="0.2">
      <c r="A10" s="3" t="s">
        <v>9</v>
      </c>
      <c r="B10" s="3">
        <v>1</v>
      </c>
      <c r="C10" s="2" t="s">
        <v>3</v>
      </c>
      <c r="D10" s="3" t="s">
        <v>39</v>
      </c>
      <c r="E10" s="3" t="s">
        <v>52</v>
      </c>
      <c r="F10" s="3" t="s">
        <v>27</v>
      </c>
      <c r="G10" s="3" t="s">
        <v>29</v>
      </c>
      <c r="H10" s="2">
        <v>4.8526999999999996</v>
      </c>
      <c r="J10" s="3" t="s">
        <v>9</v>
      </c>
      <c r="K10" s="3">
        <v>1</v>
      </c>
      <c r="L10" s="3" t="s">
        <v>3</v>
      </c>
      <c r="M10" s="2" t="s">
        <v>10</v>
      </c>
      <c r="N10" s="3" t="s">
        <v>28</v>
      </c>
      <c r="O10" s="3" t="s">
        <v>59</v>
      </c>
      <c r="P10" s="3">
        <f t="shared" ca="1" si="0"/>
        <v>1.1505042668735455</v>
      </c>
      <c r="R10" s="2" t="s">
        <v>26</v>
      </c>
      <c r="S10" s="3">
        <v>3</v>
      </c>
      <c r="T10" s="3">
        <f ca="1">AVERAGE(P16:P17)</f>
        <v>3.9509879476907503</v>
      </c>
      <c r="V10" s="3" t="s">
        <v>16</v>
      </c>
      <c r="W10" s="2">
        <v>3</v>
      </c>
      <c r="X10" s="3">
        <f ca="1">T16-T19</f>
        <v>10.21449781840704</v>
      </c>
      <c r="AB10" s="2"/>
      <c r="AC10" s="3"/>
      <c r="AE10" s="1"/>
      <c r="AG10" s="1"/>
      <c r="AI10" s="1"/>
      <c r="AK10" s="1"/>
    </row>
    <row r="11" spans="1:37" x14ac:dyDescent="0.2">
      <c r="A11" s="3" t="s">
        <v>9</v>
      </c>
      <c r="B11" s="3">
        <v>1</v>
      </c>
      <c r="C11" s="2" t="s">
        <v>3</v>
      </c>
      <c r="D11" s="3" t="s">
        <v>39</v>
      </c>
      <c r="E11" s="3" t="s">
        <v>52</v>
      </c>
      <c r="F11" s="3" t="s">
        <v>27</v>
      </c>
      <c r="G11" s="3" t="s">
        <v>30</v>
      </c>
      <c r="H11" s="2">
        <v>6.8567</v>
      </c>
      <c r="J11" s="3" t="s">
        <v>9</v>
      </c>
      <c r="K11" s="3">
        <v>1</v>
      </c>
      <c r="L11" s="3" t="s">
        <v>3</v>
      </c>
      <c r="M11" s="2" t="s">
        <v>11</v>
      </c>
      <c r="N11" s="3" t="s">
        <v>28</v>
      </c>
      <c r="O11" s="3" t="s">
        <v>59</v>
      </c>
      <c r="P11" s="3">
        <f t="shared" ca="1" si="0"/>
        <v>1.1237373737373737</v>
      </c>
      <c r="R11" s="2" t="s">
        <v>31</v>
      </c>
      <c r="S11" s="3">
        <v>1</v>
      </c>
      <c r="T11" s="3">
        <f ca="1">AVERAGE(P23)</f>
        <v>1.3531262897234833</v>
      </c>
      <c r="W11" s="2"/>
      <c r="AB11" s="2"/>
      <c r="AC11" s="3"/>
      <c r="AE11" s="1"/>
      <c r="AG11" s="1"/>
      <c r="AI11" s="1"/>
    </row>
    <row r="12" spans="1:37" x14ac:dyDescent="0.2">
      <c r="A12" s="3" t="s">
        <v>9</v>
      </c>
      <c r="B12" s="3">
        <v>1</v>
      </c>
      <c r="C12" s="2" t="s">
        <v>3</v>
      </c>
      <c r="D12" s="3" t="s">
        <v>40</v>
      </c>
      <c r="E12" s="3" t="s">
        <v>52</v>
      </c>
      <c r="F12" s="3" t="s">
        <v>27</v>
      </c>
      <c r="G12" s="3" t="s">
        <v>29</v>
      </c>
      <c r="J12" s="3" t="s">
        <v>9</v>
      </c>
      <c r="K12" s="3">
        <v>1</v>
      </c>
      <c r="L12" s="3" t="s">
        <v>3</v>
      </c>
      <c r="M12" s="2" t="s">
        <v>12</v>
      </c>
      <c r="N12" s="3" t="s">
        <v>28</v>
      </c>
      <c r="O12" s="3" t="s">
        <v>59</v>
      </c>
      <c r="P12" s="3">
        <f t="shared" ca="1" si="0"/>
        <v>1.1545225703303057</v>
      </c>
      <c r="R12" s="2" t="s">
        <v>31</v>
      </c>
      <c r="S12" s="3">
        <v>2</v>
      </c>
      <c r="T12" s="3">
        <f ca="1">AVERAGE(P19:P20)</f>
        <v>3.8289305909605891</v>
      </c>
      <c r="W12" s="2"/>
      <c r="AB12" s="2"/>
      <c r="AC12" s="3"/>
      <c r="AE12" s="1"/>
      <c r="AG12" s="1"/>
      <c r="AI12" s="1"/>
    </row>
    <row r="13" spans="1:37" x14ac:dyDescent="0.2">
      <c r="A13" s="3" t="s">
        <v>9</v>
      </c>
      <c r="B13" s="3">
        <v>1</v>
      </c>
      <c r="C13" s="2" t="s">
        <v>3</v>
      </c>
      <c r="D13" s="3" t="s">
        <v>40</v>
      </c>
      <c r="E13" s="3" t="s">
        <v>52</v>
      </c>
      <c r="F13" s="3" t="s">
        <v>27</v>
      </c>
      <c r="G13" s="3" t="s">
        <v>30</v>
      </c>
      <c r="J13" s="3" t="s">
        <v>9</v>
      </c>
      <c r="K13" s="3">
        <v>1</v>
      </c>
      <c r="L13" s="3" t="s">
        <v>3</v>
      </c>
      <c r="M13" s="2" t="s">
        <v>13</v>
      </c>
      <c r="N13" s="3" t="s">
        <v>28</v>
      </c>
      <c r="O13" s="3" t="s">
        <v>59</v>
      </c>
      <c r="P13" s="3" t="e">
        <f t="shared" ca="1" si="0"/>
        <v>#DIV/0!</v>
      </c>
      <c r="R13" s="2" t="s">
        <v>31</v>
      </c>
      <c r="S13" s="3">
        <v>3</v>
      </c>
      <c r="T13" s="3">
        <f ca="1">AVERAGE(P21:P22)</f>
        <v>8.3663946893425489</v>
      </c>
      <c r="W13" s="2"/>
      <c r="AB13" s="2"/>
      <c r="AC13" s="3"/>
      <c r="AE13" s="1"/>
      <c r="AG13" s="1"/>
      <c r="AI13" s="1"/>
    </row>
    <row r="14" spans="1:37" x14ac:dyDescent="0.2">
      <c r="A14" s="3" t="s">
        <v>9</v>
      </c>
      <c r="B14" s="3">
        <v>2</v>
      </c>
      <c r="C14" s="2" t="s">
        <v>3</v>
      </c>
      <c r="D14" s="3" t="s">
        <v>35</v>
      </c>
      <c r="E14" s="3" t="s">
        <v>53</v>
      </c>
      <c r="F14" s="3" t="s">
        <v>28</v>
      </c>
      <c r="G14" s="3" t="s">
        <v>29</v>
      </c>
      <c r="H14" s="2">
        <v>0.87319999999999998</v>
      </c>
      <c r="J14" s="3" t="s">
        <v>8</v>
      </c>
      <c r="K14" s="3">
        <v>2</v>
      </c>
      <c r="L14" s="3" t="s">
        <v>3</v>
      </c>
      <c r="M14" s="2" t="s">
        <v>21</v>
      </c>
      <c r="N14" s="3" t="s">
        <v>26</v>
      </c>
      <c r="O14" s="3" t="s">
        <v>59</v>
      </c>
      <c r="P14" s="3">
        <f t="shared" ca="1" si="0"/>
        <v>1.0992008817856158</v>
      </c>
      <c r="R14" s="2" t="s">
        <v>23</v>
      </c>
      <c r="S14" s="3">
        <v>1</v>
      </c>
      <c r="T14" s="3">
        <f ca="1">AVERAGE(P25:P27)</f>
        <v>6.918339172534945</v>
      </c>
      <c r="W14" s="2"/>
      <c r="AB14" s="2"/>
      <c r="AC14" s="3"/>
      <c r="AE14" s="1"/>
      <c r="AG14" s="1"/>
      <c r="AI14" s="1"/>
    </row>
    <row r="15" spans="1:37" x14ac:dyDescent="0.2">
      <c r="A15" s="3" t="s">
        <v>9</v>
      </c>
      <c r="B15" s="3">
        <v>2</v>
      </c>
      <c r="C15" s="2" t="s">
        <v>3</v>
      </c>
      <c r="D15" s="3" t="s">
        <v>35</v>
      </c>
      <c r="E15" s="3" t="s">
        <v>53</v>
      </c>
      <c r="F15" s="3" t="s">
        <v>28</v>
      </c>
      <c r="G15" s="3" t="s">
        <v>30</v>
      </c>
      <c r="H15" s="2">
        <v>1.0255000000000001</v>
      </c>
      <c r="J15" s="3" t="s">
        <v>8</v>
      </c>
      <c r="K15" s="3">
        <v>2</v>
      </c>
      <c r="L15" s="3" t="s">
        <v>3</v>
      </c>
      <c r="M15" s="2" t="s">
        <v>22</v>
      </c>
      <c r="N15" s="3" t="s">
        <v>26</v>
      </c>
      <c r="O15" s="3" t="s">
        <v>59</v>
      </c>
      <c r="P15" s="3">
        <f t="shared" ca="1" si="0"/>
        <v>1.4675643668581955</v>
      </c>
      <c r="R15" s="2" t="s">
        <v>23</v>
      </c>
      <c r="S15" s="3">
        <v>2</v>
      </c>
      <c r="T15" s="3">
        <f ca="1">AVERAGE(P24)</f>
        <v>3.4143061377789623</v>
      </c>
      <c r="W15" s="2"/>
      <c r="AB15" s="2"/>
      <c r="AC15" s="3"/>
      <c r="AE15" s="1"/>
      <c r="AG15" s="1"/>
      <c r="AI15" s="1"/>
    </row>
    <row r="16" spans="1:37" x14ac:dyDescent="0.2">
      <c r="A16" s="3" t="s">
        <v>9</v>
      </c>
      <c r="B16" s="3">
        <v>3</v>
      </c>
      <c r="C16" s="2" t="s">
        <v>3</v>
      </c>
      <c r="D16" s="3" t="s">
        <v>36</v>
      </c>
      <c r="E16" s="3" t="s">
        <v>53</v>
      </c>
      <c r="F16" s="3" t="s">
        <v>28</v>
      </c>
      <c r="G16" s="3" t="s">
        <v>29</v>
      </c>
      <c r="H16" s="2">
        <v>1.2509999999999999</v>
      </c>
      <c r="J16" s="3" t="s">
        <v>8</v>
      </c>
      <c r="K16" s="3">
        <v>3</v>
      </c>
      <c r="L16" s="3" t="s">
        <v>3</v>
      </c>
      <c r="M16" s="2" t="s">
        <v>4</v>
      </c>
      <c r="N16" s="3" t="s">
        <v>26</v>
      </c>
      <c r="O16" s="3" t="s">
        <v>59</v>
      </c>
      <c r="P16" s="3">
        <f t="shared" ca="1" si="0"/>
        <v>3.040743228117305</v>
      </c>
      <c r="R16" s="2" t="s">
        <v>23</v>
      </c>
      <c r="S16" s="3">
        <v>3</v>
      </c>
      <c r="T16" s="3">
        <f ca="1">AVERAGE(P28)</f>
        <v>10.405639097744361</v>
      </c>
      <c r="W16" s="2"/>
      <c r="AB16" s="2"/>
      <c r="AC16" s="3"/>
      <c r="AE16" s="1"/>
      <c r="AG16" s="1"/>
      <c r="AI16" s="1"/>
    </row>
    <row r="17" spans="1:35" x14ac:dyDescent="0.2">
      <c r="A17" s="3" t="s">
        <v>9</v>
      </c>
      <c r="B17" s="3">
        <v>3</v>
      </c>
      <c r="C17" s="2" t="s">
        <v>3</v>
      </c>
      <c r="D17" s="3" t="s">
        <v>36</v>
      </c>
      <c r="E17" s="3" t="s">
        <v>53</v>
      </c>
      <c r="F17" s="3" t="s">
        <v>28</v>
      </c>
      <c r="G17" s="3" t="s">
        <v>30</v>
      </c>
      <c r="H17" s="2">
        <v>0.69099999999999995</v>
      </c>
      <c r="J17" s="3" t="s">
        <v>8</v>
      </c>
      <c r="K17" s="3">
        <v>3</v>
      </c>
      <c r="L17" s="3" t="s">
        <v>3</v>
      </c>
      <c r="M17" s="2" t="s">
        <v>5</v>
      </c>
      <c r="N17" s="3" t="s">
        <v>26</v>
      </c>
      <c r="O17" s="3" t="s">
        <v>59</v>
      </c>
      <c r="P17" s="3">
        <f t="shared" ca="1" si="0"/>
        <v>4.8612326672641952</v>
      </c>
      <c r="R17" s="2" t="s">
        <v>32</v>
      </c>
      <c r="S17" s="3">
        <v>1</v>
      </c>
      <c r="T17" s="3">
        <f ca="1">AVERAGE(P30:P32)</f>
        <v>0.44908237165363135</v>
      </c>
      <c r="W17" s="2"/>
      <c r="AB17" s="2"/>
      <c r="AC17" s="3"/>
      <c r="AE17" s="1"/>
      <c r="AG17" s="1"/>
      <c r="AI17" s="1"/>
    </row>
    <row r="18" spans="1:35" x14ac:dyDescent="0.2">
      <c r="A18" s="3" t="s">
        <v>9</v>
      </c>
      <c r="B18" s="3">
        <v>1</v>
      </c>
      <c r="C18" s="2" t="s">
        <v>3</v>
      </c>
      <c r="D18" s="3" t="s">
        <v>37</v>
      </c>
      <c r="E18" s="3" t="s">
        <v>53</v>
      </c>
      <c r="F18" s="3" t="s">
        <v>28</v>
      </c>
      <c r="G18" s="3" t="s">
        <v>29</v>
      </c>
      <c r="H18" s="2">
        <v>1.4830000000000001</v>
      </c>
      <c r="J18" s="3" t="s">
        <v>8</v>
      </c>
      <c r="K18" s="3">
        <v>1</v>
      </c>
      <c r="L18" s="3" t="s">
        <v>3</v>
      </c>
      <c r="M18" s="2" t="s">
        <v>6</v>
      </c>
      <c r="N18" s="3" t="s">
        <v>26</v>
      </c>
      <c r="O18" s="3" t="s">
        <v>59</v>
      </c>
      <c r="P18" s="3">
        <f t="shared" ca="1" si="0"/>
        <v>0.5130098506417381</v>
      </c>
      <c r="R18" s="2" t="s">
        <v>32</v>
      </c>
      <c r="S18" s="3">
        <v>2</v>
      </c>
      <c r="T18" s="3">
        <f ca="1">AVERAGE(P29)</f>
        <v>0.85587899543379009</v>
      </c>
      <c r="W18" s="2"/>
      <c r="AB18" s="2"/>
      <c r="AC18" s="3"/>
      <c r="AE18" s="1"/>
      <c r="AG18" s="1"/>
      <c r="AI18" s="1"/>
    </row>
    <row r="19" spans="1:35" x14ac:dyDescent="0.2">
      <c r="A19" s="3" t="s">
        <v>9</v>
      </c>
      <c r="B19" s="3">
        <v>1</v>
      </c>
      <c r="C19" s="2" t="s">
        <v>3</v>
      </c>
      <c r="D19" s="3" t="s">
        <v>37</v>
      </c>
      <c r="E19" s="3" t="s">
        <v>53</v>
      </c>
      <c r="F19" s="3" t="s">
        <v>28</v>
      </c>
      <c r="G19" s="3" t="s">
        <v>30</v>
      </c>
      <c r="H19" s="2">
        <v>1.2889999999999999</v>
      </c>
      <c r="J19" s="3" t="s">
        <v>8</v>
      </c>
      <c r="K19" s="3">
        <v>2</v>
      </c>
      <c r="L19" s="3" t="s">
        <v>3</v>
      </c>
      <c r="M19" s="2" t="s">
        <v>21</v>
      </c>
      <c r="N19" s="3" t="s">
        <v>31</v>
      </c>
      <c r="O19" s="3" t="s">
        <v>59</v>
      </c>
      <c r="P19" s="3">
        <f t="shared" ca="1" si="0"/>
        <v>3.4241806263656223</v>
      </c>
      <c r="R19" s="2" t="s">
        <v>32</v>
      </c>
      <c r="S19" s="3">
        <v>3</v>
      </c>
      <c r="T19" s="3">
        <f ca="1">AVERAGE(P33)</f>
        <v>0.19114127933732167</v>
      </c>
      <c r="W19" s="2"/>
      <c r="AB19" s="2"/>
      <c r="AC19" s="3"/>
      <c r="AE19" s="1"/>
      <c r="AG19" s="1"/>
      <c r="AI19" s="1"/>
    </row>
    <row r="20" spans="1:35" x14ac:dyDescent="0.2">
      <c r="A20" s="3" t="s">
        <v>9</v>
      </c>
      <c r="B20" s="3">
        <v>1</v>
      </c>
      <c r="C20" s="2" t="s">
        <v>3</v>
      </c>
      <c r="D20" s="3" t="s">
        <v>38</v>
      </c>
      <c r="E20" s="3" t="s">
        <v>53</v>
      </c>
      <c r="F20" s="3" t="s">
        <v>28</v>
      </c>
      <c r="G20" s="3" t="s">
        <v>29</v>
      </c>
      <c r="H20" s="2">
        <v>7.3869999999999996</v>
      </c>
      <c r="J20" s="3" t="s">
        <v>8</v>
      </c>
      <c r="K20" s="3">
        <v>2</v>
      </c>
      <c r="L20" s="3" t="s">
        <v>3</v>
      </c>
      <c r="M20" s="2" t="s">
        <v>22</v>
      </c>
      <c r="N20" s="3" t="s">
        <v>31</v>
      </c>
      <c r="O20" s="3" t="s">
        <v>59</v>
      </c>
      <c r="P20" s="3">
        <f t="shared" ca="1" si="0"/>
        <v>4.2336805555555559</v>
      </c>
      <c r="R20" s="2"/>
      <c r="W20" s="2"/>
      <c r="AB20" s="2"/>
      <c r="AC20" s="3"/>
      <c r="AE20" s="1"/>
      <c r="AG20" s="1"/>
      <c r="AI20" s="1"/>
    </row>
    <row r="21" spans="1:35" x14ac:dyDescent="0.2">
      <c r="A21" s="3" t="s">
        <v>9</v>
      </c>
      <c r="B21" s="3">
        <v>1</v>
      </c>
      <c r="C21" s="2" t="s">
        <v>3</v>
      </c>
      <c r="D21" s="3" t="s">
        <v>38</v>
      </c>
      <c r="E21" s="3" t="s">
        <v>53</v>
      </c>
      <c r="F21" s="3" t="s">
        <v>28</v>
      </c>
      <c r="G21" s="3" t="s">
        <v>30</v>
      </c>
      <c r="H21" s="2">
        <v>6.5735999999999999</v>
      </c>
      <c r="J21" s="3" t="s">
        <v>8</v>
      </c>
      <c r="K21" s="3">
        <v>3</v>
      </c>
      <c r="L21" s="3" t="s">
        <v>3</v>
      </c>
      <c r="M21" s="2" t="s">
        <v>4</v>
      </c>
      <c r="N21" s="3" t="s">
        <v>31</v>
      </c>
      <c r="O21" s="3" t="s">
        <v>59</v>
      </c>
      <c r="P21" s="3">
        <f t="shared" ca="1" si="0"/>
        <v>11.79152199074074</v>
      </c>
      <c r="R21" s="2"/>
      <c r="W21" s="2"/>
      <c r="AB21" s="2"/>
      <c r="AC21" s="3"/>
      <c r="AE21" s="1"/>
      <c r="AG21" s="1"/>
      <c r="AI21" s="1"/>
    </row>
    <row r="22" spans="1:35" x14ac:dyDescent="0.2">
      <c r="A22" s="3" t="s">
        <v>9</v>
      </c>
      <c r="B22" s="3">
        <v>1</v>
      </c>
      <c r="C22" s="2" t="s">
        <v>3</v>
      </c>
      <c r="D22" s="3" t="s">
        <v>39</v>
      </c>
      <c r="E22" s="3" t="s">
        <v>53</v>
      </c>
      <c r="F22" s="3" t="s">
        <v>28</v>
      </c>
      <c r="G22" s="3" t="s">
        <v>29</v>
      </c>
      <c r="H22" s="2">
        <v>6.7878999999999996</v>
      </c>
      <c r="J22" s="3" t="s">
        <v>8</v>
      </c>
      <c r="K22" s="3">
        <v>3</v>
      </c>
      <c r="L22" s="3" t="s">
        <v>3</v>
      </c>
      <c r="M22" s="2" t="s">
        <v>5</v>
      </c>
      <c r="N22" s="3" t="s">
        <v>31</v>
      </c>
      <c r="O22" s="3" t="s">
        <v>59</v>
      </c>
      <c r="P22" s="3">
        <f t="shared" ca="1" si="0"/>
        <v>4.9412673879443574</v>
      </c>
      <c r="R22" s="2"/>
      <c r="W22" s="2"/>
      <c r="AB22" s="2"/>
      <c r="AC22" s="3"/>
      <c r="AE22" s="1"/>
      <c r="AG22" s="1"/>
      <c r="AI22" s="1"/>
    </row>
    <row r="23" spans="1:35" x14ac:dyDescent="0.2">
      <c r="A23" s="3" t="s">
        <v>9</v>
      </c>
      <c r="B23" s="3">
        <v>1</v>
      </c>
      <c r="C23" s="2" t="s">
        <v>3</v>
      </c>
      <c r="D23" s="3" t="s">
        <v>39</v>
      </c>
      <c r="E23" s="3" t="s">
        <v>53</v>
      </c>
      <c r="F23" s="3" t="s">
        <v>28</v>
      </c>
      <c r="G23" s="3" t="s">
        <v>30</v>
      </c>
      <c r="H23" s="2">
        <v>5.8794000000000004</v>
      </c>
      <c r="J23" s="3" t="s">
        <v>8</v>
      </c>
      <c r="K23" s="3">
        <v>1</v>
      </c>
      <c r="L23" s="3" t="s">
        <v>3</v>
      </c>
      <c r="M23" s="2" t="s">
        <v>6</v>
      </c>
      <c r="N23" s="3" t="s">
        <v>31</v>
      </c>
      <c r="O23" s="3" t="s">
        <v>59</v>
      </c>
      <c r="P23" s="3">
        <f t="shared" ca="1" si="0"/>
        <v>1.3531262897234833</v>
      </c>
      <c r="R23" s="2"/>
      <c r="W23" s="2"/>
      <c r="AB23" s="2"/>
      <c r="AC23" s="3"/>
      <c r="AE23" s="1"/>
      <c r="AG23" s="1"/>
      <c r="AI23" s="1"/>
    </row>
    <row r="24" spans="1:35" x14ac:dyDescent="0.2">
      <c r="A24" s="3" t="s">
        <v>9</v>
      </c>
      <c r="B24" s="3">
        <v>1</v>
      </c>
      <c r="C24" s="2" t="s">
        <v>3</v>
      </c>
      <c r="D24" s="3" t="s">
        <v>40</v>
      </c>
      <c r="E24" s="3" t="s">
        <v>53</v>
      </c>
      <c r="F24" s="3" t="s">
        <v>28</v>
      </c>
      <c r="G24" s="3" t="s">
        <v>29</v>
      </c>
      <c r="J24" s="3" t="s">
        <v>16</v>
      </c>
      <c r="K24" s="3">
        <v>2</v>
      </c>
      <c r="L24" s="3" t="s">
        <v>3</v>
      </c>
      <c r="M24" s="2" t="s">
        <v>34</v>
      </c>
      <c r="N24" s="3" t="s">
        <v>23</v>
      </c>
      <c r="O24" s="3" t="s">
        <v>59</v>
      </c>
      <c r="P24" s="3">
        <f t="shared" ca="1" si="0"/>
        <v>3.4143061377789623</v>
      </c>
      <c r="R24" s="2"/>
      <c r="W24" s="2"/>
      <c r="AB24" s="2"/>
      <c r="AC24" s="3"/>
    </row>
    <row r="25" spans="1:35" x14ac:dyDescent="0.2">
      <c r="A25" s="3" t="s">
        <v>9</v>
      </c>
      <c r="B25" s="3">
        <v>1</v>
      </c>
      <c r="C25" s="2" t="s">
        <v>3</v>
      </c>
      <c r="D25" s="3" t="s">
        <v>40</v>
      </c>
      <c r="E25" s="3" t="s">
        <v>53</v>
      </c>
      <c r="F25" s="3" t="s">
        <v>28</v>
      </c>
      <c r="G25" s="3" t="s">
        <v>30</v>
      </c>
      <c r="J25" s="3" t="s">
        <v>16</v>
      </c>
      <c r="K25" s="3">
        <v>1</v>
      </c>
      <c r="L25" s="3" t="s">
        <v>3</v>
      </c>
      <c r="M25" s="2" t="s">
        <v>18</v>
      </c>
      <c r="N25" s="3" t="s">
        <v>23</v>
      </c>
      <c r="O25" s="3" t="s">
        <v>59</v>
      </c>
      <c r="P25" s="3">
        <f t="shared" ca="1" si="0"/>
        <v>5.1091165224391224</v>
      </c>
      <c r="R25" s="2"/>
      <c r="W25" s="2"/>
      <c r="AB25" s="2"/>
      <c r="AC25" s="3"/>
    </row>
    <row r="26" spans="1:35" x14ac:dyDescent="0.2">
      <c r="A26" s="3" t="s">
        <v>8</v>
      </c>
      <c r="B26" s="3">
        <v>2</v>
      </c>
      <c r="C26" s="2" t="s">
        <v>3</v>
      </c>
      <c r="D26" s="3" t="s">
        <v>41</v>
      </c>
      <c r="E26" s="3" t="s">
        <v>52</v>
      </c>
      <c r="F26" s="3" t="s">
        <v>26</v>
      </c>
      <c r="G26" s="3" t="s">
        <v>29</v>
      </c>
      <c r="H26" s="2">
        <v>9.9725000000000001</v>
      </c>
      <c r="J26" s="3" t="s">
        <v>16</v>
      </c>
      <c r="K26" s="3">
        <v>1</v>
      </c>
      <c r="L26" s="3" t="s">
        <v>3</v>
      </c>
      <c r="M26" s="2" t="s">
        <v>19</v>
      </c>
      <c r="N26" s="3" t="s">
        <v>23</v>
      </c>
      <c r="O26" s="3" t="s">
        <v>59</v>
      </c>
      <c r="P26" s="3">
        <f t="shared" ca="1" si="0"/>
        <v>10.147500525099769</v>
      </c>
      <c r="R26" s="2"/>
      <c r="W26" s="2"/>
      <c r="AB26" s="2"/>
      <c r="AC26" s="3"/>
    </row>
    <row r="27" spans="1:35" x14ac:dyDescent="0.2">
      <c r="A27" s="3" t="s">
        <v>8</v>
      </c>
      <c r="B27" s="3">
        <v>2</v>
      </c>
      <c r="C27" s="2" t="s">
        <v>3</v>
      </c>
      <c r="D27" s="3" t="s">
        <v>41</v>
      </c>
      <c r="E27" s="3" t="s">
        <v>52</v>
      </c>
      <c r="F27" s="3" t="s">
        <v>26</v>
      </c>
      <c r="G27" s="3" t="s">
        <v>30</v>
      </c>
      <c r="H27" s="2">
        <v>9.0724999999999998</v>
      </c>
      <c r="J27" s="3" t="s">
        <v>16</v>
      </c>
      <c r="K27" s="3">
        <v>1</v>
      </c>
      <c r="L27" s="3" t="s">
        <v>3</v>
      </c>
      <c r="M27" s="2" t="s">
        <v>20</v>
      </c>
      <c r="N27" s="3" t="s">
        <v>23</v>
      </c>
      <c r="O27" s="3" t="s">
        <v>59</v>
      </c>
      <c r="P27" s="3">
        <f t="shared" ca="1" si="0"/>
        <v>5.4984004700659401</v>
      </c>
      <c r="R27" s="2"/>
      <c r="W27" s="2"/>
      <c r="AB27" s="2"/>
      <c r="AC27" s="3"/>
    </row>
    <row r="28" spans="1:35" x14ac:dyDescent="0.2">
      <c r="A28" s="3" t="s">
        <v>8</v>
      </c>
      <c r="B28" s="3">
        <v>2</v>
      </c>
      <c r="C28" s="2" t="s">
        <v>3</v>
      </c>
      <c r="D28" s="3" t="s">
        <v>42</v>
      </c>
      <c r="E28" s="3" t="s">
        <v>52</v>
      </c>
      <c r="F28" s="3" t="s">
        <v>26</v>
      </c>
      <c r="G28" s="3" t="s">
        <v>29</v>
      </c>
      <c r="H28" s="2">
        <v>3.3458999999999999</v>
      </c>
      <c r="J28" s="3" t="s">
        <v>16</v>
      </c>
      <c r="K28" s="3">
        <v>3</v>
      </c>
      <c r="L28" s="3" t="s">
        <v>3</v>
      </c>
      <c r="M28" s="2" t="s">
        <v>17</v>
      </c>
      <c r="N28" s="3" t="s">
        <v>23</v>
      </c>
      <c r="O28" s="3" t="s">
        <v>59</v>
      </c>
      <c r="P28" s="3">
        <f t="shared" ca="1" si="0"/>
        <v>10.405639097744361</v>
      </c>
      <c r="R28" s="2"/>
      <c r="W28" s="2"/>
      <c r="AB28" s="2"/>
      <c r="AC28" s="3"/>
    </row>
    <row r="29" spans="1:35" x14ac:dyDescent="0.2">
      <c r="A29" s="3" t="s">
        <v>8</v>
      </c>
      <c r="B29" s="3">
        <v>2</v>
      </c>
      <c r="C29" s="2" t="s">
        <v>3</v>
      </c>
      <c r="D29" s="3" t="s">
        <v>42</v>
      </c>
      <c r="E29" s="3" t="s">
        <v>52</v>
      </c>
      <c r="F29" s="3" t="s">
        <v>26</v>
      </c>
      <c r="G29" s="3" t="s">
        <v>30</v>
      </c>
      <c r="H29" s="2">
        <v>2.2799</v>
      </c>
      <c r="J29" s="3" t="s">
        <v>16</v>
      </c>
      <c r="K29" s="3">
        <v>2</v>
      </c>
      <c r="L29" s="3" t="s">
        <v>3</v>
      </c>
      <c r="M29" s="2" t="s">
        <v>34</v>
      </c>
      <c r="N29" s="3" t="s">
        <v>32</v>
      </c>
      <c r="O29" s="3" t="s">
        <v>59</v>
      </c>
      <c r="P29" s="3">
        <f t="shared" ca="1" si="0"/>
        <v>0.85587899543379009</v>
      </c>
      <c r="R29" s="2"/>
      <c r="W29" s="2"/>
      <c r="AB29" s="2"/>
      <c r="AC29" s="3"/>
    </row>
    <row r="30" spans="1:35" x14ac:dyDescent="0.2">
      <c r="A30" s="3" t="s">
        <v>8</v>
      </c>
      <c r="B30" s="3">
        <v>3</v>
      </c>
      <c r="C30" s="2" t="s">
        <v>3</v>
      </c>
      <c r="D30" s="3" t="s">
        <v>43</v>
      </c>
      <c r="E30" s="3" t="s">
        <v>52</v>
      </c>
      <c r="F30" s="3" t="s">
        <v>26</v>
      </c>
      <c r="G30" s="3" t="s">
        <v>29</v>
      </c>
      <c r="H30" s="2">
        <v>6.7915000000000001</v>
      </c>
      <c r="J30" s="3" t="s">
        <v>16</v>
      </c>
      <c r="K30" s="3">
        <v>1</v>
      </c>
      <c r="L30" s="3" t="s">
        <v>3</v>
      </c>
      <c r="M30" s="2" t="s">
        <v>18</v>
      </c>
      <c r="N30" s="3" t="s">
        <v>32</v>
      </c>
      <c r="O30" s="3" t="s">
        <v>59</v>
      </c>
      <c r="P30" s="3">
        <f t="shared" ca="1" si="0"/>
        <v>0.40221948841941263</v>
      </c>
      <c r="R30" s="2"/>
      <c r="W30" s="2"/>
      <c r="AB30" s="2"/>
      <c r="AC30" s="3"/>
    </row>
    <row r="31" spans="1:35" x14ac:dyDescent="0.2">
      <c r="A31" s="3" t="s">
        <v>8</v>
      </c>
      <c r="B31" s="3">
        <v>3</v>
      </c>
      <c r="C31" s="2" t="s">
        <v>3</v>
      </c>
      <c r="D31" s="3" t="s">
        <v>43</v>
      </c>
      <c r="E31" s="3" t="s">
        <v>52</v>
      </c>
      <c r="F31" s="3" t="s">
        <v>26</v>
      </c>
      <c r="G31" s="3" t="s">
        <v>30</v>
      </c>
      <c r="H31" s="2">
        <v>2.2334999999999998</v>
      </c>
      <c r="J31" s="3" t="s">
        <v>16</v>
      </c>
      <c r="K31" s="3">
        <v>1</v>
      </c>
      <c r="L31" s="3" t="s">
        <v>3</v>
      </c>
      <c r="M31" s="2" t="s">
        <v>19</v>
      </c>
      <c r="N31" s="3" t="s">
        <v>32</v>
      </c>
      <c r="O31" s="3" t="s">
        <v>59</v>
      </c>
      <c r="P31" s="3">
        <f t="shared" ca="1" si="0"/>
        <v>0.5277750090091472</v>
      </c>
      <c r="R31" s="2"/>
      <c r="W31" s="2"/>
      <c r="AB31" s="2"/>
      <c r="AC31" s="3"/>
    </row>
    <row r="32" spans="1:35" x14ac:dyDescent="0.2">
      <c r="A32" s="3" t="s">
        <v>8</v>
      </c>
      <c r="B32" s="3">
        <v>3</v>
      </c>
      <c r="C32" s="2" t="s">
        <v>3</v>
      </c>
      <c r="D32" s="3" t="s">
        <v>44</v>
      </c>
      <c r="E32" s="3" t="s">
        <v>52</v>
      </c>
      <c r="F32" s="3" t="s">
        <v>26</v>
      </c>
      <c r="G32" s="3" t="s">
        <v>29</v>
      </c>
      <c r="H32" s="2">
        <v>9.2202999999999999</v>
      </c>
      <c r="J32" s="3" t="s">
        <v>16</v>
      </c>
      <c r="K32" s="3">
        <v>1</v>
      </c>
      <c r="L32" s="3" t="s">
        <v>3</v>
      </c>
      <c r="M32" s="2" t="s">
        <v>20</v>
      </c>
      <c r="N32" s="3" t="s">
        <v>32</v>
      </c>
      <c r="O32" s="3" t="s">
        <v>59</v>
      </c>
      <c r="P32" s="3">
        <f t="shared" ca="1" si="0"/>
        <v>0.41725261753233422</v>
      </c>
      <c r="R32" s="2"/>
      <c r="W32" s="2"/>
      <c r="AB32" s="2"/>
      <c r="AC32" s="3"/>
    </row>
    <row r="33" spans="1:29" x14ac:dyDescent="0.2">
      <c r="A33" s="3" t="s">
        <v>8</v>
      </c>
      <c r="B33" s="3">
        <v>3</v>
      </c>
      <c r="C33" s="2" t="s">
        <v>3</v>
      </c>
      <c r="D33" s="3" t="s">
        <v>44</v>
      </c>
      <c r="E33" s="3" t="s">
        <v>52</v>
      </c>
      <c r="F33" s="3" t="s">
        <v>26</v>
      </c>
      <c r="G33" s="3" t="s">
        <v>30</v>
      </c>
      <c r="H33" s="2">
        <v>1.8967000000000001</v>
      </c>
      <c r="J33" s="3" t="s">
        <v>16</v>
      </c>
      <c r="K33" s="3">
        <v>3</v>
      </c>
      <c r="L33" s="3" t="s">
        <v>3</v>
      </c>
      <c r="M33" s="2" t="s">
        <v>17</v>
      </c>
      <c r="N33" s="3" t="s">
        <v>32</v>
      </c>
      <c r="O33" s="3" t="s">
        <v>59</v>
      </c>
      <c r="P33" s="3">
        <f t="shared" ca="1" si="0"/>
        <v>0.19114127933732167</v>
      </c>
      <c r="R33" s="2"/>
      <c r="W33" s="2"/>
      <c r="AB33" s="2"/>
      <c r="AC33" s="3"/>
    </row>
    <row r="34" spans="1:29" x14ac:dyDescent="0.2">
      <c r="A34" s="3" t="s">
        <v>8</v>
      </c>
      <c r="B34" s="3">
        <v>1</v>
      </c>
      <c r="C34" s="2" t="s">
        <v>3</v>
      </c>
      <c r="D34" s="3" t="s">
        <v>45</v>
      </c>
      <c r="E34" s="3" t="s">
        <v>52</v>
      </c>
      <c r="F34" s="3" t="s">
        <v>26</v>
      </c>
      <c r="G34" s="3" t="s">
        <v>29</v>
      </c>
      <c r="H34" s="2">
        <v>3.3694999999999999</v>
      </c>
      <c r="M34" s="2"/>
      <c r="R34" s="2"/>
      <c r="W34" s="2"/>
      <c r="AB34" s="2"/>
      <c r="AC34" s="3"/>
    </row>
    <row r="35" spans="1:29" x14ac:dyDescent="0.2">
      <c r="A35" s="3" t="s">
        <v>8</v>
      </c>
      <c r="B35" s="3">
        <v>1</v>
      </c>
      <c r="C35" s="2" t="s">
        <v>3</v>
      </c>
      <c r="D35" s="3" t="s">
        <v>45</v>
      </c>
      <c r="E35" s="3" t="s">
        <v>52</v>
      </c>
      <c r="F35" s="3" t="s">
        <v>26</v>
      </c>
      <c r="G35" s="3" t="s">
        <v>30</v>
      </c>
      <c r="H35" s="2">
        <v>6.5681000000000003</v>
      </c>
      <c r="M35" s="2"/>
      <c r="R35" s="2"/>
      <c r="W35" s="2"/>
      <c r="AB35" s="2"/>
      <c r="AC35" s="3"/>
    </row>
    <row r="36" spans="1:29" x14ac:dyDescent="0.2">
      <c r="A36" s="3" t="s">
        <v>8</v>
      </c>
      <c r="B36" s="3">
        <v>2</v>
      </c>
      <c r="C36" s="2" t="s">
        <v>3</v>
      </c>
      <c r="D36" s="3" t="s">
        <v>41</v>
      </c>
      <c r="E36" s="3" t="s">
        <v>53</v>
      </c>
      <c r="F36" s="3" t="s">
        <v>31</v>
      </c>
      <c r="G36" s="3" t="s">
        <v>29</v>
      </c>
      <c r="H36" s="2">
        <v>4.7013999999999996</v>
      </c>
      <c r="M36" s="2"/>
      <c r="R36" s="2"/>
      <c r="W36" s="2"/>
      <c r="AB36" s="2"/>
      <c r="AC36" s="3"/>
    </row>
    <row r="37" spans="1:29" x14ac:dyDescent="0.2">
      <c r="A37" s="3" t="s">
        <v>8</v>
      </c>
      <c r="B37" s="3">
        <v>2</v>
      </c>
      <c r="C37" s="2" t="s">
        <v>3</v>
      </c>
      <c r="D37" s="3" t="s">
        <v>41</v>
      </c>
      <c r="E37" s="3" t="s">
        <v>53</v>
      </c>
      <c r="F37" s="3" t="s">
        <v>31</v>
      </c>
      <c r="G37" s="3" t="s">
        <v>30</v>
      </c>
      <c r="H37" s="2">
        <v>1.373</v>
      </c>
      <c r="M37" s="2"/>
      <c r="R37" s="2"/>
      <c r="W37" s="2"/>
      <c r="AB37" s="2"/>
      <c r="AC37" s="3"/>
    </row>
    <row r="38" spans="1:29" x14ac:dyDescent="0.2">
      <c r="A38" s="3" t="s">
        <v>8</v>
      </c>
      <c r="B38" s="3">
        <v>2</v>
      </c>
      <c r="C38" s="2" t="s">
        <v>3</v>
      </c>
      <c r="D38" s="3" t="s">
        <v>42</v>
      </c>
      <c r="E38" s="3" t="s">
        <v>53</v>
      </c>
      <c r="F38" s="3" t="s">
        <v>31</v>
      </c>
      <c r="G38" s="3" t="s">
        <v>29</v>
      </c>
      <c r="H38" s="2">
        <v>1.2193000000000001</v>
      </c>
      <c r="M38" s="2"/>
      <c r="R38" s="2"/>
      <c r="W38" s="2"/>
      <c r="AB38" s="2"/>
      <c r="AC38" s="3"/>
    </row>
    <row r="39" spans="1:29" x14ac:dyDescent="0.2">
      <c r="A39" s="3" t="s">
        <v>8</v>
      </c>
      <c r="B39" s="3">
        <v>2</v>
      </c>
      <c r="C39" s="2" t="s">
        <v>3</v>
      </c>
      <c r="D39" s="3" t="s">
        <v>42</v>
      </c>
      <c r="E39" s="3" t="s">
        <v>53</v>
      </c>
      <c r="F39" s="3" t="s">
        <v>31</v>
      </c>
      <c r="G39" s="3" t="s">
        <v>30</v>
      </c>
      <c r="H39" s="2">
        <v>0.28799999999999998</v>
      </c>
      <c r="M39" s="2"/>
      <c r="R39" s="2"/>
      <c r="W39" s="2"/>
      <c r="AB39" s="2"/>
      <c r="AC39" s="3"/>
    </row>
    <row r="40" spans="1:29" x14ac:dyDescent="0.2">
      <c r="A40" s="3" t="s">
        <v>8</v>
      </c>
      <c r="B40" s="3">
        <v>3</v>
      </c>
      <c r="C40" s="2" t="s">
        <v>3</v>
      </c>
      <c r="D40" s="3" t="s">
        <v>43</v>
      </c>
      <c r="E40" s="3" t="s">
        <v>53</v>
      </c>
      <c r="F40" s="3" t="s">
        <v>31</v>
      </c>
      <c r="G40" s="3" t="s">
        <v>29</v>
      </c>
      <c r="H40" s="2">
        <v>8.1502999999999997</v>
      </c>
      <c r="M40" s="2"/>
      <c r="R40" s="2"/>
      <c r="W40" s="2"/>
      <c r="AB40" s="2"/>
      <c r="AC40" s="3"/>
    </row>
    <row r="41" spans="1:29" x14ac:dyDescent="0.2">
      <c r="A41" s="3" t="s">
        <v>8</v>
      </c>
      <c r="B41" s="3">
        <v>3</v>
      </c>
      <c r="C41" s="2" t="s">
        <v>3</v>
      </c>
      <c r="D41" s="3" t="s">
        <v>43</v>
      </c>
      <c r="E41" s="3" t="s">
        <v>53</v>
      </c>
      <c r="F41" s="3" t="s">
        <v>31</v>
      </c>
      <c r="G41" s="3" t="s">
        <v>30</v>
      </c>
      <c r="H41" s="2">
        <v>0.69120000000000004</v>
      </c>
      <c r="M41" s="2"/>
      <c r="R41" s="2"/>
      <c r="W41" s="2"/>
      <c r="AB41" s="2"/>
      <c r="AC41" s="3"/>
    </row>
    <row r="42" spans="1:29" x14ac:dyDescent="0.2">
      <c r="A42" s="3" t="s">
        <v>8</v>
      </c>
      <c r="B42" s="3">
        <v>3</v>
      </c>
      <c r="C42" s="2" t="s">
        <v>3</v>
      </c>
      <c r="D42" s="3" t="s">
        <v>44</v>
      </c>
      <c r="E42" s="3" t="s">
        <v>53</v>
      </c>
      <c r="F42" s="3" t="s">
        <v>31</v>
      </c>
      <c r="G42" s="3" t="s">
        <v>29</v>
      </c>
      <c r="H42" s="2">
        <v>8.9515999999999991</v>
      </c>
      <c r="M42" s="2"/>
      <c r="R42" s="2"/>
      <c r="W42" s="2"/>
      <c r="AB42" s="2"/>
      <c r="AC42" s="3"/>
    </row>
    <row r="43" spans="1:29" x14ac:dyDescent="0.2">
      <c r="A43" s="3" t="s">
        <v>8</v>
      </c>
      <c r="B43" s="3">
        <v>3</v>
      </c>
      <c r="C43" s="2" t="s">
        <v>3</v>
      </c>
      <c r="D43" s="3" t="s">
        <v>44</v>
      </c>
      <c r="E43" s="3" t="s">
        <v>53</v>
      </c>
      <c r="F43" s="3" t="s">
        <v>31</v>
      </c>
      <c r="G43" s="3" t="s">
        <v>30</v>
      </c>
      <c r="H43" s="2">
        <v>1.8116000000000001</v>
      </c>
      <c r="M43" s="2"/>
      <c r="R43" s="2"/>
      <c r="W43" s="2"/>
      <c r="AB43" s="2"/>
      <c r="AC43" s="3"/>
    </row>
    <row r="44" spans="1:29" x14ac:dyDescent="0.2">
      <c r="A44" s="3" t="s">
        <v>8</v>
      </c>
      <c r="B44" s="3">
        <v>1</v>
      </c>
      <c r="C44" s="2" t="s">
        <v>3</v>
      </c>
      <c r="D44" s="3" t="s">
        <v>45</v>
      </c>
      <c r="E44" s="3" t="s">
        <v>53</v>
      </c>
      <c r="F44" s="3" t="s">
        <v>31</v>
      </c>
      <c r="G44" s="3" t="s">
        <v>29</v>
      </c>
      <c r="H44" s="2">
        <v>2.6229</v>
      </c>
      <c r="M44" s="2"/>
      <c r="R44" s="2"/>
      <c r="W44" s="2"/>
      <c r="AB44" s="2"/>
      <c r="AC44" s="3"/>
    </row>
    <row r="45" spans="1:29" x14ac:dyDescent="0.2">
      <c r="A45" s="3" t="s">
        <v>8</v>
      </c>
      <c r="B45" s="3">
        <v>1</v>
      </c>
      <c r="C45" s="2" t="s">
        <v>3</v>
      </c>
      <c r="D45" s="3" t="s">
        <v>45</v>
      </c>
      <c r="E45" s="3" t="s">
        <v>53</v>
      </c>
      <c r="F45" s="3" t="s">
        <v>31</v>
      </c>
      <c r="G45" s="3" t="s">
        <v>30</v>
      </c>
      <c r="H45" s="2">
        <v>1.9383999999999999</v>
      </c>
      <c r="M45" s="2"/>
      <c r="R45" s="2"/>
      <c r="W45" s="2"/>
      <c r="AB45" s="2"/>
      <c r="AC45" s="3"/>
    </row>
    <row r="46" spans="1:29" x14ac:dyDescent="0.2">
      <c r="A46" s="3" t="s">
        <v>16</v>
      </c>
      <c r="B46" s="3">
        <v>2</v>
      </c>
      <c r="C46" s="2" t="s">
        <v>3</v>
      </c>
      <c r="D46" s="3" t="s">
        <v>50</v>
      </c>
      <c r="E46" s="3" t="s">
        <v>52</v>
      </c>
      <c r="F46" s="3" t="s">
        <v>23</v>
      </c>
      <c r="G46" s="3" t="s">
        <v>29</v>
      </c>
      <c r="H46" s="2">
        <v>28.181000000000001</v>
      </c>
      <c r="M46" s="2"/>
      <c r="R46" s="2"/>
      <c r="W46" s="2"/>
      <c r="AB46" s="2"/>
      <c r="AC46" s="3"/>
    </row>
    <row r="47" spans="1:29" x14ac:dyDescent="0.2">
      <c r="A47" s="3" t="s">
        <v>16</v>
      </c>
      <c r="B47" s="3">
        <v>2</v>
      </c>
      <c r="C47" s="2" t="s">
        <v>3</v>
      </c>
      <c r="D47" s="3" t="s">
        <v>50</v>
      </c>
      <c r="E47" s="3" t="s">
        <v>52</v>
      </c>
      <c r="F47" s="3" t="s">
        <v>23</v>
      </c>
      <c r="G47" s="3" t="s">
        <v>30</v>
      </c>
      <c r="H47" s="2">
        <v>8.2538</v>
      </c>
      <c r="M47" s="2"/>
      <c r="R47" s="2"/>
      <c r="W47" s="2"/>
      <c r="AB47" s="2"/>
      <c r="AC47" s="3"/>
    </row>
    <row r="48" spans="1:29" x14ac:dyDescent="0.2">
      <c r="A48" s="3" t="s">
        <v>16</v>
      </c>
      <c r="B48" s="3">
        <v>1</v>
      </c>
      <c r="C48" s="2" t="s">
        <v>3</v>
      </c>
      <c r="D48" s="3" t="s">
        <v>46</v>
      </c>
      <c r="E48" s="3" t="s">
        <v>52</v>
      </c>
      <c r="F48" s="3" t="s">
        <v>23</v>
      </c>
      <c r="G48" s="3" t="s">
        <v>29</v>
      </c>
      <c r="H48" s="2">
        <v>12.6936</v>
      </c>
      <c r="M48" s="2"/>
      <c r="R48" s="2"/>
      <c r="W48" s="2"/>
      <c r="AB48" s="2"/>
      <c r="AC48" s="3"/>
    </row>
    <row r="49" spans="1:29" x14ac:dyDescent="0.2">
      <c r="A49" s="3" t="s">
        <v>16</v>
      </c>
      <c r="B49" s="3">
        <v>1</v>
      </c>
      <c r="C49" s="2" t="s">
        <v>3</v>
      </c>
      <c r="D49" s="3" t="s">
        <v>46</v>
      </c>
      <c r="E49" s="3" t="s">
        <v>52</v>
      </c>
      <c r="F49" s="3" t="s">
        <v>23</v>
      </c>
      <c r="G49" s="3" t="s">
        <v>30</v>
      </c>
      <c r="H49" s="2">
        <v>2.4845000000000002</v>
      </c>
      <c r="M49" s="2"/>
      <c r="R49" s="2"/>
      <c r="W49" s="2"/>
      <c r="AB49" s="2"/>
      <c r="AC49" s="3"/>
    </row>
    <row r="50" spans="1:29" x14ac:dyDescent="0.2">
      <c r="A50" s="3" t="s">
        <v>16</v>
      </c>
      <c r="B50" s="3">
        <v>1</v>
      </c>
      <c r="C50" s="2" t="s">
        <v>3</v>
      </c>
      <c r="D50" s="3" t="s">
        <v>47</v>
      </c>
      <c r="E50" s="3" t="s">
        <v>52</v>
      </c>
      <c r="F50" s="3" t="s">
        <v>23</v>
      </c>
      <c r="G50" s="3" t="s">
        <v>29</v>
      </c>
      <c r="H50" s="2">
        <v>19.3249</v>
      </c>
      <c r="M50" s="2"/>
      <c r="R50" s="2"/>
      <c r="W50" s="2"/>
      <c r="AB50" s="2"/>
      <c r="AC50" s="3"/>
    </row>
    <row r="51" spans="1:29" x14ac:dyDescent="0.2">
      <c r="A51" s="3" t="s">
        <v>16</v>
      </c>
      <c r="B51" s="3">
        <v>1</v>
      </c>
      <c r="C51" s="2" t="s">
        <v>3</v>
      </c>
      <c r="D51" s="3" t="s">
        <v>47</v>
      </c>
      <c r="E51" s="3" t="s">
        <v>52</v>
      </c>
      <c r="F51" s="3" t="s">
        <v>23</v>
      </c>
      <c r="G51" s="3" t="s">
        <v>30</v>
      </c>
      <c r="H51" s="2">
        <v>1.9044000000000001</v>
      </c>
      <c r="M51" s="2"/>
      <c r="R51" s="2"/>
      <c r="W51" s="2"/>
      <c r="AB51" s="2"/>
      <c r="AC51" s="3"/>
    </row>
    <row r="52" spans="1:29" x14ac:dyDescent="0.2">
      <c r="A52" s="3" t="s">
        <v>16</v>
      </c>
      <c r="B52" s="3">
        <v>1</v>
      </c>
      <c r="C52" s="2" t="s">
        <v>3</v>
      </c>
      <c r="D52" s="3" t="s">
        <v>48</v>
      </c>
      <c r="E52" s="3" t="s">
        <v>52</v>
      </c>
      <c r="F52" s="3" t="s">
        <v>23</v>
      </c>
      <c r="G52" s="3" t="s">
        <v>29</v>
      </c>
      <c r="H52" s="2">
        <v>8.4219000000000008</v>
      </c>
      <c r="M52" s="2"/>
      <c r="R52" s="2"/>
      <c r="W52" s="2"/>
      <c r="AB52" s="2"/>
      <c r="AC52" s="3"/>
    </row>
    <row r="53" spans="1:29" x14ac:dyDescent="0.2">
      <c r="A53" s="3" t="s">
        <v>16</v>
      </c>
      <c r="B53" s="3">
        <v>1</v>
      </c>
      <c r="C53" s="2" t="s">
        <v>3</v>
      </c>
      <c r="D53" s="3" t="s">
        <v>48</v>
      </c>
      <c r="E53" s="3" t="s">
        <v>52</v>
      </c>
      <c r="F53" s="3" t="s">
        <v>23</v>
      </c>
      <c r="G53" s="3" t="s">
        <v>30</v>
      </c>
      <c r="H53" s="2">
        <v>1.5317000000000001</v>
      </c>
      <c r="M53" s="2"/>
      <c r="R53" s="2"/>
      <c r="W53" s="2"/>
      <c r="AB53" s="2"/>
      <c r="AC53" s="3"/>
    </row>
    <row r="54" spans="1:29" x14ac:dyDescent="0.2">
      <c r="A54" s="3" t="s">
        <v>16</v>
      </c>
      <c r="B54" s="3">
        <v>3</v>
      </c>
      <c r="C54" s="2" t="s">
        <v>3</v>
      </c>
      <c r="D54" s="3" t="s">
        <v>49</v>
      </c>
      <c r="E54" s="3" t="s">
        <v>52</v>
      </c>
      <c r="F54" s="3" t="s">
        <v>23</v>
      </c>
      <c r="G54" s="3" t="s">
        <v>29</v>
      </c>
      <c r="H54" s="2">
        <v>2.7679</v>
      </c>
      <c r="M54" s="2"/>
      <c r="R54" s="2"/>
      <c r="W54" s="2"/>
      <c r="AB54" s="2"/>
      <c r="AC54" s="3"/>
    </row>
    <row r="55" spans="1:29" x14ac:dyDescent="0.2">
      <c r="A55" s="3" t="s">
        <v>16</v>
      </c>
      <c r="B55" s="3">
        <v>3</v>
      </c>
      <c r="C55" s="2" t="s">
        <v>3</v>
      </c>
      <c r="D55" s="3" t="s">
        <v>49</v>
      </c>
      <c r="E55" s="3" t="s">
        <v>52</v>
      </c>
      <c r="F55" s="3" t="s">
        <v>23</v>
      </c>
      <c r="G55" s="3" t="s">
        <v>30</v>
      </c>
      <c r="H55" s="2">
        <v>0.26600000000000001</v>
      </c>
      <c r="M55" s="2"/>
      <c r="R55" s="2"/>
      <c r="W55" s="2"/>
      <c r="AB55" s="2"/>
      <c r="AC55" s="3"/>
    </row>
    <row r="56" spans="1:29" x14ac:dyDescent="0.2">
      <c r="A56" s="3" t="s">
        <v>16</v>
      </c>
      <c r="B56" s="3">
        <v>2</v>
      </c>
      <c r="C56" s="2" t="s">
        <v>3</v>
      </c>
      <c r="D56" s="3" t="s">
        <v>50</v>
      </c>
      <c r="E56" s="3" t="s">
        <v>53</v>
      </c>
      <c r="F56" s="3" t="s">
        <v>32</v>
      </c>
      <c r="G56" s="3" t="s">
        <v>29</v>
      </c>
      <c r="H56" s="2">
        <v>18.593800000000002</v>
      </c>
      <c r="M56" s="2"/>
      <c r="R56" s="2"/>
      <c r="W56" s="2"/>
      <c r="AB56" s="2"/>
      <c r="AC56" s="3"/>
    </row>
    <row r="57" spans="1:29" x14ac:dyDescent="0.2">
      <c r="A57" s="3" t="s">
        <v>16</v>
      </c>
      <c r="B57" s="3">
        <v>2</v>
      </c>
      <c r="C57" s="2" t="s">
        <v>3</v>
      </c>
      <c r="D57" s="3" t="s">
        <v>50</v>
      </c>
      <c r="E57" s="3" t="s">
        <v>53</v>
      </c>
      <c r="F57" s="3" t="s">
        <v>32</v>
      </c>
      <c r="G57" s="3" t="s">
        <v>30</v>
      </c>
      <c r="H57" s="2">
        <v>21.724799999999998</v>
      </c>
      <c r="M57" s="2"/>
      <c r="R57" s="2"/>
      <c r="W57" s="2"/>
      <c r="AB57" s="2"/>
      <c r="AC57" s="3"/>
    </row>
    <row r="58" spans="1:29" x14ac:dyDescent="0.2">
      <c r="A58" s="3" t="s">
        <v>16</v>
      </c>
      <c r="B58" s="3">
        <v>1</v>
      </c>
      <c r="C58" s="2" t="s">
        <v>3</v>
      </c>
      <c r="D58" s="3" t="s">
        <v>46</v>
      </c>
      <c r="E58" s="3" t="s">
        <v>53</v>
      </c>
      <c r="F58" s="3" t="s">
        <v>32</v>
      </c>
      <c r="G58" s="3" t="s">
        <v>29</v>
      </c>
      <c r="H58" s="2">
        <v>9.4489000000000001</v>
      </c>
      <c r="M58" s="2"/>
      <c r="R58" s="2"/>
      <c r="W58" s="2"/>
      <c r="AB58" s="2"/>
      <c r="AC58" s="3"/>
    </row>
    <row r="59" spans="1:29" x14ac:dyDescent="0.2">
      <c r="A59" s="3" t="s">
        <v>16</v>
      </c>
      <c r="B59" s="3">
        <v>1</v>
      </c>
      <c r="C59" s="2" t="s">
        <v>3</v>
      </c>
      <c r="D59" s="3" t="s">
        <v>46</v>
      </c>
      <c r="E59" s="3" t="s">
        <v>53</v>
      </c>
      <c r="F59" s="3" t="s">
        <v>32</v>
      </c>
      <c r="G59" s="3" t="s">
        <v>30</v>
      </c>
      <c r="H59" s="2">
        <v>23.491900000000001</v>
      </c>
      <c r="M59" s="2"/>
      <c r="R59" s="2"/>
      <c r="W59" s="2"/>
      <c r="AB59" s="2"/>
      <c r="AC59" s="3"/>
    </row>
    <row r="60" spans="1:29" x14ac:dyDescent="0.2">
      <c r="A60" s="3" t="s">
        <v>16</v>
      </c>
      <c r="B60" s="3">
        <v>1</v>
      </c>
      <c r="C60" s="2" t="s">
        <v>3</v>
      </c>
      <c r="D60" s="3" t="s">
        <v>47</v>
      </c>
      <c r="E60" s="3" t="s">
        <v>53</v>
      </c>
      <c r="F60" s="3" t="s">
        <v>32</v>
      </c>
      <c r="G60" s="3" t="s">
        <v>29</v>
      </c>
      <c r="H60" s="2">
        <v>6.8834</v>
      </c>
      <c r="M60" s="2"/>
      <c r="R60" s="2"/>
      <c r="W60" s="2"/>
      <c r="AB60" s="2"/>
      <c r="AC60" s="3"/>
    </row>
    <row r="61" spans="1:29" x14ac:dyDescent="0.2">
      <c r="A61" s="3" t="s">
        <v>16</v>
      </c>
      <c r="B61" s="3">
        <v>1</v>
      </c>
      <c r="C61" s="2" t="s">
        <v>3</v>
      </c>
      <c r="D61" s="3" t="s">
        <v>47</v>
      </c>
      <c r="E61" s="3" t="s">
        <v>53</v>
      </c>
      <c r="F61" s="3" t="s">
        <v>32</v>
      </c>
      <c r="G61" s="3" t="s">
        <v>30</v>
      </c>
      <c r="H61" s="2">
        <v>13.042299999999999</v>
      </c>
      <c r="M61" s="2"/>
      <c r="R61" s="2"/>
      <c r="W61" s="2"/>
      <c r="AB61" s="2"/>
      <c r="AC61" s="3"/>
    </row>
    <row r="62" spans="1:29" x14ac:dyDescent="0.2">
      <c r="A62" s="3" t="s">
        <v>16</v>
      </c>
      <c r="B62" s="3">
        <v>1</v>
      </c>
      <c r="C62" s="2" t="s">
        <v>3</v>
      </c>
      <c r="D62" s="3" t="s">
        <v>48</v>
      </c>
      <c r="E62" s="3" t="s">
        <v>53</v>
      </c>
      <c r="F62" s="3" t="s">
        <v>32</v>
      </c>
      <c r="G62" s="3" t="s">
        <v>29</v>
      </c>
      <c r="H62" s="2">
        <v>6.5038</v>
      </c>
      <c r="M62" s="2"/>
      <c r="R62" s="2"/>
      <c r="W62" s="2"/>
      <c r="AB62" s="2"/>
      <c r="AC62" s="3"/>
    </row>
    <row r="63" spans="1:29" x14ac:dyDescent="0.2">
      <c r="A63" s="3" t="s">
        <v>16</v>
      </c>
      <c r="B63" s="3">
        <v>1</v>
      </c>
      <c r="C63" s="2" t="s">
        <v>3</v>
      </c>
      <c r="D63" s="3" t="s">
        <v>48</v>
      </c>
      <c r="E63" s="3" t="s">
        <v>53</v>
      </c>
      <c r="F63" s="3" t="s">
        <v>32</v>
      </c>
      <c r="G63" s="3" t="s">
        <v>30</v>
      </c>
      <c r="H63" s="2">
        <v>15.587199999999999</v>
      </c>
      <c r="M63" s="2"/>
      <c r="R63" s="2"/>
      <c r="W63" s="2"/>
      <c r="AB63" s="2"/>
      <c r="AC63" s="3"/>
    </row>
    <row r="64" spans="1:29" x14ac:dyDescent="0.2">
      <c r="A64" s="3" t="s">
        <v>16</v>
      </c>
      <c r="B64" s="3">
        <v>3</v>
      </c>
      <c r="C64" s="2" t="s">
        <v>3</v>
      </c>
      <c r="D64" s="3" t="s">
        <v>49</v>
      </c>
      <c r="E64" s="3" t="s">
        <v>53</v>
      </c>
      <c r="F64" s="3" t="s">
        <v>32</v>
      </c>
      <c r="G64" s="3" t="s">
        <v>29</v>
      </c>
      <c r="H64" s="2">
        <v>0.83069999999999999</v>
      </c>
      <c r="M64" s="2"/>
      <c r="R64" s="2"/>
      <c r="W64" s="2"/>
      <c r="AB64" s="2"/>
      <c r="AC64" s="3"/>
    </row>
    <row r="65" spans="1:29" x14ac:dyDescent="0.2">
      <c r="A65" s="3" t="s">
        <v>16</v>
      </c>
      <c r="B65" s="3">
        <v>3</v>
      </c>
      <c r="C65" s="2" t="s">
        <v>3</v>
      </c>
      <c r="D65" s="3" t="s">
        <v>49</v>
      </c>
      <c r="E65" s="3" t="s">
        <v>53</v>
      </c>
      <c r="F65" s="3" t="s">
        <v>32</v>
      </c>
      <c r="G65" s="3" t="s">
        <v>30</v>
      </c>
      <c r="H65" s="2">
        <v>4.3460000000000001</v>
      </c>
      <c r="M65" s="2"/>
      <c r="R65" s="2"/>
      <c r="W65" s="2"/>
      <c r="AB65" s="2"/>
      <c r="AC65" s="3"/>
    </row>
    <row r="66" spans="1:29" x14ac:dyDescent="0.2">
      <c r="C66" s="2"/>
      <c r="M66" s="2"/>
      <c r="R66" s="2"/>
      <c r="W66" s="2"/>
      <c r="AB66" s="2"/>
      <c r="AC66" s="3"/>
    </row>
    <row r="67" spans="1:29" x14ac:dyDescent="0.2">
      <c r="C67" s="2"/>
      <c r="M67" s="2"/>
      <c r="R67" s="2"/>
      <c r="W67" s="2"/>
      <c r="AB67" s="2"/>
      <c r="AC67" s="3"/>
    </row>
    <row r="68" spans="1:29" x14ac:dyDescent="0.2">
      <c r="C68" s="2"/>
      <c r="M68" s="2"/>
      <c r="R68" s="2"/>
      <c r="W68" s="2"/>
      <c r="AB68" s="2"/>
      <c r="AC68" s="3"/>
    </row>
    <row r="69" spans="1:29" x14ac:dyDescent="0.2">
      <c r="C69" s="2"/>
      <c r="M69" s="2"/>
      <c r="R69" s="2"/>
      <c r="W69" s="2"/>
      <c r="AB69" s="2"/>
      <c r="AC69" s="3"/>
    </row>
    <row r="78" spans="1:29" ht="14.25" customHeight="1" x14ac:dyDescent="0.2"/>
  </sheetData>
  <sortState xmlns:xlrd2="http://schemas.microsoft.com/office/spreadsheetml/2017/richdata2" ref="R2:S19">
    <sortCondition ref="R2:R19"/>
  </sortState>
  <pageMargins left="0.7" right="0.7" top="0.75" bottom="0.75" header="0.3" footer="0.3"/>
  <pageSetup orientation="portrait" horizontalDpi="200" verticalDpi="20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laboCSD</dc:creator>
  <cp:lastModifiedBy>Alexandre GRIMALDI</cp:lastModifiedBy>
  <dcterms:created xsi:type="dcterms:W3CDTF">2021-12-05T09:24:30Z</dcterms:created>
  <dcterms:modified xsi:type="dcterms:W3CDTF">2022-02-07T11:21:02Z</dcterms:modified>
</cp:coreProperties>
</file>