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英文文章\gut\###童材料\小鼠\"/>
    </mc:Choice>
  </mc:AlternateContent>
  <xr:revisionPtr revIDLastSave="0" documentId="8_{01D71D6A-5157-4FDE-B405-DA8552E04B71}" xr6:coauthVersionLast="46" xr6:coauthVersionMax="46" xr10:uidLastSave="{00000000-0000-0000-0000-000000000000}"/>
  <bookViews>
    <workbookView xWindow="-110" yWindow="-110" windowWidth="19420" windowHeight="10420" xr2:uid="{488EAAB4-0272-4B28-8AA6-D5AC8F9A9360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3" l="1"/>
  <c r="C16" i="3"/>
  <c r="B40" i="3"/>
  <c r="B38" i="3"/>
  <c r="B37" i="3"/>
  <c r="K42" i="3"/>
  <c r="D43" i="3"/>
  <c r="M41" i="3"/>
  <c r="G43" i="3"/>
  <c r="F43" i="3"/>
  <c r="E43" i="3"/>
  <c r="C43" i="3"/>
  <c r="P42" i="3"/>
  <c r="O42" i="3"/>
  <c r="N42" i="3"/>
  <c r="M42" i="3"/>
  <c r="L42" i="3"/>
  <c r="G42" i="3"/>
  <c r="F42" i="3"/>
  <c r="E42" i="3"/>
  <c r="D42" i="3"/>
  <c r="C42" i="3"/>
  <c r="P41" i="3"/>
  <c r="O41" i="3"/>
  <c r="N41" i="3"/>
  <c r="L41" i="3"/>
  <c r="G41" i="3"/>
  <c r="F41" i="3"/>
  <c r="E41" i="3"/>
  <c r="D41" i="3"/>
  <c r="C41" i="3"/>
  <c r="C35" i="2"/>
  <c r="D35" i="2"/>
  <c r="E35" i="2"/>
  <c r="F35" i="2"/>
  <c r="G35" i="2"/>
  <c r="B35" i="2"/>
  <c r="B31" i="2"/>
  <c r="L34" i="2"/>
  <c r="M34" i="2"/>
  <c r="N34" i="2"/>
  <c r="O34" i="2"/>
  <c r="P34" i="2"/>
  <c r="K34" i="2"/>
  <c r="C34" i="2"/>
  <c r="D34" i="2"/>
  <c r="E34" i="2"/>
  <c r="F34" i="2"/>
  <c r="G34" i="2"/>
  <c r="B34" i="2"/>
  <c r="L33" i="2"/>
  <c r="M33" i="2"/>
  <c r="N33" i="2"/>
  <c r="O33" i="2"/>
  <c r="P33" i="2"/>
  <c r="K33" i="2"/>
  <c r="C33" i="2"/>
  <c r="D33" i="2"/>
  <c r="E33" i="2"/>
  <c r="F33" i="2"/>
  <c r="G33" i="2"/>
  <c r="B33" i="2"/>
  <c r="K31" i="2"/>
  <c r="K30" i="2"/>
  <c r="B32" i="2"/>
  <c r="B30" i="2"/>
  <c r="B29" i="2"/>
  <c r="G16" i="3"/>
  <c r="F16" i="3"/>
  <c r="E16" i="3"/>
  <c r="D16" i="3"/>
  <c r="B16" i="3"/>
  <c r="O15" i="3"/>
  <c r="N15" i="3"/>
  <c r="M15" i="3"/>
  <c r="L15" i="3"/>
  <c r="K15" i="3"/>
  <c r="J15" i="3"/>
  <c r="G15" i="3"/>
  <c r="F15" i="3"/>
  <c r="E15" i="3"/>
  <c r="D15" i="3"/>
  <c r="C15" i="3"/>
  <c r="B15" i="3"/>
  <c r="O14" i="3"/>
  <c r="N14" i="3"/>
  <c r="M14" i="3"/>
  <c r="L14" i="3"/>
  <c r="K14" i="3"/>
  <c r="J14" i="3"/>
  <c r="G14" i="3"/>
  <c r="F14" i="3"/>
  <c r="E14" i="3"/>
  <c r="D14" i="3"/>
  <c r="C14" i="3"/>
  <c r="B14" i="3"/>
  <c r="G16" i="2"/>
  <c r="F16" i="2"/>
  <c r="E16" i="2"/>
  <c r="D16" i="2"/>
  <c r="C16" i="2"/>
  <c r="B16" i="2"/>
  <c r="K15" i="2"/>
  <c r="L15" i="2"/>
  <c r="M15" i="2"/>
  <c r="N15" i="2"/>
  <c r="O15" i="2"/>
  <c r="J15" i="2"/>
  <c r="C15" i="2"/>
  <c r="D15" i="2"/>
  <c r="E15" i="2"/>
  <c r="F15" i="2"/>
  <c r="G15" i="2"/>
  <c r="B15" i="2"/>
  <c r="K14" i="2"/>
  <c r="L14" i="2"/>
  <c r="M14" i="2"/>
  <c r="N14" i="2"/>
  <c r="O14" i="2"/>
  <c r="J14" i="2"/>
  <c r="C14" i="2"/>
  <c r="D14" i="2"/>
  <c r="E14" i="2"/>
  <c r="F14" i="2"/>
  <c r="G14" i="2"/>
  <c r="B14" i="2"/>
  <c r="B43" i="3" l="1"/>
  <c r="B41" i="3"/>
  <c r="B42" i="3"/>
  <c r="K41" i="3"/>
</calcChain>
</file>

<file path=xl/sharedStrings.xml><?xml version="1.0" encoding="utf-8"?>
<sst xmlns="http://schemas.openxmlformats.org/spreadsheetml/2006/main" count="66" uniqueCount="8">
  <si>
    <t>TIC</t>
  </si>
  <si>
    <t>0.5h</t>
  </si>
  <si>
    <t>2h</t>
  </si>
  <si>
    <t>4h</t>
  </si>
  <si>
    <t>6h</t>
  </si>
  <si>
    <t>8h</t>
  </si>
  <si>
    <t>24h</t>
  </si>
  <si>
    <t>ARC-121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</si>
</sst>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171E-AC30-4184-835B-4F7AA67DC9D7}">
  <dimension ref="A2:P48"/>
  <sheetViews>
    <sheetView tabSelected="1" workbookViewId="0">
      <selection activeCell="G4" sqref="G4:G9"/>
    </sheetView>
  </sheetViews>
  <sheetFormatPr defaultRowHeight="14" x14ac:dyDescent="0.3"/>
  <sheetData>
    <row r="2" spans="1:16" ht="15" x14ac:dyDescent="0.3">
      <c r="A2" s="1" t="s">
        <v>0</v>
      </c>
      <c r="B2" s="1"/>
      <c r="C2" s="1"/>
      <c r="D2" s="1"/>
      <c r="E2" s="1"/>
      <c r="F2" s="1"/>
      <c r="G2" s="1"/>
    </row>
    <row r="3" spans="1:16" ht="15" x14ac:dyDescent="0.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K3" s="1"/>
      <c r="L3" s="1"/>
      <c r="M3" s="1"/>
      <c r="N3" s="1"/>
      <c r="O3" s="1"/>
      <c r="P3" s="1"/>
    </row>
    <row r="4" spans="1:16" ht="15" x14ac:dyDescent="0.3">
      <c r="A4" s="1">
        <v>445</v>
      </c>
      <c r="B4" s="1">
        <v>1080.4000000000001</v>
      </c>
      <c r="C4" s="1">
        <v>711</v>
      </c>
      <c r="D4" s="1">
        <v>524.79999999999995</v>
      </c>
      <c r="E4" s="1">
        <v>225</v>
      </c>
      <c r="F4" s="1">
        <v>237.3</v>
      </c>
      <c r="G4" s="1">
        <v>176.2</v>
      </c>
      <c r="K4" s="1"/>
      <c r="L4" s="1"/>
      <c r="M4" s="1"/>
      <c r="N4" s="1"/>
      <c r="O4" s="1"/>
      <c r="P4" s="1"/>
    </row>
    <row r="5" spans="1:16" ht="15" x14ac:dyDescent="0.3">
      <c r="A5" s="1">
        <v>446</v>
      </c>
      <c r="B5" s="1">
        <v>714.2</v>
      </c>
      <c r="C5" s="1">
        <v>609.4</v>
      </c>
      <c r="D5" s="1">
        <v>588.5</v>
      </c>
      <c r="E5" s="5">
        <v>77.2</v>
      </c>
      <c r="F5" s="1">
        <v>526.4</v>
      </c>
      <c r="G5" s="1">
        <v>66.2</v>
      </c>
      <c r="K5" s="1"/>
      <c r="L5" s="1"/>
      <c r="M5" s="1"/>
      <c r="N5" s="1"/>
      <c r="O5" s="1"/>
      <c r="P5" s="1"/>
    </row>
    <row r="6" spans="1:16" ht="15" x14ac:dyDescent="0.3">
      <c r="A6" s="1">
        <v>447</v>
      </c>
      <c r="B6" s="1">
        <v>868.7</v>
      </c>
      <c r="C6" s="1">
        <v>573.4</v>
      </c>
      <c r="D6" s="1">
        <v>359</v>
      </c>
      <c r="E6" s="1">
        <v>157</v>
      </c>
      <c r="F6" s="1">
        <v>140.6</v>
      </c>
      <c r="G6" s="1"/>
      <c r="K6" s="1"/>
      <c r="L6" s="1"/>
      <c r="M6" s="1"/>
      <c r="N6" s="1"/>
      <c r="O6" s="1"/>
      <c r="P6" s="1"/>
    </row>
    <row r="7" spans="1:16" ht="15" x14ac:dyDescent="0.3">
      <c r="A7" s="1">
        <v>448</v>
      </c>
      <c r="B7" s="1">
        <v>722.9</v>
      </c>
      <c r="C7" s="1">
        <v>404.1</v>
      </c>
      <c r="D7" s="1">
        <v>247.3</v>
      </c>
      <c r="E7" s="1">
        <v>131.1</v>
      </c>
      <c r="F7" s="1">
        <v>121.5</v>
      </c>
      <c r="G7" s="1">
        <v>242.7</v>
      </c>
      <c r="K7" s="1"/>
      <c r="L7" s="1"/>
      <c r="M7" s="1"/>
      <c r="N7" s="1"/>
      <c r="O7" s="1"/>
      <c r="P7" s="1"/>
    </row>
    <row r="8" spans="1:16" ht="15" x14ac:dyDescent="0.3">
      <c r="A8" s="1">
        <v>449</v>
      </c>
      <c r="B8" s="1">
        <v>859.6</v>
      </c>
      <c r="C8" s="1">
        <v>874.2</v>
      </c>
      <c r="D8" s="1">
        <v>647.70000000000005</v>
      </c>
      <c r="E8" s="1">
        <v>288.2</v>
      </c>
      <c r="F8" s="1">
        <v>243.8</v>
      </c>
      <c r="G8" s="1">
        <v>98.3</v>
      </c>
      <c r="K8" s="1"/>
      <c r="L8" s="1"/>
      <c r="M8" s="1"/>
      <c r="N8" s="1"/>
      <c r="O8" s="1"/>
      <c r="P8" s="1"/>
    </row>
    <row r="9" spans="1:16" ht="15" x14ac:dyDescent="0.3">
      <c r="A9" s="5">
        <v>450</v>
      </c>
      <c r="B9" s="5">
        <v>1340.5</v>
      </c>
      <c r="C9" s="5">
        <v>1457.4</v>
      </c>
      <c r="D9" s="5">
        <v>871.9</v>
      </c>
      <c r="E9" s="5">
        <v>480.6</v>
      </c>
      <c r="F9" s="5">
        <v>276</v>
      </c>
      <c r="G9" s="5">
        <v>232.4</v>
      </c>
      <c r="K9" s="1"/>
      <c r="L9" s="1"/>
      <c r="M9" s="1"/>
      <c r="N9" s="1"/>
      <c r="O9" s="1"/>
      <c r="P9" s="1"/>
    </row>
    <row r="10" spans="1:16" ht="15" x14ac:dyDescent="0.3">
      <c r="A10" s="5">
        <v>866</v>
      </c>
      <c r="B10" s="5">
        <v>1017.8</v>
      </c>
      <c r="C10" s="5">
        <v>929.5</v>
      </c>
      <c r="D10" s="5">
        <v>443.1</v>
      </c>
      <c r="E10" s="5">
        <v>348.8</v>
      </c>
      <c r="F10" s="5">
        <v>173.2</v>
      </c>
      <c r="G10" s="5">
        <v>499.3</v>
      </c>
      <c r="K10" s="7"/>
      <c r="L10" s="7"/>
      <c r="M10" s="7"/>
      <c r="N10" s="7"/>
      <c r="O10" s="7"/>
      <c r="P10" s="7"/>
    </row>
    <row r="11" spans="1:16" ht="15" x14ac:dyDescent="0.3">
      <c r="A11" s="5">
        <v>867</v>
      </c>
      <c r="B11" s="5">
        <v>224.1</v>
      </c>
      <c r="C11" s="5">
        <v>644.9</v>
      </c>
      <c r="D11" s="5">
        <v>156.9</v>
      </c>
      <c r="E11" s="5">
        <v>40.9</v>
      </c>
      <c r="F11" s="5">
        <v>63.2</v>
      </c>
      <c r="G11" s="5"/>
      <c r="K11" s="7"/>
      <c r="L11" s="7"/>
      <c r="M11" s="7"/>
      <c r="N11" s="7"/>
      <c r="O11" s="7"/>
      <c r="P11" s="7"/>
    </row>
    <row r="12" spans="1:16" ht="15" x14ac:dyDescent="0.3">
      <c r="A12" s="5">
        <v>868</v>
      </c>
      <c r="B12" s="5">
        <v>254.9</v>
      </c>
      <c r="C12" s="5">
        <v>302.3</v>
      </c>
      <c r="D12" s="5">
        <v>519.79999999999995</v>
      </c>
      <c r="E12" s="5">
        <v>266.5</v>
      </c>
      <c r="F12" s="5"/>
      <c r="G12" s="5"/>
      <c r="K12" s="7"/>
      <c r="L12" s="7"/>
      <c r="M12" s="7"/>
      <c r="N12" s="7"/>
      <c r="O12" s="7"/>
      <c r="P12" s="7"/>
    </row>
    <row r="13" spans="1:16" ht="15" x14ac:dyDescent="0.3">
      <c r="A13" s="5">
        <v>869</v>
      </c>
      <c r="B13" s="5">
        <v>363.2</v>
      </c>
      <c r="C13" s="5">
        <v>722.7</v>
      </c>
      <c r="D13" s="5">
        <v>423.5</v>
      </c>
      <c r="E13" s="5">
        <v>258.7</v>
      </c>
      <c r="F13" s="5">
        <v>434.6</v>
      </c>
      <c r="G13" s="5">
        <v>173.7</v>
      </c>
      <c r="K13" s="5"/>
      <c r="L13" s="5"/>
      <c r="M13" s="5"/>
      <c r="N13" s="5"/>
      <c r="O13" s="5"/>
      <c r="P13" s="5"/>
    </row>
    <row r="14" spans="1:16" ht="15" x14ac:dyDescent="0.3">
      <c r="A14" s="5">
        <v>870</v>
      </c>
      <c r="B14" s="5">
        <v>259.3</v>
      </c>
      <c r="C14" s="5">
        <v>328.8</v>
      </c>
      <c r="D14" s="5">
        <v>239.5</v>
      </c>
      <c r="E14" s="5">
        <v>119.6</v>
      </c>
      <c r="F14" s="5">
        <v>72.400000000000006</v>
      </c>
      <c r="G14" s="5"/>
      <c r="K14" s="5"/>
      <c r="L14" s="5"/>
      <c r="M14" s="5"/>
      <c r="N14" s="5"/>
      <c r="O14" s="5"/>
      <c r="P14" s="5"/>
    </row>
    <row r="15" spans="1:16" ht="15" x14ac:dyDescent="0.3">
      <c r="A15" s="5">
        <v>871</v>
      </c>
      <c r="B15" s="5">
        <v>374.5</v>
      </c>
      <c r="C15" s="5">
        <v>325.39999999999998</v>
      </c>
      <c r="D15" s="5">
        <v>250.1</v>
      </c>
      <c r="E15" s="5">
        <v>140.1</v>
      </c>
      <c r="F15" s="5">
        <v>151.6</v>
      </c>
      <c r="G15" s="5">
        <v>77.099999999999994</v>
      </c>
      <c r="K15" s="5"/>
      <c r="L15" s="5"/>
      <c r="M15" s="5"/>
      <c r="N15" s="5"/>
      <c r="O15" s="5"/>
      <c r="P15" s="5"/>
    </row>
    <row r="16" spans="1:16" ht="15" x14ac:dyDescent="0.3">
      <c r="A16" s="5">
        <v>872</v>
      </c>
      <c r="B16" s="5">
        <v>376.4</v>
      </c>
      <c r="C16" s="5">
        <v>644</v>
      </c>
      <c r="D16" s="5">
        <v>538</v>
      </c>
      <c r="E16" s="5">
        <v>141.6</v>
      </c>
      <c r="F16" s="5">
        <v>213.8</v>
      </c>
      <c r="G16" s="5">
        <v>69.5</v>
      </c>
      <c r="K16" s="5"/>
      <c r="L16" s="5"/>
      <c r="M16" s="5"/>
      <c r="N16" s="5"/>
      <c r="O16" s="5"/>
      <c r="P16" s="5"/>
    </row>
    <row r="17" spans="1:16" ht="15" x14ac:dyDescent="0.3">
      <c r="A17" s="5"/>
      <c r="B17" s="5"/>
      <c r="C17" s="5"/>
      <c r="D17" s="5"/>
      <c r="E17" s="5"/>
      <c r="F17" s="5"/>
      <c r="G17" s="5"/>
      <c r="K17" s="5"/>
      <c r="L17" s="5"/>
      <c r="M17" s="5"/>
      <c r="N17" s="5"/>
      <c r="O17" s="5"/>
      <c r="P17" s="5"/>
    </row>
    <row r="18" spans="1:16" ht="15" x14ac:dyDescent="0.3">
      <c r="A18" s="5"/>
      <c r="B18" s="5"/>
      <c r="C18" s="5"/>
      <c r="D18" s="5"/>
      <c r="E18" s="5"/>
      <c r="F18" s="5"/>
      <c r="G18" s="5"/>
      <c r="K18" s="7"/>
      <c r="L18" s="7"/>
      <c r="M18" s="7"/>
      <c r="N18" s="7"/>
      <c r="O18" s="7"/>
      <c r="P18" s="7"/>
    </row>
    <row r="19" spans="1:16" ht="15" x14ac:dyDescent="0.3">
      <c r="A19" s="5" t="s">
        <v>7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</v>
      </c>
      <c r="G19" s="5" t="s">
        <v>6</v>
      </c>
      <c r="K19" s="7"/>
      <c r="L19" s="7"/>
      <c r="M19" s="7"/>
      <c r="N19" s="7"/>
      <c r="O19" s="7"/>
      <c r="P19" s="7"/>
    </row>
    <row r="20" spans="1:16" ht="15" x14ac:dyDescent="0.3">
      <c r="A20" s="5">
        <v>445</v>
      </c>
      <c r="B20" s="5">
        <v>482</v>
      </c>
      <c r="C20" s="5">
        <v>421.2</v>
      </c>
      <c r="D20" s="5">
        <v>175.8</v>
      </c>
      <c r="E20" s="5">
        <v>99.8</v>
      </c>
      <c r="F20" s="5">
        <v>57.6</v>
      </c>
      <c r="G20" s="5">
        <v>156.5</v>
      </c>
      <c r="K20" s="7"/>
      <c r="L20" s="7"/>
      <c r="M20" s="7"/>
      <c r="N20" s="7"/>
      <c r="O20" s="7"/>
      <c r="P20" s="7"/>
    </row>
    <row r="21" spans="1:16" ht="15" x14ac:dyDescent="0.3">
      <c r="A21" s="5">
        <v>446</v>
      </c>
      <c r="B21" s="5">
        <v>279.89999999999998</v>
      </c>
      <c r="C21" s="5">
        <v>220.5</v>
      </c>
      <c r="D21" s="5">
        <v>53.3</v>
      </c>
      <c r="E21" s="5">
        <v>19.100000000000001</v>
      </c>
      <c r="F21" s="5">
        <v>14.8</v>
      </c>
      <c r="G21" s="5">
        <v>36</v>
      </c>
      <c r="K21" s="7"/>
      <c r="L21" s="7"/>
      <c r="M21" s="7"/>
      <c r="N21" s="7"/>
      <c r="O21" s="7"/>
      <c r="P21" s="7"/>
    </row>
    <row r="22" spans="1:16" ht="15" x14ac:dyDescent="0.3">
      <c r="A22" s="5">
        <v>447</v>
      </c>
      <c r="B22" s="5">
        <v>330.6</v>
      </c>
      <c r="C22" s="5">
        <v>295.2</v>
      </c>
      <c r="D22" s="5">
        <v>116.2</v>
      </c>
      <c r="E22" s="5">
        <v>60.2</v>
      </c>
      <c r="F22" s="5">
        <v>46.1</v>
      </c>
      <c r="G22" s="5"/>
      <c r="K22" s="7"/>
      <c r="L22" s="7"/>
      <c r="M22" s="7"/>
      <c r="N22" s="7"/>
      <c r="O22" s="7"/>
      <c r="P22" s="7"/>
    </row>
    <row r="23" spans="1:16" ht="15" x14ac:dyDescent="0.3">
      <c r="A23" s="5">
        <v>448</v>
      </c>
      <c r="B23" s="5">
        <v>283.3</v>
      </c>
      <c r="C23" s="5">
        <v>306.3</v>
      </c>
      <c r="D23" s="5">
        <v>68.8</v>
      </c>
      <c r="E23" s="5">
        <v>44</v>
      </c>
      <c r="F23" s="5">
        <v>43.8</v>
      </c>
      <c r="G23" s="5">
        <v>187.4</v>
      </c>
      <c r="K23" s="7"/>
      <c r="L23" s="7"/>
      <c r="M23" s="7"/>
      <c r="N23" s="7"/>
      <c r="O23" s="7"/>
      <c r="P23" s="7"/>
    </row>
    <row r="24" spans="1:16" ht="15" x14ac:dyDescent="0.3">
      <c r="A24" s="5">
        <v>449</v>
      </c>
      <c r="B24" s="5">
        <v>303.5</v>
      </c>
      <c r="C24" s="5">
        <v>463.9</v>
      </c>
      <c r="D24" s="5">
        <v>237.6</v>
      </c>
      <c r="E24" s="5">
        <v>106.2</v>
      </c>
      <c r="F24" s="5">
        <v>69.400000000000006</v>
      </c>
      <c r="G24" s="5">
        <v>82.2</v>
      </c>
      <c r="K24" s="7"/>
      <c r="L24" s="7"/>
      <c r="M24" s="7"/>
      <c r="N24" s="7"/>
      <c r="O24" s="7"/>
      <c r="P24" s="7"/>
    </row>
    <row r="25" spans="1:16" ht="15" x14ac:dyDescent="0.3">
      <c r="A25" s="5">
        <v>450</v>
      </c>
      <c r="B25" s="5">
        <v>115.2</v>
      </c>
      <c r="C25" s="5">
        <v>74.900000000000006</v>
      </c>
      <c r="D25" s="5">
        <v>34</v>
      </c>
      <c r="E25" s="5">
        <v>25.6</v>
      </c>
      <c r="F25" s="5">
        <v>29.6</v>
      </c>
      <c r="G25" s="5">
        <v>96.5</v>
      </c>
      <c r="K25" s="7"/>
      <c r="L25" s="7"/>
      <c r="M25" s="7"/>
      <c r="N25" s="7"/>
      <c r="O25" s="7"/>
      <c r="P25" s="7"/>
    </row>
    <row r="26" spans="1:16" ht="15" x14ac:dyDescent="0.3">
      <c r="A26" s="5">
        <v>866</v>
      </c>
      <c r="B26" s="5">
        <v>439.8</v>
      </c>
      <c r="C26" s="5">
        <v>335.8</v>
      </c>
      <c r="D26" s="5">
        <v>162.19999999999999</v>
      </c>
      <c r="E26" s="5">
        <v>77.3</v>
      </c>
      <c r="F26" s="5">
        <v>45.6</v>
      </c>
      <c r="G26" s="5">
        <v>460</v>
      </c>
      <c r="K26" s="5"/>
      <c r="L26" s="5"/>
      <c r="M26" s="5"/>
      <c r="N26" s="5"/>
      <c r="O26" s="5"/>
      <c r="P26" s="5"/>
    </row>
    <row r="27" spans="1:16" ht="15" x14ac:dyDescent="0.3">
      <c r="A27" s="5">
        <v>867</v>
      </c>
      <c r="B27" s="5">
        <v>49.5</v>
      </c>
      <c r="C27" s="5">
        <v>23.9</v>
      </c>
      <c r="D27" s="5">
        <v>17.399999999999999</v>
      </c>
      <c r="E27" s="5">
        <v>9.1</v>
      </c>
      <c r="F27" s="5">
        <v>7</v>
      </c>
      <c r="G27" s="5"/>
      <c r="K27" s="5"/>
      <c r="L27" s="5"/>
      <c r="M27" s="5"/>
      <c r="N27" s="5"/>
      <c r="O27" s="5"/>
      <c r="P27" s="5"/>
    </row>
    <row r="28" spans="1:16" ht="15" x14ac:dyDescent="0.3">
      <c r="A28" s="5">
        <v>868</v>
      </c>
      <c r="B28" s="5">
        <v>33.6</v>
      </c>
      <c r="C28" s="5">
        <v>37.9</v>
      </c>
      <c r="D28" s="5">
        <v>121.9</v>
      </c>
      <c r="E28" s="5">
        <v>104</v>
      </c>
      <c r="F28" s="5"/>
      <c r="G28" s="5"/>
      <c r="K28" s="5"/>
      <c r="L28" s="5"/>
      <c r="M28" s="5"/>
      <c r="N28" s="5"/>
      <c r="O28" s="5"/>
      <c r="P28" s="5"/>
    </row>
    <row r="29" spans="1:16" ht="15" x14ac:dyDescent="0.3">
      <c r="A29" s="5">
        <v>869</v>
      </c>
      <c r="B29" s="5">
        <v>368.4</v>
      </c>
      <c r="C29" s="5">
        <v>254.4</v>
      </c>
      <c r="D29" s="5">
        <v>128.1</v>
      </c>
      <c r="E29" s="5">
        <v>93</v>
      </c>
      <c r="F29" s="5">
        <v>44.8</v>
      </c>
      <c r="G29" s="5">
        <v>132.69999999999999</v>
      </c>
      <c r="K29" s="5"/>
      <c r="L29" s="5"/>
      <c r="M29" s="5"/>
      <c r="N29" s="5"/>
      <c r="O29" s="5"/>
      <c r="P29" s="5"/>
    </row>
    <row r="30" spans="1:16" ht="15" x14ac:dyDescent="0.3">
      <c r="A30" s="5">
        <v>870</v>
      </c>
      <c r="B30" s="5">
        <v>109</v>
      </c>
      <c r="C30" s="5">
        <v>240.7</v>
      </c>
      <c r="D30" s="5">
        <v>141.19999999999999</v>
      </c>
      <c r="E30" s="5">
        <v>53.1</v>
      </c>
      <c r="F30" s="5">
        <v>28.2</v>
      </c>
      <c r="G30" s="5"/>
      <c r="K30" s="5"/>
      <c r="L30" s="5"/>
      <c r="M30" s="5"/>
      <c r="N30" s="5"/>
      <c r="O30" s="5"/>
      <c r="P30" s="5"/>
    </row>
    <row r="31" spans="1:16" ht="15" x14ac:dyDescent="0.3">
      <c r="A31" s="5">
        <v>871</v>
      </c>
      <c r="B31" s="5">
        <v>345.7</v>
      </c>
      <c r="C31" s="5">
        <v>426.2</v>
      </c>
      <c r="D31" s="5">
        <v>301.60000000000002</v>
      </c>
      <c r="E31" s="5">
        <v>179.1</v>
      </c>
      <c r="F31" s="5">
        <v>106.9</v>
      </c>
      <c r="G31" s="5">
        <v>195.7</v>
      </c>
      <c r="K31" s="5"/>
      <c r="L31" s="5"/>
      <c r="M31" s="5"/>
      <c r="N31" s="5"/>
      <c r="O31" s="5"/>
      <c r="P31" s="5"/>
    </row>
    <row r="32" spans="1:16" ht="15" x14ac:dyDescent="0.3">
      <c r="A32" s="5">
        <v>872</v>
      </c>
      <c r="B32" s="5">
        <v>344.5</v>
      </c>
      <c r="C32" s="5">
        <v>319.7</v>
      </c>
      <c r="D32" s="5">
        <v>167.6</v>
      </c>
      <c r="E32" s="5">
        <v>69</v>
      </c>
      <c r="F32" s="5">
        <v>69.8</v>
      </c>
      <c r="G32" s="5">
        <v>130.6</v>
      </c>
      <c r="K32" s="7"/>
      <c r="L32" s="7"/>
      <c r="M32" s="7"/>
      <c r="N32" s="7"/>
      <c r="O32" s="7"/>
      <c r="P32" s="7"/>
    </row>
    <row r="33" spans="1:16" ht="15" x14ac:dyDescent="0.3">
      <c r="A33" s="6"/>
      <c r="B33" s="7"/>
      <c r="C33" s="7"/>
      <c r="D33" s="7"/>
      <c r="E33" s="7"/>
      <c r="F33" s="7"/>
      <c r="G33" s="7"/>
      <c r="K33" s="7"/>
      <c r="L33" s="7"/>
      <c r="M33" s="7"/>
      <c r="N33" s="7"/>
      <c r="O33" s="7"/>
      <c r="P33" s="7"/>
    </row>
    <row r="34" spans="1:16" ht="15" x14ac:dyDescent="0.3">
      <c r="A34" s="6"/>
      <c r="B34" s="7"/>
      <c r="C34" s="7"/>
      <c r="D34" s="7"/>
      <c r="E34" s="7"/>
      <c r="F34" s="7"/>
      <c r="G34" s="7"/>
    </row>
    <row r="35" spans="1:16" ht="15" x14ac:dyDescent="0.3">
      <c r="K35" s="1"/>
      <c r="L35" s="1"/>
      <c r="M35" s="1"/>
      <c r="N35" s="1"/>
      <c r="O35" s="1"/>
      <c r="P35" s="1"/>
    </row>
    <row r="36" spans="1:16" ht="15" x14ac:dyDescent="0.3">
      <c r="K36" s="1"/>
      <c r="L36" s="1"/>
      <c r="M36" s="1"/>
      <c r="N36" s="1"/>
      <c r="O36" s="1"/>
      <c r="P36" s="1"/>
    </row>
    <row r="37" spans="1:16" ht="15" x14ac:dyDescent="0.3">
      <c r="K37" s="1"/>
      <c r="L37" s="1"/>
      <c r="M37" s="1"/>
      <c r="N37" s="1"/>
      <c r="O37" s="1"/>
      <c r="P37" s="1"/>
    </row>
    <row r="38" spans="1:16" ht="15" x14ac:dyDescent="0.3">
      <c r="K38" s="1"/>
      <c r="L38" s="1"/>
      <c r="M38" s="1"/>
      <c r="N38" s="1"/>
      <c r="O38" s="1"/>
      <c r="P38" s="1"/>
    </row>
    <row r="39" spans="1:16" ht="15" x14ac:dyDescent="0.3">
      <c r="K39" s="1"/>
      <c r="L39" s="1"/>
      <c r="M39" s="1"/>
      <c r="N39" s="1"/>
      <c r="O39" s="1"/>
      <c r="P39" s="1"/>
    </row>
    <row r="40" spans="1:16" ht="15" x14ac:dyDescent="0.3">
      <c r="F40" s="1"/>
    </row>
    <row r="41" spans="1:16" ht="15" x14ac:dyDescent="0.3">
      <c r="F41" s="1"/>
    </row>
    <row r="42" spans="1:16" ht="15" x14ac:dyDescent="0.3">
      <c r="F42" s="1"/>
      <c r="K42" s="3"/>
      <c r="L42" s="3"/>
      <c r="M42" s="3"/>
      <c r="N42" s="3"/>
      <c r="O42" s="3"/>
      <c r="P42" s="3"/>
    </row>
    <row r="43" spans="1:16" ht="15" x14ac:dyDescent="0.3">
      <c r="F43" s="1"/>
      <c r="K43" s="3"/>
      <c r="L43" s="3"/>
      <c r="M43" s="3"/>
      <c r="N43" s="3"/>
      <c r="O43" s="3"/>
      <c r="P43" s="3"/>
    </row>
    <row r="44" spans="1:16" ht="15" x14ac:dyDescent="0.3">
      <c r="F44" s="1"/>
    </row>
    <row r="48" spans="1:16" ht="15" x14ac:dyDescent="0.3">
      <c r="E48" s="1"/>
      <c r="F48" s="1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2080-F8BA-4B2A-8C8B-24F3E24F61B2}">
  <dimension ref="A2:P35"/>
  <sheetViews>
    <sheetView topLeftCell="A22" workbookViewId="0">
      <selection activeCell="G18" sqref="G18"/>
    </sheetView>
  </sheetViews>
  <sheetFormatPr defaultRowHeight="14" x14ac:dyDescent="0.3"/>
  <sheetData>
    <row r="2" spans="1:15" ht="15" x14ac:dyDescent="0.3">
      <c r="A2" s="4" t="s">
        <v>0</v>
      </c>
      <c r="B2" s="4"/>
      <c r="C2" s="4"/>
      <c r="D2" s="4"/>
      <c r="E2" s="4"/>
      <c r="F2" s="4"/>
      <c r="G2" s="4"/>
    </row>
    <row r="3" spans="1:15" ht="15" x14ac:dyDescent="0.3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</row>
    <row r="4" spans="1:15" ht="15" x14ac:dyDescent="0.3">
      <c r="A4" s="4">
        <v>445</v>
      </c>
      <c r="B4" s="4">
        <v>1080.4000000000001</v>
      </c>
      <c r="C4" s="4">
        <v>711</v>
      </c>
      <c r="D4" s="4">
        <v>524.79999999999995</v>
      </c>
      <c r="E4" s="4">
        <v>225</v>
      </c>
      <c r="F4" s="4">
        <v>237.3</v>
      </c>
      <c r="G4" s="4">
        <v>176.2</v>
      </c>
      <c r="I4" s="4">
        <v>866</v>
      </c>
      <c r="J4" s="4">
        <v>1017.8</v>
      </c>
      <c r="K4" s="4">
        <v>929.5</v>
      </c>
      <c r="L4" s="4">
        <v>443.1</v>
      </c>
      <c r="M4" s="4">
        <v>348.8</v>
      </c>
      <c r="N4" s="4">
        <v>173.2</v>
      </c>
      <c r="O4" s="4">
        <v>499.3</v>
      </c>
    </row>
    <row r="5" spans="1:15" ht="15" x14ac:dyDescent="0.3">
      <c r="A5" s="4">
        <v>446</v>
      </c>
      <c r="B5" s="4">
        <v>714.2</v>
      </c>
      <c r="C5" s="4">
        <v>609.4</v>
      </c>
      <c r="D5" s="4">
        <v>588.5</v>
      </c>
      <c r="E5" s="4">
        <v>77.2</v>
      </c>
      <c r="F5" s="4">
        <v>526.4</v>
      </c>
      <c r="G5" s="4">
        <v>66.2</v>
      </c>
      <c r="I5" s="4">
        <v>867</v>
      </c>
      <c r="J5" s="4">
        <v>224.1</v>
      </c>
      <c r="K5" s="4">
        <v>644.9</v>
      </c>
      <c r="L5" s="4">
        <v>156.9</v>
      </c>
      <c r="M5" s="4">
        <v>40.9</v>
      </c>
      <c r="N5" s="4">
        <v>63.2</v>
      </c>
      <c r="O5" s="4"/>
    </row>
    <row r="6" spans="1:15" ht="15" x14ac:dyDescent="0.3">
      <c r="A6" s="4">
        <v>447</v>
      </c>
      <c r="B6" s="4">
        <v>868.7</v>
      </c>
      <c r="C6" s="4">
        <v>573.4</v>
      </c>
      <c r="D6" s="4">
        <v>359</v>
      </c>
      <c r="E6" s="4">
        <v>157</v>
      </c>
      <c r="F6" s="4">
        <v>140.6</v>
      </c>
      <c r="G6" s="4"/>
      <c r="I6" s="4">
        <v>868</v>
      </c>
      <c r="J6" s="4">
        <v>254.9</v>
      </c>
      <c r="K6" s="4">
        <v>302.3</v>
      </c>
      <c r="L6" s="4">
        <v>519.79999999999995</v>
      </c>
      <c r="M6" s="4">
        <v>266.5</v>
      </c>
      <c r="N6" s="4"/>
      <c r="O6" s="4"/>
    </row>
    <row r="7" spans="1:15" ht="15" x14ac:dyDescent="0.3">
      <c r="A7" s="4">
        <v>448</v>
      </c>
      <c r="B7" s="4">
        <v>722.9</v>
      </c>
      <c r="C7" s="4">
        <v>404.1</v>
      </c>
      <c r="D7" s="4">
        <v>247.3</v>
      </c>
      <c r="E7" s="4">
        <v>131.1</v>
      </c>
      <c r="F7" s="4">
        <v>121.5</v>
      </c>
      <c r="G7" s="4">
        <v>242.7</v>
      </c>
      <c r="I7" s="4">
        <v>869</v>
      </c>
      <c r="J7" s="4">
        <v>963.2</v>
      </c>
      <c r="K7" s="4">
        <v>722.7</v>
      </c>
      <c r="L7" s="4">
        <v>423.5</v>
      </c>
      <c r="M7" s="4">
        <v>258.7</v>
      </c>
      <c r="N7" s="4">
        <v>434.6</v>
      </c>
      <c r="O7" s="4">
        <v>173.7</v>
      </c>
    </row>
    <row r="8" spans="1:15" ht="15" x14ac:dyDescent="0.3">
      <c r="A8" s="4">
        <v>449</v>
      </c>
      <c r="B8" s="4">
        <v>859.6</v>
      </c>
      <c r="C8" s="4">
        <v>874.2</v>
      </c>
      <c r="D8" s="4">
        <v>647.70000000000005</v>
      </c>
      <c r="E8" s="4">
        <v>288.2</v>
      </c>
      <c r="F8" s="4">
        <v>243.8</v>
      </c>
      <c r="G8" s="4">
        <v>98.3</v>
      </c>
      <c r="I8" s="4">
        <v>870</v>
      </c>
      <c r="J8" s="4">
        <v>259.3</v>
      </c>
      <c r="K8" s="4">
        <v>328.8</v>
      </c>
      <c r="L8" s="4">
        <v>239.5</v>
      </c>
      <c r="M8" s="4">
        <v>119.6</v>
      </c>
      <c r="N8" s="4">
        <v>72.400000000000006</v>
      </c>
      <c r="O8" s="4"/>
    </row>
    <row r="9" spans="1:15" ht="15" x14ac:dyDescent="0.3">
      <c r="A9" s="4">
        <v>450</v>
      </c>
      <c r="B9" s="4">
        <v>374.5</v>
      </c>
      <c r="C9" s="4">
        <v>325.39999999999998</v>
      </c>
      <c r="D9" s="4">
        <v>250.1</v>
      </c>
      <c r="E9" s="4">
        <v>140.1</v>
      </c>
      <c r="F9" s="4">
        <v>151.6</v>
      </c>
      <c r="G9" s="4">
        <v>77.099999999999994</v>
      </c>
      <c r="I9" s="4">
        <v>871</v>
      </c>
      <c r="J9" s="4">
        <v>1340.5</v>
      </c>
      <c r="K9" s="4">
        <v>1457.4</v>
      </c>
      <c r="L9" s="4">
        <v>871.9</v>
      </c>
      <c r="M9" s="4">
        <v>480.6</v>
      </c>
      <c r="N9" s="4">
        <v>276</v>
      </c>
      <c r="O9" s="4">
        <v>232.4</v>
      </c>
    </row>
    <row r="10" spans="1:15" ht="15" x14ac:dyDescent="0.3">
      <c r="B10">
        <v>1137.55</v>
      </c>
      <c r="C10">
        <v>2275.1</v>
      </c>
      <c r="D10">
        <v>1734.8</v>
      </c>
      <c r="E10">
        <v>937.7</v>
      </c>
      <c r="F10">
        <v>251.7</v>
      </c>
      <c r="G10">
        <v>106.7</v>
      </c>
      <c r="I10" s="4">
        <v>872</v>
      </c>
      <c r="J10" s="4">
        <v>776.4</v>
      </c>
      <c r="K10" s="4">
        <v>644</v>
      </c>
      <c r="L10" s="4">
        <v>538</v>
      </c>
      <c r="M10" s="4">
        <v>141.6</v>
      </c>
      <c r="N10" s="4">
        <v>213.8</v>
      </c>
      <c r="O10" s="4">
        <v>69.5</v>
      </c>
    </row>
    <row r="11" spans="1:15" x14ac:dyDescent="0.3">
      <c r="B11">
        <v>891</v>
      </c>
      <c r="C11">
        <v>1781.9</v>
      </c>
      <c r="D11">
        <v>1476.1</v>
      </c>
      <c r="E11">
        <v>647.5</v>
      </c>
      <c r="F11">
        <v>387.1</v>
      </c>
      <c r="G11">
        <v>157.6</v>
      </c>
      <c r="J11">
        <v>146</v>
      </c>
      <c r="K11">
        <v>293.3</v>
      </c>
      <c r="L11">
        <v>296.5</v>
      </c>
      <c r="M11">
        <v>267.8</v>
      </c>
      <c r="N11">
        <v>99.3</v>
      </c>
      <c r="O11">
        <v>251.6</v>
      </c>
    </row>
    <row r="12" spans="1:15" x14ac:dyDescent="0.3">
      <c r="B12">
        <v>369.1</v>
      </c>
      <c r="C12">
        <v>738.1</v>
      </c>
      <c r="D12">
        <v>900.5</v>
      </c>
      <c r="E12">
        <v>1184.9000000000001</v>
      </c>
      <c r="F12">
        <v>774.9</v>
      </c>
      <c r="G12">
        <v>231.1</v>
      </c>
      <c r="J12">
        <v>723</v>
      </c>
      <c r="K12">
        <v>1446.3</v>
      </c>
      <c r="L12">
        <v>1046.7</v>
      </c>
      <c r="M12">
        <v>739.6</v>
      </c>
      <c r="N12">
        <v>800.4</v>
      </c>
      <c r="O12">
        <v>450.4</v>
      </c>
    </row>
    <row r="13" spans="1:15" x14ac:dyDescent="0.3">
      <c r="B13">
        <v>833.9</v>
      </c>
      <c r="C13">
        <v>1667.8</v>
      </c>
      <c r="D13">
        <v>1384.6</v>
      </c>
      <c r="E13">
        <v>500.6</v>
      </c>
      <c r="F13">
        <v>319.3</v>
      </c>
      <c r="G13">
        <v>144.5</v>
      </c>
    </row>
    <row r="14" spans="1:15" x14ac:dyDescent="0.3">
      <c r="B14" s="2">
        <f>AVERAGE(B4:B13)</f>
        <v>785.18500000000006</v>
      </c>
      <c r="C14" s="2">
        <f t="shared" ref="C14:G14" si="0">AVERAGE(C4:C13)</f>
        <v>996.04</v>
      </c>
      <c r="D14" s="2">
        <f t="shared" si="0"/>
        <v>811.33999999999992</v>
      </c>
      <c r="E14" s="2">
        <f t="shared" si="0"/>
        <v>428.93</v>
      </c>
      <c r="F14" s="2">
        <f t="shared" si="0"/>
        <v>315.42</v>
      </c>
      <c r="G14" s="2">
        <f t="shared" si="0"/>
        <v>144.48888888888891</v>
      </c>
      <c r="J14" s="2">
        <f>AVERAGE(J4:J12)</f>
        <v>633.91111111111104</v>
      </c>
      <c r="K14" s="2">
        <f t="shared" ref="K14:O14" si="1">AVERAGE(K4:K12)</f>
        <v>752.13333333333344</v>
      </c>
      <c r="L14" s="2">
        <f t="shared" si="1"/>
        <v>503.98888888888882</v>
      </c>
      <c r="M14" s="2">
        <f t="shared" si="1"/>
        <v>296.01111111111112</v>
      </c>
      <c r="N14" s="2">
        <f t="shared" si="1"/>
        <v>266.61250000000001</v>
      </c>
      <c r="O14" s="2">
        <f t="shared" si="1"/>
        <v>279.48333333333335</v>
      </c>
    </row>
    <row r="15" spans="1:15" x14ac:dyDescent="0.3">
      <c r="B15" s="2">
        <f>_xlfn.STDEV.S(B4:B13)</f>
        <v>255.62613547696716</v>
      </c>
      <c r="C15" s="2">
        <f t="shared" ref="C15:G15" si="2">_xlfn.STDEV.S(C4:C13)</f>
        <v>666.31022004268652</v>
      </c>
      <c r="D15" s="2">
        <f t="shared" si="2"/>
        <v>540.32342002010444</v>
      </c>
      <c r="E15" s="2">
        <f t="shared" si="2"/>
        <v>382.16121685313215</v>
      </c>
      <c r="F15" s="2">
        <f t="shared" si="2"/>
        <v>203.0555195014407</v>
      </c>
      <c r="G15" s="2">
        <f t="shared" si="2"/>
        <v>63.792857053992407</v>
      </c>
      <c r="J15" s="2">
        <f>_xlfn.STDEV.S(J4:J12)</f>
        <v>429.14084647247353</v>
      </c>
      <c r="K15" s="2">
        <f t="shared" ref="K15:O15" si="3">_xlfn.STDEV.S(K4:K12)</f>
        <v>450.9538030663449</v>
      </c>
      <c r="L15" s="2">
        <f t="shared" si="3"/>
        <v>290.46585618814345</v>
      </c>
      <c r="M15" s="2">
        <f t="shared" si="3"/>
        <v>211.16790383747033</v>
      </c>
      <c r="N15" s="2">
        <f t="shared" si="3"/>
        <v>248.37779080321516</v>
      </c>
      <c r="O15" s="2">
        <f t="shared" si="3"/>
        <v>164.80856065953199</v>
      </c>
    </row>
    <row r="16" spans="1:15" x14ac:dyDescent="0.3">
      <c r="B16">
        <f>_xlfn.T.TEST(B4:B13,J4:J12,2,2)</f>
        <v>0.35765994085695085</v>
      </c>
      <c r="C16">
        <f>_xlfn.T.TEST(C4:C13,K4:K12,2,2)</f>
        <v>0.36889867014196709</v>
      </c>
      <c r="D16">
        <f>_xlfn.T.TEST(D4:D13,L4:L12,2,2)</f>
        <v>0.14747015890030357</v>
      </c>
      <c r="E16">
        <f>_xlfn.T.TEST(E4:E13,M4:M12,2,2)</f>
        <v>0.36908959512404316</v>
      </c>
      <c r="F16">
        <f>_xlfn.T.TEST(F4:F13,N4:N12,2,2)</f>
        <v>0.65218133728066097</v>
      </c>
      <c r="G16">
        <f>_xlfn.T.TEST(G4:G13,O4:O12,2,2)</f>
        <v>4.2354838864647401E-2</v>
      </c>
    </row>
    <row r="22" spans="1:16" ht="15" x14ac:dyDescent="0.3">
      <c r="A22" s="5" t="s">
        <v>7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K22" s="5" t="s">
        <v>1</v>
      </c>
      <c r="L22" s="5" t="s">
        <v>2</v>
      </c>
      <c r="M22" s="5" t="s">
        <v>3</v>
      </c>
      <c r="N22" s="5" t="s">
        <v>4</v>
      </c>
      <c r="O22" s="5" t="s">
        <v>5</v>
      </c>
      <c r="P22" s="5" t="s">
        <v>6</v>
      </c>
    </row>
    <row r="23" spans="1:16" ht="15" x14ac:dyDescent="0.3">
      <c r="A23" s="5">
        <v>445</v>
      </c>
      <c r="B23" s="5">
        <v>482</v>
      </c>
      <c r="C23" s="5">
        <v>421.2</v>
      </c>
      <c r="D23" s="5">
        <v>175.8</v>
      </c>
      <c r="E23" s="5">
        <v>99.8</v>
      </c>
      <c r="F23" s="5">
        <v>57.6</v>
      </c>
      <c r="G23" s="5">
        <v>156.5</v>
      </c>
      <c r="J23" s="5">
        <v>866</v>
      </c>
      <c r="K23" s="5">
        <v>439.8</v>
      </c>
      <c r="L23" s="5">
        <v>335.8</v>
      </c>
      <c r="M23" s="5">
        <v>162.19999999999999</v>
      </c>
      <c r="N23" s="5">
        <v>77.3</v>
      </c>
      <c r="O23" s="5">
        <v>45.6</v>
      </c>
      <c r="P23" s="5">
        <v>460</v>
      </c>
    </row>
    <row r="24" spans="1:16" ht="15" x14ac:dyDescent="0.3">
      <c r="A24" s="5">
        <v>446</v>
      </c>
      <c r="B24" s="5">
        <v>279.89999999999998</v>
      </c>
      <c r="C24" s="5">
        <v>220.5</v>
      </c>
      <c r="D24" s="5">
        <v>53.3</v>
      </c>
      <c r="E24" s="5">
        <v>19.100000000000001</v>
      </c>
      <c r="F24" s="5">
        <v>14.8</v>
      </c>
      <c r="G24" s="5">
        <v>36</v>
      </c>
      <c r="J24" s="5">
        <v>867</v>
      </c>
      <c r="K24" s="5">
        <v>49.5</v>
      </c>
      <c r="L24" s="5">
        <v>23.9</v>
      </c>
      <c r="M24" s="5">
        <v>17.399999999999999</v>
      </c>
      <c r="N24" s="5">
        <v>9.1</v>
      </c>
      <c r="O24" s="5">
        <v>7</v>
      </c>
      <c r="P24" s="5"/>
    </row>
    <row r="25" spans="1:16" ht="15" x14ac:dyDescent="0.3">
      <c r="A25" s="5">
        <v>447</v>
      </c>
      <c r="B25" s="5">
        <v>330.6</v>
      </c>
      <c r="C25" s="5">
        <v>295.2</v>
      </c>
      <c r="D25" s="5">
        <v>116.2</v>
      </c>
      <c r="E25" s="5">
        <v>60.2</v>
      </c>
      <c r="F25" s="5">
        <v>46.1</v>
      </c>
      <c r="G25" s="5"/>
      <c r="J25" s="5">
        <v>868</v>
      </c>
      <c r="K25" s="5">
        <v>33.6</v>
      </c>
      <c r="L25" s="5">
        <v>37.9</v>
      </c>
      <c r="M25" s="5">
        <v>121.9</v>
      </c>
      <c r="N25" s="5">
        <v>104</v>
      </c>
      <c r="O25" s="5"/>
      <c r="P25" s="5"/>
    </row>
    <row r="26" spans="1:16" ht="15" x14ac:dyDescent="0.3">
      <c r="A26" s="5">
        <v>448</v>
      </c>
      <c r="B26" s="5">
        <v>283.3</v>
      </c>
      <c r="C26" s="5">
        <v>306.3</v>
      </c>
      <c r="D26" s="5">
        <v>68.8</v>
      </c>
      <c r="E26" s="5">
        <v>44</v>
      </c>
      <c r="F26" s="5">
        <v>43.8</v>
      </c>
      <c r="G26" s="5">
        <v>187.4</v>
      </c>
      <c r="J26" s="5">
        <v>869</v>
      </c>
      <c r="K26" s="5">
        <v>368.4</v>
      </c>
      <c r="L26" s="5">
        <v>254.4</v>
      </c>
      <c r="M26" s="5">
        <v>128.1</v>
      </c>
      <c r="N26" s="5">
        <v>93</v>
      </c>
      <c r="O26" s="5">
        <v>44.8</v>
      </c>
      <c r="P26" s="5">
        <v>132.69999999999999</v>
      </c>
    </row>
    <row r="27" spans="1:16" ht="15" x14ac:dyDescent="0.3">
      <c r="A27" s="5">
        <v>449</v>
      </c>
      <c r="B27" s="5">
        <v>303.5</v>
      </c>
      <c r="C27" s="5">
        <v>463.9</v>
      </c>
      <c r="D27" s="5">
        <v>237.6</v>
      </c>
      <c r="E27" s="5">
        <v>106.2</v>
      </c>
      <c r="F27" s="5">
        <v>69.400000000000006</v>
      </c>
      <c r="G27" s="5">
        <v>82.2</v>
      </c>
      <c r="J27" s="5">
        <v>870</v>
      </c>
      <c r="K27" s="5">
        <v>109</v>
      </c>
      <c r="L27" s="5">
        <v>240.7</v>
      </c>
      <c r="M27" s="5">
        <v>141.19999999999999</v>
      </c>
      <c r="N27" s="5">
        <v>53.1</v>
      </c>
      <c r="O27" s="5">
        <v>28.2</v>
      </c>
      <c r="P27" s="5"/>
    </row>
    <row r="28" spans="1:16" ht="15" x14ac:dyDescent="0.3">
      <c r="A28" s="5">
        <v>450</v>
      </c>
      <c r="B28" s="5">
        <v>115.2</v>
      </c>
      <c r="C28" s="5">
        <v>74.900000000000006</v>
      </c>
      <c r="D28" s="5">
        <v>34</v>
      </c>
      <c r="E28" s="5">
        <v>25.6</v>
      </c>
      <c r="F28" s="5">
        <v>29.6</v>
      </c>
      <c r="G28" s="5">
        <v>96.5</v>
      </c>
      <c r="J28" s="5">
        <v>871</v>
      </c>
      <c r="K28" s="5">
        <v>345.7</v>
      </c>
      <c r="L28" s="5">
        <v>426.2</v>
      </c>
      <c r="M28" s="5">
        <v>301.60000000000002</v>
      </c>
      <c r="N28" s="5">
        <v>179.1</v>
      </c>
      <c r="O28" s="5">
        <v>106.9</v>
      </c>
      <c r="P28" s="5">
        <v>195.7</v>
      </c>
    </row>
    <row r="29" spans="1:16" ht="15" x14ac:dyDescent="0.3">
      <c r="B29">
        <f>C29/2</f>
        <v>218.9</v>
      </c>
      <c r="C29">
        <v>437.8</v>
      </c>
      <c r="D29">
        <v>552.20000000000005</v>
      </c>
      <c r="E29">
        <v>358.1</v>
      </c>
      <c r="F29">
        <v>48</v>
      </c>
      <c r="G29">
        <v>31.7</v>
      </c>
      <c r="J29" s="5">
        <v>872</v>
      </c>
      <c r="K29" s="5">
        <v>344.5</v>
      </c>
      <c r="L29" s="5">
        <v>119.7</v>
      </c>
      <c r="M29" s="5">
        <v>167.6</v>
      </c>
      <c r="N29" s="5">
        <v>69</v>
      </c>
      <c r="O29" s="5">
        <v>69.8</v>
      </c>
      <c r="P29" s="5">
        <v>130.6</v>
      </c>
    </row>
    <row r="30" spans="1:16" x14ac:dyDescent="0.3">
      <c r="B30">
        <f>C30/2</f>
        <v>151.55000000000001</v>
      </c>
      <c r="C30">
        <v>303.10000000000002</v>
      </c>
      <c r="D30">
        <v>451.6</v>
      </c>
      <c r="E30">
        <v>240.9</v>
      </c>
      <c r="F30">
        <v>63.8</v>
      </c>
      <c r="G30">
        <v>12.5</v>
      </c>
      <c r="K30">
        <f>L30/2</f>
        <v>19.7</v>
      </c>
      <c r="L30">
        <v>39.4</v>
      </c>
      <c r="M30">
        <v>80.400000000000006</v>
      </c>
      <c r="N30">
        <v>38.700000000000003</v>
      </c>
      <c r="O30">
        <v>21.6</v>
      </c>
      <c r="P30">
        <v>53.3</v>
      </c>
    </row>
    <row r="31" spans="1:16" x14ac:dyDescent="0.3">
      <c r="B31">
        <f>C31/2</f>
        <v>2.5499999999999998</v>
      </c>
      <c r="C31">
        <v>5.0999999999999996</v>
      </c>
      <c r="D31">
        <v>41.7</v>
      </c>
      <c r="E31">
        <v>78.2</v>
      </c>
      <c r="F31">
        <v>21</v>
      </c>
      <c r="G31">
        <v>15.8</v>
      </c>
      <c r="K31">
        <f>L31/2</f>
        <v>113.55</v>
      </c>
      <c r="L31">
        <v>227.1</v>
      </c>
      <c r="M31">
        <v>352.1</v>
      </c>
      <c r="N31">
        <v>299.5</v>
      </c>
      <c r="O31">
        <v>221.1</v>
      </c>
      <c r="P31">
        <v>150.1</v>
      </c>
    </row>
    <row r="32" spans="1:16" x14ac:dyDescent="0.3">
      <c r="B32">
        <f>C32/2</f>
        <v>106.3</v>
      </c>
      <c r="C32">
        <v>212.6</v>
      </c>
      <c r="D32">
        <v>349.4</v>
      </c>
      <c r="E32">
        <v>131.4</v>
      </c>
      <c r="F32">
        <v>60.6</v>
      </c>
      <c r="G32">
        <v>19.7</v>
      </c>
    </row>
    <row r="33" spans="2:16" x14ac:dyDescent="0.3">
      <c r="B33" s="8">
        <f>AVERAGE(B23:B32)</f>
        <v>227.38000000000005</v>
      </c>
      <c r="C33" s="8">
        <f t="shared" ref="C33:G33" si="4">AVERAGE(C23:C32)</f>
        <v>274.06</v>
      </c>
      <c r="D33" s="8">
        <f t="shared" si="4"/>
        <v>208.06</v>
      </c>
      <c r="E33" s="8">
        <f t="shared" si="4"/>
        <v>116.35</v>
      </c>
      <c r="F33" s="8">
        <f t="shared" si="4"/>
        <v>45.470000000000006</v>
      </c>
      <c r="G33" s="8">
        <f t="shared" si="4"/>
        <v>70.922222222222217</v>
      </c>
      <c r="K33" s="8">
        <f>AVERAGE(K23:K31)</f>
        <v>202.63888888888889</v>
      </c>
      <c r="L33" s="8">
        <f t="shared" ref="L33:P33" si="5">AVERAGE(L23:L31)</f>
        <v>189.45555555555558</v>
      </c>
      <c r="M33" s="8">
        <f t="shared" si="5"/>
        <v>163.61111111111111</v>
      </c>
      <c r="N33" s="8">
        <f t="shared" si="5"/>
        <v>102.53333333333335</v>
      </c>
      <c r="O33" s="8">
        <f t="shared" si="5"/>
        <v>68.125</v>
      </c>
      <c r="P33" s="8">
        <f t="shared" si="5"/>
        <v>187.06666666666669</v>
      </c>
    </row>
    <row r="34" spans="2:16" x14ac:dyDescent="0.3">
      <c r="B34" s="8">
        <f>_xlfn.STDEV.S(B23:B32)</f>
        <v>137.75207641104907</v>
      </c>
      <c r="C34" s="8">
        <f t="shared" ref="C34:G34" si="6">_xlfn.STDEV.S(C23:C32)</f>
        <v>151.09968159389942</v>
      </c>
      <c r="D34" s="8">
        <f t="shared" si="6"/>
        <v>185.40921228461119</v>
      </c>
      <c r="E34" s="8">
        <f t="shared" si="6"/>
        <v>106.50773837300899</v>
      </c>
      <c r="F34" s="8">
        <f t="shared" si="6"/>
        <v>18.515942080032289</v>
      </c>
      <c r="G34" s="8">
        <f t="shared" si="6"/>
        <v>64.716029269760099</v>
      </c>
      <c r="K34" s="8">
        <f>_xlfn.STDEV.S(K23:K31)</f>
        <v>168.26711238715401</v>
      </c>
      <c r="L34" s="8">
        <f t="shared" ref="L34:P34" si="7">_xlfn.STDEV.S(L23:L31)</f>
        <v>142.95355111985774</v>
      </c>
      <c r="M34" s="8">
        <f t="shared" si="7"/>
        <v>103.91811012095587</v>
      </c>
      <c r="N34" s="8">
        <f t="shared" si="7"/>
        <v>87.864028475821655</v>
      </c>
      <c r="O34" s="8">
        <f t="shared" si="7"/>
        <v>69.131277808446242</v>
      </c>
      <c r="P34" s="8">
        <f t="shared" si="7"/>
        <v>141.40114096663672</v>
      </c>
    </row>
    <row r="35" spans="2:16" x14ac:dyDescent="0.3">
      <c r="B35">
        <f>_xlfn.T.TEST(B23:B32,K23:K31,2,2)</f>
        <v>0.728990168622629</v>
      </c>
      <c r="C35">
        <f t="shared" ref="C35:G35" si="8">_xlfn.T.TEST(C23:C32,L23:L31,2,2)</f>
        <v>0.22827614929103096</v>
      </c>
      <c r="D35">
        <f t="shared" si="8"/>
        <v>0.53450726518578762</v>
      </c>
      <c r="E35">
        <f t="shared" si="8"/>
        <v>0.76309878105275031</v>
      </c>
      <c r="F35">
        <f t="shared" si="8"/>
        <v>0.33246343591895144</v>
      </c>
      <c r="G35">
        <f t="shared" si="8"/>
        <v>4.8697237528267663E-2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BD78-703E-4C10-B906-A17249AACF75}">
  <dimension ref="A2:P54"/>
  <sheetViews>
    <sheetView topLeftCell="A2" workbookViewId="0">
      <selection activeCell="G10" sqref="G10"/>
    </sheetView>
  </sheetViews>
  <sheetFormatPr defaultRowHeight="14" x14ac:dyDescent="0.3"/>
  <sheetData>
    <row r="2" spans="1:15" ht="15" x14ac:dyDescent="0.3">
      <c r="A2" s="4" t="s">
        <v>0</v>
      </c>
      <c r="B2" s="4"/>
      <c r="C2" s="4"/>
      <c r="D2" s="4"/>
      <c r="E2" s="4"/>
      <c r="F2" s="4"/>
      <c r="G2" s="4"/>
    </row>
    <row r="3" spans="1:15" ht="15" x14ac:dyDescent="0.3">
      <c r="A3" s="4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</row>
    <row r="4" spans="1:15" ht="15" x14ac:dyDescent="0.3">
      <c r="A4" s="4">
        <v>445</v>
      </c>
      <c r="B4" s="4">
        <v>1080.4000000000001</v>
      </c>
      <c r="C4" s="4">
        <v>711</v>
      </c>
      <c r="D4" s="4">
        <v>524.79999999999995</v>
      </c>
      <c r="E4" s="4">
        <v>225</v>
      </c>
      <c r="F4" s="4">
        <v>237.3</v>
      </c>
      <c r="G4" s="4">
        <v>176.2</v>
      </c>
      <c r="I4" s="4">
        <v>866</v>
      </c>
      <c r="J4" s="4"/>
      <c r="K4" s="4"/>
      <c r="L4" s="4"/>
      <c r="M4" s="4"/>
      <c r="N4" s="4"/>
      <c r="O4" s="4"/>
    </row>
    <row r="5" spans="1:15" ht="15" x14ac:dyDescent="0.3">
      <c r="A5" s="4">
        <v>446</v>
      </c>
      <c r="B5" s="4">
        <v>714.2</v>
      </c>
      <c r="C5" s="4">
        <v>609.4</v>
      </c>
      <c r="D5" s="4">
        <v>588.5</v>
      </c>
      <c r="E5" s="4"/>
      <c r="F5" s="4">
        <v>526.4</v>
      </c>
      <c r="G5" s="4"/>
      <c r="I5" s="4">
        <v>867</v>
      </c>
      <c r="J5" s="4">
        <v>224.1</v>
      </c>
      <c r="K5" s="4">
        <v>644.9</v>
      </c>
      <c r="L5" s="4">
        <v>156.9</v>
      </c>
      <c r="M5" s="4"/>
      <c r="N5" s="4">
        <v>63.2</v>
      </c>
      <c r="O5" s="4"/>
    </row>
    <row r="6" spans="1:15" ht="15" x14ac:dyDescent="0.3">
      <c r="A6" s="4">
        <v>447</v>
      </c>
      <c r="B6" s="4">
        <v>868.7</v>
      </c>
      <c r="C6" s="4">
        <v>573.4</v>
      </c>
      <c r="D6" s="4">
        <v>359</v>
      </c>
      <c r="E6" s="4">
        <v>157</v>
      </c>
      <c r="F6" s="4">
        <v>140.6</v>
      </c>
      <c r="G6" s="4"/>
      <c r="I6" s="4">
        <v>868</v>
      </c>
      <c r="J6" s="4">
        <v>254.9</v>
      </c>
      <c r="K6" s="4">
        <v>302.3</v>
      </c>
      <c r="L6" s="4">
        <v>519.79999999999995</v>
      </c>
      <c r="M6" s="4">
        <v>266.5</v>
      </c>
      <c r="N6" s="4"/>
      <c r="O6" s="4"/>
    </row>
    <row r="7" spans="1:15" ht="15" x14ac:dyDescent="0.3">
      <c r="A7" s="4">
        <v>448</v>
      </c>
      <c r="B7" s="4">
        <v>722.9</v>
      </c>
      <c r="C7" s="4"/>
      <c r="D7" s="4"/>
      <c r="E7" s="4">
        <v>131.1</v>
      </c>
      <c r="F7" s="4">
        <v>121.5</v>
      </c>
      <c r="G7" s="4">
        <v>242.7</v>
      </c>
      <c r="I7" s="4">
        <v>869</v>
      </c>
      <c r="J7" s="4"/>
      <c r="K7" s="4">
        <v>722.7</v>
      </c>
      <c r="L7" s="4">
        <v>423.5</v>
      </c>
      <c r="M7" s="4">
        <v>258.7</v>
      </c>
      <c r="N7" s="4">
        <v>434.6</v>
      </c>
      <c r="O7" s="4">
        <v>173.7</v>
      </c>
    </row>
    <row r="8" spans="1:15" ht="15" x14ac:dyDescent="0.3">
      <c r="A8" s="4">
        <v>449</v>
      </c>
      <c r="B8" s="4">
        <v>859.6</v>
      </c>
      <c r="C8" s="4">
        <v>874.2</v>
      </c>
      <c r="D8" s="4">
        <v>647.70000000000005</v>
      </c>
      <c r="E8" s="4">
        <v>288.2</v>
      </c>
      <c r="F8" s="4">
        <v>243.8</v>
      </c>
      <c r="G8" s="4"/>
      <c r="I8" s="4">
        <v>870</v>
      </c>
      <c r="J8" s="4">
        <v>259.3</v>
      </c>
      <c r="K8" s="4">
        <v>328.8</v>
      </c>
      <c r="L8" s="4">
        <v>239.5</v>
      </c>
      <c r="M8" s="4">
        <v>119.6</v>
      </c>
      <c r="N8" s="4">
        <v>72.400000000000006</v>
      </c>
      <c r="O8" s="4"/>
    </row>
    <row r="9" spans="1:15" ht="15" x14ac:dyDescent="0.3">
      <c r="A9" s="4">
        <v>450</v>
      </c>
      <c r="B9" s="4"/>
      <c r="C9" s="4"/>
      <c r="D9" s="4"/>
      <c r="E9" s="4"/>
      <c r="F9" s="4"/>
      <c r="G9" s="4"/>
      <c r="I9" s="4">
        <v>871</v>
      </c>
      <c r="J9" s="4"/>
      <c r="K9" s="4"/>
      <c r="L9" s="4"/>
      <c r="M9" s="4"/>
      <c r="N9" s="4"/>
      <c r="O9" s="4"/>
    </row>
    <row r="10" spans="1:15" ht="15" x14ac:dyDescent="0.3">
      <c r="B10">
        <v>1137.55</v>
      </c>
      <c r="C10">
        <v>2275.1</v>
      </c>
      <c r="D10">
        <v>1734.8</v>
      </c>
      <c r="E10">
        <v>937.7</v>
      </c>
      <c r="F10">
        <v>251.7</v>
      </c>
      <c r="I10" s="4">
        <v>872</v>
      </c>
      <c r="J10" s="4">
        <v>776.4</v>
      </c>
      <c r="K10" s="4">
        <v>644</v>
      </c>
      <c r="L10" s="4">
        <v>538</v>
      </c>
      <c r="M10" s="4">
        <v>141.6</v>
      </c>
      <c r="N10" s="4">
        <v>213.8</v>
      </c>
      <c r="O10" s="4">
        <v>69.5</v>
      </c>
    </row>
    <row r="11" spans="1:15" x14ac:dyDescent="0.3">
      <c r="B11">
        <v>891</v>
      </c>
      <c r="C11">
        <v>1781.9</v>
      </c>
      <c r="D11">
        <v>1476.1</v>
      </c>
      <c r="E11">
        <v>647.5</v>
      </c>
      <c r="F11">
        <v>387.1</v>
      </c>
      <c r="J11">
        <v>146</v>
      </c>
      <c r="K11">
        <v>293.3</v>
      </c>
      <c r="L11">
        <v>296.5</v>
      </c>
      <c r="M11">
        <v>267.8</v>
      </c>
      <c r="N11">
        <v>99.3</v>
      </c>
    </row>
    <row r="13" spans="1:15" x14ac:dyDescent="0.3">
      <c r="B13">
        <v>833.9</v>
      </c>
      <c r="C13">
        <v>1667.8</v>
      </c>
      <c r="D13">
        <v>1384.6</v>
      </c>
      <c r="E13">
        <v>500.6</v>
      </c>
      <c r="F13">
        <v>319.3</v>
      </c>
    </row>
    <row r="14" spans="1:15" x14ac:dyDescent="0.3">
      <c r="B14" s="2">
        <f>AVERAGE(B4:B13)</f>
        <v>888.53125</v>
      </c>
      <c r="C14" s="2">
        <f t="shared" ref="C14:G14" si="0">AVERAGE(C4:C13)</f>
        <v>1213.2571428571428</v>
      </c>
      <c r="D14" s="2">
        <f t="shared" si="0"/>
        <v>959.35714285714289</v>
      </c>
      <c r="E14" s="2">
        <f t="shared" si="0"/>
        <v>412.44285714285712</v>
      </c>
      <c r="F14" s="2">
        <f t="shared" si="0"/>
        <v>278.46250000000003</v>
      </c>
      <c r="G14" s="2">
        <f t="shared" si="0"/>
        <v>209.45</v>
      </c>
      <c r="J14" s="2">
        <f>AVERAGE(J4:J12)</f>
        <v>332.14</v>
      </c>
      <c r="K14" s="2">
        <f t="shared" ref="K14:O14" si="1">AVERAGE(K4:K12)</f>
        <v>489.33333333333331</v>
      </c>
      <c r="L14" s="2">
        <f t="shared" si="1"/>
        <v>362.36666666666662</v>
      </c>
      <c r="M14" s="2">
        <f t="shared" si="1"/>
        <v>210.84</v>
      </c>
      <c r="N14" s="2">
        <f t="shared" si="1"/>
        <v>176.66</v>
      </c>
      <c r="O14" s="2">
        <f t="shared" si="1"/>
        <v>121.6</v>
      </c>
    </row>
    <row r="15" spans="1:15" x14ac:dyDescent="0.3">
      <c r="B15" s="2">
        <f>_xlfn.STDEV.S(B4:B13)</f>
        <v>151.59627524989804</v>
      </c>
      <c r="C15" s="2">
        <f t="shared" ref="C15:G15" si="2">_xlfn.STDEV.S(C4:C13)</f>
        <v>682.9783741260112</v>
      </c>
      <c r="D15" s="2">
        <f t="shared" si="2"/>
        <v>552.73563559548336</v>
      </c>
      <c r="E15" s="2">
        <f t="shared" si="2"/>
        <v>298.29922816495775</v>
      </c>
      <c r="F15" s="2">
        <f t="shared" si="2"/>
        <v>132.12449689051385</v>
      </c>
      <c r="G15" s="2">
        <f t="shared" si="2"/>
        <v>47.022600948905257</v>
      </c>
      <c r="J15" s="2">
        <f>_xlfn.STDEV.S(J4:J12)</f>
        <v>252.46750880063766</v>
      </c>
      <c r="K15" s="2">
        <f t="shared" ref="K15:O15" si="3">_xlfn.STDEV.S(K4:K12)</f>
        <v>200.88018983131869</v>
      </c>
      <c r="L15" s="2">
        <f t="shared" si="3"/>
        <v>155.57685774775973</v>
      </c>
      <c r="M15" s="2">
        <f t="shared" si="3"/>
        <v>73.742748796068042</v>
      </c>
      <c r="N15" s="2">
        <f t="shared" si="3"/>
        <v>156.23724907972493</v>
      </c>
      <c r="O15" s="2">
        <f t="shared" si="3"/>
        <v>73.680526599638227</v>
      </c>
    </row>
    <row r="16" spans="1:15" x14ac:dyDescent="0.3">
      <c r="B16" s="2">
        <f>_xlfn.T.TEST(B4:B13,J4:J12,2,2)</f>
        <v>3.9023040835865221E-4</v>
      </c>
      <c r="C16" s="2">
        <f>_xlfn.T.TEST(C4:C13,K4:K12,2,2)</f>
        <v>2.996067559298957E-2</v>
      </c>
      <c r="D16" s="2">
        <f>_xlfn.T.TEST(D4:D13,L4:L12,2,2)</f>
        <v>2.7192964916628589E-2</v>
      </c>
      <c r="E16" s="2">
        <f>_xlfn.T.TEST(E4:E13,M4:M12,2,2)</f>
        <v>0.17481112193883377</v>
      </c>
      <c r="F16" s="2">
        <f>_xlfn.T.TEST(F4:F13,N4:N12,2,2)</f>
        <v>0.23264620686150583</v>
      </c>
      <c r="G16" s="2">
        <f>_xlfn.T.TEST(G4:G13,O4:O12,2,2)</f>
        <v>0.29110722605255779</v>
      </c>
    </row>
    <row r="18" spans="1:16" x14ac:dyDescent="0.3">
      <c r="B18">
        <v>888.53125</v>
      </c>
      <c r="C18">
        <v>1213.2571428571428</v>
      </c>
      <c r="D18">
        <v>959.35714285714289</v>
      </c>
      <c r="E18">
        <v>412.44285714285712</v>
      </c>
      <c r="F18">
        <v>278.46250000000003</v>
      </c>
      <c r="G18">
        <v>175.20000000000002</v>
      </c>
      <c r="J18">
        <v>332.14</v>
      </c>
      <c r="K18">
        <v>489.33333333333331</v>
      </c>
      <c r="L18">
        <v>362.36666666666662</v>
      </c>
      <c r="M18">
        <v>182.51666666666665</v>
      </c>
      <c r="N18">
        <v>176.66</v>
      </c>
      <c r="O18">
        <v>121.6</v>
      </c>
    </row>
    <row r="19" spans="1:16" x14ac:dyDescent="0.3">
      <c r="B19">
        <v>151.59627524989804</v>
      </c>
      <c r="C19">
        <v>682.9783741260112</v>
      </c>
      <c r="D19">
        <v>552.73563559548336</v>
      </c>
      <c r="E19">
        <v>298.29922816495775</v>
      </c>
      <c r="F19">
        <v>132.12449689051385</v>
      </c>
      <c r="G19">
        <v>68.005514482282877</v>
      </c>
      <c r="J19">
        <v>252.46750880063766</v>
      </c>
      <c r="K19">
        <v>200.88018983131869</v>
      </c>
      <c r="L19">
        <v>155.57685774775973</v>
      </c>
      <c r="M19">
        <v>95.72701638861767</v>
      </c>
      <c r="N19">
        <v>156.23724907972493</v>
      </c>
      <c r="O19">
        <v>73.680526599638227</v>
      </c>
    </row>
    <row r="21" spans="1:16" x14ac:dyDescent="0.3">
      <c r="B21">
        <v>888.53125</v>
      </c>
      <c r="C21">
        <v>151.59627524989804</v>
      </c>
      <c r="J21">
        <v>332.14</v>
      </c>
      <c r="K21">
        <v>252.46750880063766</v>
      </c>
    </row>
    <row r="22" spans="1:16" x14ac:dyDescent="0.3">
      <c r="B22">
        <v>1213.2571428571428</v>
      </c>
      <c r="C22">
        <v>682.9783741260112</v>
      </c>
      <c r="J22">
        <v>489.33333333333331</v>
      </c>
      <c r="K22">
        <v>200.88018983131869</v>
      </c>
    </row>
    <row r="23" spans="1:16" x14ac:dyDescent="0.3">
      <c r="B23">
        <v>959.35714285714289</v>
      </c>
      <c r="C23">
        <v>552.73563559548336</v>
      </c>
      <c r="J23">
        <v>362.36666666666662</v>
      </c>
      <c r="K23">
        <v>155.57685774775973</v>
      </c>
    </row>
    <row r="24" spans="1:16" x14ac:dyDescent="0.3">
      <c r="B24">
        <v>412.44285714285712</v>
      </c>
      <c r="C24">
        <v>298.29922816495775</v>
      </c>
      <c r="J24">
        <v>182.51666666666665</v>
      </c>
      <c r="K24">
        <v>95.72701638861767</v>
      </c>
    </row>
    <row r="25" spans="1:16" x14ac:dyDescent="0.3">
      <c r="B25">
        <v>278.46250000000003</v>
      </c>
      <c r="C25">
        <v>132.12449689051385</v>
      </c>
      <c r="J25">
        <v>176.66</v>
      </c>
      <c r="K25">
        <v>156.23724907972493</v>
      </c>
    </row>
    <row r="26" spans="1:16" x14ac:dyDescent="0.3">
      <c r="B26">
        <v>175.20000000000002</v>
      </c>
      <c r="C26">
        <v>68.005514482282877</v>
      </c>
      <c r="J26">
        <v>121.6</v>
      </c>
      <c r="K26">
        <v>73.680526599638227</v>
      </c>
    </row>
    <row r="30" spans="1:16" ht="15" x14ac:dyDescent="0.3">
      <c r="A30" s="5" t="s">
        <v>7</v>
      </c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  <c r="G30" s="5" t="s">
        <v>6</v>
      </c>
      <c r="K30" s="5" t="s">
        <v>1</v>
      </c>
      <c r="L30" s="5" t="s">
        <v>2</v>
      </c>
      <c r="M30" s="5" t="s">
        <v>3</v>
      </c>
      <c r="N30" s="5" t="s">
        <v>4</v>
      </c>
      <c r="O30" s="5" t="s">
        <v>5</v>
      </c>
      <c r="P30" s="5" t="s">
        <v>6</v>
      </c>
    </row>
    <row r="31" spans="1:16" ht="15" x14ac:dyDescent="0.3">
      <c r="A31" s="5">
        <v>445</v>
      </c>
      <c r="B31" s="5">
        <v>482</v>
      </c>
      <c r="C31" s="5">
        <v>421.2</v>
      </c>
      <c r="D31" s="5">
        <v>175.8</v>
      </c>
      <c r="E31" s="5">
        <v>99.8</v>
      </c>
      <c r="F31" s="5">
        <v>57.6</v>
      </c>
      <c r="G31" s="5">
        <v>156.5</v>
      </c>
      <c r="J31" s="5">
        <v>866</v>
      </c>
      <c r="K31" s="5"/>
      <c r="L31" s="5"/>
      <c r="M31" s="5"/>
      <c r="N31" s="5"/>
      <c r="O31" s="5"/>
      <c r="P31" s="5"/>
    </row>
    <row r="32" spans="1:16" ht="15" x14ac:dyDescent="0.3">
      <c r="A32" s="5">
        <v>446</v>
      </c>
      <c r="B32" s="5">
        <v>279.89999999999998</v>
      </c>
      <c r="C32" s="5">
        <v>220.5</v>
      </c>
      <c r="D32" s="5">
        <v>53.3</v>
      </c>
      <c r="E32" s="5"/>
      <c r="F32" s="5"/>
      <c r="G32" s="5"/>
      <c r="J32" s="5">
        <v>867</v>
      </c>
      <c r="K32" s="5">
        <v>49.5</v>
      </c>
      <c r="L32" s="5">
        <v>23.9</v>
      </c>
      <c r="M32" s="5">
        <v>17.399999999999999</v>
      </c>
      <c r="N32" s="5">
        <v>9.1</v>
      </c>
      <c r="O32" s="5">
        <v>7</v>
      </c>
      <c r="P32" s="5"/>
    </row>
    <row r="33" spans="1:16" ht="15" x14ac:dyDescent="0.3">
      <c r="A33" s="5">
        <v>447</v>
      </c>
      <c r="B33" s="5">
        <v>330.6</v>
      </c>
      <c r="C33" s="5">
        <v>295.2</v>
      </c>
      <c r="D33" s="5">
        <v>116.2</v>
      </c>
      <c r="E33" s="5">
        <v>60.2</v>
      </c>
      <c r="F33" s="5">
        <v>46.1</v>
      </c>
      <c r="G33" s="5"/>
      <c r="J33" s="5">
        <v>868</v>
      </c>
      <c r="K33" s="5">
        <v>33.6</v>
      </c>
      <c r="L33" s="5">
        <v>37.9</v>
      </c>
      <c r="M33" s="5">
        <v>121.9</v>
      </c>
      <c r="N33" s="5">
        <v>104</v>
      </c>
      <c r="O33" s="5"/>
      <c r="P33" s="5"/>
    </row>
    <row r="34" spans="1:16" ht="15" x14ac:dyDescent="0.3">
      <c r="A34" s="5">
        <v>448</v>
      </c>
      <c r="B34" s="5">
        <v>283.3</v>
      </c>
      <c r="C34" s="5">
        <v>306.3</v>
      </c>
      <c r="D34" s="5">
        <v>68.8</v>
      </c>
      <c r="E34" s="5">
        <v>44</v>
      </c>
      <c r="F34" s="5">
        <v>43.8</v>
      </c>
      <c r="G34" s="5">
        <v>187.4</v>
      </c>
      <c r="J34" s="5">
        <v>869</v>
      </c>
      <c r="K34" s="5"/>
      <c r="L34" s="5"/>
      <c r="M34" s="5">
        <v>128.1</v>
      </c>
      <c r="N34" s="5">
        <v>93</v>
      </c>
      <c r="O34" s="5">
        <v>44.8</v>
      </c>
      <c r="P34" s="5">
        <v>132.69999999999999</v>
      </c>
    </row>
    <row r="35" spans="1:16" ht="15" x14ac:dyDescent="0.3">
      <c r="A35" s="5">
        <v>449</v>
      </c>
      <c r="B35" s="5">
        <v>303.5</v>
      </c>
      <c r="C35" s="5">
        <v>463.9</v>
      </c>
      <c r="D35" s="5">
        <v>237.6</v>
      </c>
      <c r="E35" s="5">
        <v>106.2</v>
      </c>
      <c r="F35" s="5">
        <v>69.400000000000006</v>
      </c>
      <c r="G35" s="5">
        <v>82.2</v>
      </c>
      <c r="J35" s="5">
        <v>870</v>
      </c>
      <c r="K35" s="5">
        <v>109</v>
      </c>
      <c r="L35" s="5">
        <v>240.7</v>
      </c>
      <c r="M35" s="5">
        <v>141.19999999999999</v>
      </c>
      <c r="N35" s="5">
        <v>53.1</v>
      </c>
      <c r="O35" s="5">
        <v>28.2</v>
      </c>
      <c r="P35" s="5"/>
    </row>
    <row r="36" spans="1:16" ht="15" x14ac:dyDescent="0.3">
      <c r="A36" s="5">
        <v>450</v>
      </c>
      <c r="B36" s="5"/>
      <c r="C36" s="5"/>
      <c r="D36" s="5"/>
      <c r="E36" s="5"/>
      <c r="F36" s="5"/>
      <c r="G36" s="5"/>
      <c r="J36" s="5">
        <v>871</v>
      </c>
      <c r="K36" s="5"/>
      <c r="L36" s="5"/>
      <c r="M36" s="5"/>
      <c r="N36" s="5"/>
      <c r="O36" s="5"/>
      <c r="P36" s="5"/>
    </row>
    <row r="37" spans="1:16" ht="15" x14ac:dyDescent="0.3">
      <c r="B37">
        <f>C37/2</f>
        <v>218.9</v>
      </c>
      <c r="C37">
        <v>437.8</v>
      </c>
      <c r="D37">
        <v>552.20000000000005</v>
      </c>
      <c r="E37">
        <v>358.1</v>
      </c>
      <c r="F37">
        <v>48</v>
      </c>
      <c r="J37" s="5">
        <v>872</v>
      </c>
      <c r="K37" s="5"/>
      <c r="L37" s="5">
        <v>119.7</v>
      </c>
      <c r="M37" s="5">
        <v>167.6</v>
      </c>
      <c r="N37" s="5">
        <v>69</v>
      </c>
      <c r="O37" s="5">
        <v>69.8</v>
      </c>
      <c r="P37" s="5">
        <v>130.6</v>
      </c>
    </row>
    <row r="38" spans="1:16" x14ac:dyDescent="0.3">
      <c r="B38">
        <f>C38/2</f>
        <v>151.55000000000001</v>
      </c>
      <c r="C38">
        <v>303.10000000000002</v>
      </c>
      <c r="D38">
        <v>451.6</v>
      </c>
      <c r="E38">
        <v>240.9</v>
      </c>
      <c r="F38">
        <v>63.8</v>
      </c>
      <c r="K38">
        <f>L38/2</f>
        <v>19.7</v>
      </c>
      <c r="L38">
        <v>39.4</v>
      </c>
      <c r="M38">
        <v>80.400000000000006</v>
      </c>
      <c r="N38">
        <v>38.700000000000003</v>
      </c>
      <c r="O38">
        <v>21.6</v>
      </c>
    </row>
    <row r="40" spans="1:16" x14ac:dyDescent="0.3">
      <c r="B40">
        <f>C40/2</f>
        <v>106.3</v>
      </c>
      <c r="C40">
        <v>212.6</v>
      </c>
      <c r="D40">
        <v>349.4</v>
      </c>
      <c r="E40">
        <v>131.4</v>
      </c>
      <c r="F40">
        <v>60.6</v>
      </c>
    </row>
    <row r="41" spans="1:16" x14ac:dyDescent="0.3">
      <c r="B41" s="8">
        <f>AVERAGE(B31:B40)</f>
        <v>269.50625000000002</v>
      </c>
      <c r="C41" s="8">
        <f t="shared" ref="C41:G41" si="4">AVERAGE(C31:C40)</f>
        <v>332.57499999999999</v>
      </c>
      <c r="D41" s="8">
        <f t="shared" si="4"/>
        <v>250.61250000000001</v>
      </c>
      <c r="E41" s="8">
        <f t="shared" si="4"/>
        <v>148.65714285714284</v>
      </c>
      <c r="F41" s="8">
        <f t="shared" si="4"/>
        <v>55.614285714285714</v>
      </c>
      <c r="G41" s="8">
        <f t="shared" si="4"/>
        <v>142.03333333333333</v>
      </c>
      <c r="K41" s="8">
        <f>AVERAGE(K31:K39)</f>
        <v>52.949999999999996</v>
      </c>
      <c r="L41" s="8">
        <f t="shared" ref="L41:P41" si="5">AVERAGE(L31:L39)</f>
        <v>92.32</v>
      </c>
      <c r="M41" s="8">
        <f>AVERAGE(M31:M39)</f>
        <v>109.43333333333332</v>
      </c>
      <c r="N41" s="8">
        <f t="shared" si="5"/>
        <v>61.15</v>
      </c>
      <c r="O41" s="8">
        <f t="shared" si="5"/>
        <v>34.28</v>
      </c>
      <c r="P41" s="8">
        <f t="shared" si="5"/>
        <v>131.64999999999998</v>
      </c>
    </row>
    <row r="42" spans="1:16" x14ac:dyDescent="0.3">
      <c r="B42" s="8">
        <f>_xlfn.STDEV.S(B31:B40)</f>
        <v>115.54273308885689</v>
      </c>
      <c r="C42" s="8">
        <f t="shared" ref="C42:G42" si="6">_xlfn.STDEV.S(C31:C40)</f>
        <v>97.162452330399461</v>
      </c>
      <c r="D42" s="8">
        <f t="shared" si="6"/>
        <v>183.97629068908387</v>
      </c>
      <c r="E42" s="8">
        <f t="shared" si="6"/>
        <v>112.27961906393723</v>
      </c>
      <c r="F42" s="8">
        <f t="shared" si="6"/>
        <v>9.7803252453464697</v>
      </c>
      <c r="G42" s="8">
        <f t="shared" si="6"/>
        <v>54.071465056287707</v>
      </c>
      <c r="K42" s="8">
        <f>_xlfn.STDEV.S(K31:K39)</f>
        <v>39.300084817550548</v>
      </c>
      <c r="L42" s="8">
        <f t="shared" ref="L42:P42" si="7">_xlfn.STDEV.S(L31:L39)</f>
        <v>91.117572399620045</v>
      </c>
      <c r="M42" s="8">
        <f t="shared" si="7"/>
        <v>53.309311256727646</v>
      </c>
      <c r="N42" s="8">
        <f t="shared" si="7"/>
        <v>35.185721535873043</v>
      </c>
      <c r="O42" s="8">
        <f t="shared" si="7"/>
        <v>24.053523650392677</v>
      </c>
      <c r="P42" s="8">
        <f t="shared" si="7"/>
        <v>1.4849242404917458</v>
      </c>
    </row>
    <row r="43" spans="1:16" x14ac:dyDescent="0.3">
      <c r="B43">
        <f>_xlfn.T.TEST(B31:B40,K31:K39,2,2)</f>
        <v>5.0896840041263379E-3</v>
      </c>
      <c r="C43">
        <f t="shared" ref="C43:G43" si="8">_xlfn.T.TEST(C31:C40,L31:L39,2,2)</f>
        <v>1.002040638368528E-3</v>
      </c>
      <c r="D43">
        <f>_xlfn.T.TEST(D31:D40,M31:M39,2,2)</f>
        <v>9.588104596809309E-2</v>
      </c>
      <c r="E43">
        <f t="shared" si="8"/>
        <v>9.5470333056167644E-2</v>
      </c>
      <c r="F43">
        <f t="shared" si="8"/>
        <v>5.7653597288218332E-2</v>
      </c>
      <c r="G43">
        <f t="shared" si="8"/>
        <v>0.81338436153817484</v>
      </c>
    </row>
    <row r="45" spans="1:16" x14ac:dyDescent="0.3">
      <c r="B45">
        <v>269.50625000000002</v>
      </c>
      <c r="C45">
        <v>332.57499999999999</v>
      </c>
      <c r="D45">
        <v>250.61250000000001</v>
      </c>
      <c r="E45">
        <v>148.65714285714284</v>
      </c>
      <c r="F45">
        <v>55.614285714285714</v>
      </c>
      <c r="G45">
        <v>142.03333333333333</v>
      </c>
      <c r="K45">
        <v>52.949999999999996</v>
      </c>
      <c r="L45">
        <v>92.32</v>
      </c>
      <c r="M45">
        <v>109.43333333333332</v>
      </c>
      <c r="N45">
        <v>61.15</v>
      </c>
      <c r="O45">
        <v>34.28</v>
      </c>
      <c r="P45">
        <v>131.64999999999998</v>
      </c>
    </row>
    <row r="46" spans="1:16" x14ac:dyDescent="0.3">
      <c r="B46" s="7">
        <v>115.54273308885689</v>
      </c>
      <c r="C46" s="7">
        <v>97.162452330399461</v>
      </c>
      <c r="D46" s="7">
        <v>183.97629068908387</v>
      </c>
      <c r="E46" s="7">
        <v>112.27961906393723</v>
      </c>
      <c r="F46" s="7">
        <v>9.7803252453464697</v>
      </c>
      <c r="G46" s="7">
        <v>54.071465056287707</v>
      </c>
      <c r="K46">
        <v>39.300084817550548</v>
      </c>
      <c r="L46">
        <v>91.117572399620045</v>
      </c>
      <c r="M46">
        <v>53.309311256727646</v>
      </c>
      <c r="N46">
        <v>35.185721535873043</v>
      </c>
      <c r="O46">
        <v>24.053523650392677</v>
      </c>
      <c r="P46">
        <v>1.4849242404917458</v>
      </c>
    </row>
    <row r="47" spans="1:16" x14ac:dyDescent="0.3">
      <c r="B47" s="7"/>
      <c r="C47" s="7"/>
      <c r="D47" s="7"/>
      <c r="E47" s="7"/>
      <c r="F47" s="7"/>
      <c r="G47" s="7"/>
    </row>
    <row r="48" spans="1:16" x14ac:dyDescent="0.3">
      <c r="B48">
        <v>269.50625000000002</v>
      </c>
      <c r="C48" s="7">
        <v>115.54273308885689</v>
      </c>
      <c r="K48">
        <v>52.949999999999996</v>
      </c>
      <c r="L48">
        <v>39.300084817550548</v>
      </c>
    </row>
    <row r="49" spans="2:12" x14ac:dyDescent="0.3">
      <c r="B49">
        <v>332.57499999999999</v>
      </c>
      <c r="C49" s="7">
        <v>97.162452330399461</v>
      </c>
      <c r="K49">
        <v>92.32</v>
      </c>
      <c r="L49">
        <v>91.117572399620045</v>
      </c>
    </row>
    <row r="50" spans="2:12" x14ac:dyDescent="0.3">
      <c r="B50">
        <v>250.61250000000001</v>
      </c>
      <c r="C50" s="7">
        <v>183.97629068908387</v>
      </c>
      <c r="K50">
        <v>109.43333333333332</v>
      </c>
      <c r="L50">
        <v>53.309311256727646</v>
      </c>
    </row>
    <row r="51" spans="2:12" x14ac:dyDescent="0.3">
      <c r="B51">
        <v>148.65714285714284</v>
      </c>
      <c r="C51" s="7">
        <v>112.27961906393723</v>
      </c>
      <c r="K51">
        <v>61.15</v>
      </c>
      <c r="L51">
        <v>35.185721535873043</v>
      </c>
    </row>
    <row r="52" spans="2:12" x14ac:dyDescent="0.3">
      <c r="B52">
        <v>55.614285714285714</v>
      </c>
      <c r="C52" s="7">
        <v>9.7803252453464697</v>
      </c>
      <c r="K52">
        <v>34.28</v>
      </c>
      <c r="L52">
        <v>24.053523650392677</v>
      </c>
    </row>
    <row r="53" spans="2:12" x14ac:dyDescent="0.3">
      <c r="B53">
        <v>142.03333333333333</v>
      </c>
      <c r="C53" s="7">
        <v>54.071465056287707</v>
      </c>
      <c r="K53">
        <v>131.64999999999998</v>
      </c>
      <c r="L53">
        <v>1.4849242404917458</v>
      </c>
    </row>
    <row r="54" spans="2:12" x14ac:dyDescent="0.3">
      <c r="B54" s="7"/>
      <c r="C54" s="7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</dc:creator>
  <cp:lastModifiedBy>cici</cp:lastModifiedBy>
  <dcterms:created xsi:type="dcterms:W3CDTF">2021-03-18T07:25:14Z</dcterms:created>
  <dcterms:modified xsi:type="dcterms:W3CDTF">2021-03-21T11:09:48Z</dcterms:modified>
</cp:coreProperties>
</file>