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ropbox\PhD\MT_CN_GWAS\"/>
    </mc:Choice>
  </mc:AlternateContent>
  <xr:revisionPtr revIDLastSave="0" documentId="8_{C7E0180A-92C1-44CC-A5B1-E3B624B1961E}" xr6:coauthVersionLast="47" xr6:coauthVersionMax="47" xr10:uidLastSave="{00000000-0000-0000-0000-000000000000}"/>
  <bookViews>
    <workbookView xWindow="-90" yWindow="-90" windowWidth="19380" windowHeight="10980" xr2:uid="{879BA12B-4C77-44BE-B2CB-283F383FA5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  <c r="L3" i="1"/>
  <c r="J3" i="1"/>
</calcChain>
</file>

<file path=xl/sharedStrings.xml><?xml version="1.0" encoding="utf-8"?>
<sst xmlns="http://schemas.openxmlformats.org/spreadsheetml/2006/main" count="177" uniqueCount="52">
  <si>
    <t>MR analysis parameters</t>
  </si>
  <si>
    <t>MR results</t>
  </si>
  <si>
    <t>Sensitivity Analyses</t>
  </si>
  <si>
    <t>SNPs included</t>
  </si>
  <si>
    <t>R2 mtDNA-CN explained by SNPs</t>
  </si>
  <si>
    <t>F-statistic</t>
  </si>
  <si>
    <t>Outcome Trait</t>
  </si>
  <si>
    <t>FinnGen Phenocode</t>
  </si>
  <si>
    <t>R2 Explained by Outcome Trait</t>
  </si>
  <si>
    <t>MR Method</t>
  </si>
  <si>
    <t>beta</t>
  </si>
  <si>
    <t>se</t>
  </si>
  <si>
    <t>OR</t>
  </si>
  <si>
    <t>95% LCI</t>
  </si>
  <si>
    <t>95% UCI</t>
  </si>
  <si>
    <t>P-value</t>
  </si>
  <si>
    <t>MR-PRESSO Global P-value</t>
  </si>
  <si>
    <t>MR-PRESSO SNP Outliers</t>
  </si>
  <si>
    <t>Q</t>
  </si>
  <si>
    <t>Q df</t>
  </si>
  <si>
    <t>Q P-value</t>
  </si>
  <si>
    <t>intercept</t>
  </si>
  <si>
    <t>intercept se</t>
  </si>
  <si>
    <t>intercept P-value</t>
  </si>
  <si>
    <t>correct causal direction?</t>
  </si>
  <si>
    <t>steiger directionality p-value</t>
  </si>
  <si>
    <t>1_12043717_G_A; 1_156466699_G_A; 10_102757098_G_C; 10_102761801_C_T; 10_104391034_C_T; 10_60145079_A_G; 12_109490296_G_T; 12_27867727_G_A; 14_20938251_A_C; 17_18167397_G_T; 17_18253839_C_T; 17_62476451_C_G; 19_17445208_C_T; 19_5711930_C_T; 2_74154975_G_T; 2_74166053_G_A; 2_74177777_A_G; 20_17955153_G_A; 20_17968871_C_T; 22_43528240_G_A; 22_50962208_T_G; 3_179156647_C_T; 3_48723302_G_C; 6_33546498_C_T; 7_45148667_G_A; 8_27257787_T_G; x_118601473_T_C</t>
  </si>
  <si>
    <t>Sensorineural Hearing Loss</t>
  </si>
  <si>
    <t>H8_HL_SEN_NAS</t>
  </si>
  <si>
    <t>Weighted median</t>
  </si>
  <si>
    <t>NA</t>
  </si>
  <si>
    <t>MR Egger</t>
  </si>
  <si>
    <t>Inverse variance weighted</t>
  </si>
  <si>
    <t>Cerebrovascular Disease</t>
  </si>
  <si>
    <t>FG_CEREBVASC</t>
  </si>
  <si>
    <t>Epilepsy</t>
  </si>
  <si>
    <t>G6_EPLEPSY</t>
  </si>
  <si>
    <t>Migraine</t>
  </si>
  <si>
    <t>G6_MIGRAINE</t>
  </si>
  <si>
    <t>Dementia</t>
  </si>
  <si>
    <t>F5_DEMENTIA</t>
  </si>
  <si>
    <t>Mood Disorder</t>
  </si>
  <si>
    <t>F5_MOOD</t>
  </si>
  <si>
    <t>Cardiomyopathy</t>
  </si>
  <si>
    <t>I9_CARDMYO</t>
  </si>
  <si>
    <t>Conduction Disorders</t>
  </si>
  <si>
    <t>I9_CONDUCTIO</t>
  </si>
  <si>
    <t>Type 2 diabetes, definitions combined</t>
  </si>
  <si>
    <t>T2D</t>
  </si>
  <si>
    <t>10_102761801_c_t</t>
  </si>
  <si>
    <t>Paralytic ileus and intestinal obstruction</t>
  </si>
  <si>
    <t>K11_ILEUS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</si>
</sst>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1" fontId="0" fillId="0" borderId="1" xfId="0" applyNumberFormat="1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A052-639C-4C46-B66D-31AA5A5A7273}">
  <dimension ref="A1:W32"/>
  <sheetViews>
    <sheetView tabSelected="1" workbookViewId="0">
      <selection sqref="A1:G1"/>
    </sheetView>
  </sheetViews>
  <sheetFormatPr defaultRowHeight="14.75" x14ac:dyDescent="0.75"/>
  <cols>
    <col min="1" max="1" width="26.26953125" customWidth="1"/>
    <col min="2" max="2" width="28.26953125" bestFit="1" customWidth="1"/>
    <col min="3" max="3" width="11.6796875" bestFit="1" customWidth="1"/>
    <col min="4" max="4" width="33.453125" bestFit="1" customWidth="1"/>
    <col min="5" max="5" width="17.5" bestFit="1" customWidth="1"/>
    <col min="6" max="6" width="26.58984375" bestFit="1" customWidth="1"/>
    <col min="7" max="7" width="22.76953125" bestFit="1" customWidth="1"/>
    <col min="14" max="14" width="23.2265625" bestFit="1" customWidth="1"/>
    <col min="15" max="15" width="21.58984375" bestFit="1" customWidth="1"/>
    <col min="21" max="21" width="14.953125" bestFit="1" customWidth="1"/>
    <col min="23" max="23" width="24.76953125" bestFit="1" customWidth="1"/>
  </cols>
  <sheetData>
    <row r="1" spans="1:23" x14ac:dyDescent="0.75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3"/>
      <c r="J1" s="3"/>
      <c r="K1" s="3"/>
      <c r="L1" s="3"/>
      <c r="M1" s="3"/>
      <c r="N1" s="4" t="s">
        <v>2</v>
      </c>
      <c r="O1" s="4"/>
      <c r="P1" s="4"/>
      <c r="Q1" s="4"/>
      <c r="R1" s="4"/>
      <c r="S1" s="4"/>
      <c r="T1" s="4"/>
      <c r="U1" s="4"/>
      <c r="V1" s="4"/>
      <c r="W1" s="4"/>
    </row>
    <row r="2" spans="1:23" x14ac:dyDescent="0.75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6" t="s">
        <v>24</v>
      </c>
      <c r="W2" s="6" t="s">
        <v>25</v>
      </c>
    </row>
    <row r="3" spans="1:23" x14ac:dyDescent="0.75">
      <c r="A3" s="7" t="s">
        <v>26</v>
      </c>
      <c r="B3" s="8">
        <v>7.0453744926123598E-3</v>
      </c>
      <c r="C3" s="8">
        <v>100.766782625316</v>
      </c>
      <c r="D3" s="8" t="s">
        <v>27</v>
      </c>
      <c r="E3" s="8" t="s">
        <v>28</v>
      </c>
      <c r="F3" s="8">
        <v>6.52127838556671E-4</v>
      </c>
      <c r="G3" s="9" t="s">
        <v>29</v>
      </c>
      <c r="H3" s="10">
        <v>8.4084857278395E-2</v>
      </c>
      <c r="I3" s="10">
        <v>0.186487896485794</v>
      </c>
      <c r="J3" s="10">
        <f>EXP(H3)</f>
        <v>1.0877211909526454</v>
      </c>
      <c r="K3" s="10">
        <v>0.75470267153522375</v>
      </c>
      <c r="L3" s="10">
        <f>EXP(H3+1.96*I3)</f>
        <v>1.5676867644322647</v>
      </c>
      <c r="M3" s="10">
        <v>0.65207142209413804</v>
      </c>
      <c r="N3" s="8">
        <v>3.9E-2</v>
      </c>
      <c r="O3" s="8" t="s">
        <v>30</v>
      </c>
      <c r="P3" s="11" t="s">
        <v>30</v>
      </c>
      <c r="Q3" s="11" t="s">
        <v>30</v>
      </c>
      <c r="R3" s="11" t="s">
        <v>30</v>
      </c>
      <c r="S3" s="11" t="s">
        <v>30</v>
      </c>
      <c r="T3" s="11" t="s">
        <v>30</v>
      </c>
      <c r="U3" s="11" t="s">
        <v>30</v>
      </c>
      <c r="V3" s="12" t="b">
        <v>1</v>
      </c>
      <c r="W3" s="13">
        <v>1.1314415351442401E-90</v>
      </c>
    </row>
    <row r="4" spans="1:23" x14ac:dyDescent="0.75">
      <c r="A4" s="14"/>
      <c r="B4" s="15"/>
      <c r="C4" s="15"/>
      <c r="D4" s="15"/>
      <c r="E4" s="15"/>
      <c r="F4" s="15"/>
      <c r="G4" s="16" t="s">
        <v>31</v>
      </c>
      <c r="H4" s="11">
        <v>-2.3533098989739799E-2</v>
      </c>
      <c r="I4" s="11">
        <v>0.29018768289082397</v>
      </c>
      <c r="J4" s="11">
        <f t="shared" ref="J4:J32" si="0">EXP(H4)</f>
        <v>0.97674164497212124</v>
      </c>
      <c r="K4" s="11">
        <v>0.55305326752756134</v>
      </c>
      <c r="L4" s="11">
        <f t="shared" ref="L4:L32" si="1">EXP(H4+1.96*I4)</f>
        <v>1.7250132980640998</v>
      </c>
      <c r="M4" s="11">
        <v>0.93601125182088596</v>
      </c>
      <c r="N4" s="15"/>
      <c r="O4" s="15"/>
      <c r="P4" s="11">
        <v>39.942284482584199</v>
      </c>
      <c r="Q4" s="11">
        <v>25</v>
      </c>
      <c r="R4" s="11">
        <v>2.9564947119383799E-2</v>
      </c>
      <c r="S4" s="11">
        <v>1.4644591761617399E-3</v>
      </c>
      <c r="T4" s="11">
        <v>7.7924165049518901E-3</v>
      </c>
      <c r="U4" s="11">
        <v>0.85244556707679597</v>
      </c>
      <c r="V4" s="12" t="b">
        <v>1</v>
      </c>
      <c r="W4" s="13">
        <v>1.1314415351442401E-90</v>
      </c>
    </row>
    <row r="5" spans="1:23" x14ac:dyDescent="0.75">
      <c r="A5" s="14"/>
      <c r="B5" s="15"/>
      <c r="C5" s="15"/>
      <c r="D5" s="17"/>
      <c r="E5" s="17"/>
      <c r="F5" s="17"/>
      <c r="G5" s="16" t="s">
        <v>32</v>
      </c>
      <c r="H5" s="11">
        <v>-6.9263203557293401E-2</v>
      </c>
      <c r="I5" s="11">
        <v>0.15514983842803001</v>
      </c>
      <c r="J5" s="11">
        <f t="shared" si="0"/>
        <v>0.93308105750167447</v>
      </c>
      <c r="K5" s="11">
        <v>0.68841950111205963</v>
      </c>
      <c r="L5" s="11">
        <f t="shared" si="1"/>
        <v>1.2646943592708044</v>
      </c>
      <c r="M5" s="11">
        <v>0.65528824355801296</v>
      </c>
      <c r="N5" s="17"/>
      <c r="O5" s="17"/>
      <c r="P5" s="11">
        <v>39.998713581590401</v>
      </c>
      <c r="Q5" s="11">
        <v>26</v>
      </c>
      <c r="R5" s="11">
        <v>3.9023330985860603E-2</v>
      </c>
      <c r="S5" s="11" t="s">
        <v>30</v>
      </c>
      <c r="T5" s="11" t="s">
        <v>30</v>
      </c>
      <c r="U5" s="11" t="s">
        <v>30</v>
      </c>
      <c r="V5" s="12" t="b">
        <v>1</v>
      </c>
      <c r="W5" s="13">
        <v>1.1314415351442401E-90</v>
      </c>
    </row>
    <row r="6" spans="1:23" x14ac:dyDescent="0.75">
      <c r="A6" s="14"/>
      <c r="B6" s="15"/>
      <c r="C6" s="15"/>
      <c r="D6" s="8" t="s">
        <v>33</v>
      </c>
      <c r="E6" s="8" t="s">
        <v>34</v>
      </c>
      <c r="F6" s="8">
        <v>6.5050739835584997E-4</v>
      </c>
      <c r="G6" s="16" t="s">
        <v>29</v>
      </c>
      <c r="H6" s="11">
        <v>0.21922932048893801</v>
      </c>
      <c r="I6" s="11">
        <v>0.23372301297495901</v>
      </c>
      <c r="J6" s="11">
        <f t="shared" si="0"/>
        <v>1.2451167747385716</v>
      </c>
      <c r="K6" s="11">
        <v>0.78751899735967823</v>
      </c>
      <c r="L6" s="11">
        <f t="shared" si="1"/>
        <v>1.9686074722427527</v>
      </c>
      <c r="M6" s="11">
        <v>0.34825071116240103</v>
      </c>
      <c r="N6" s="8">
        <v>0.31</v>
      </c>
      <c r="O6" s="8" t="s">
        <v>30</v>
      </c>
      <c r="P6" s="11" t="s">
        <v>30</v>
      </c>
      <c r="Q6" s="11" t="s">
        <v>30</v>
      </c>
      <c r="R6" s="11" t="s">
        <v>30</v>
      </c>
      <c r="S6" s="11" t="s">
        <v>30</v>
      </c>
      <c r="T6" s="11" t="s">
        <v>30</v>
      </c>
      <c r="U6" s="11" t="s">
        <v>30</v>
      </c>
      <c r="V6" s="12" t="b">
        <v>1</v>
      </c>
      <c r="W6" s="13">
        <v>9.4275906722840904E-65</v>
      </c>
    </row>
    <row r="7" spans="1:23" x14ac:dyDescent="0.75">
      <c r="A7" s="14"/>
      <c r="B7" s="15"/>
      <c r="C7" s="15"/>
      <c r="D7" s="15"/>
      <c r="E7" s="15"/>
      <c r="F7" s="15"/>
      <c r="G7" s="9" t="s">
        <v>32</v>
      </c>
      <c r="H7" s="10">
        <v>0.123360382013951</v>
      </c>
      <c r="I7" s="10">
        <v>0.16544675453763999</v>
      </c>
      <c r="J7" s="10">
        <f t="shared" si="0"/>
        <v>1.1312920447983967</v>
      </c>
      <c r="K7" s="10">
        <v>0.81798174694230019</v>
      </c>
      <c r="L7" s="10">
        <f t="shared" si="1"/>
        <v>1.5646091069980992</v>
      </c>
      <c r="M7" s="10">
        <v>0.45589709679981599</v>
      </c>
      <c r="N7" s="15"/>
      <c r="O7" s="15"/>
      <c r="P7" s="11">
        <v>27.753722675706602</v>
      </c>
      <c r="Q7" s="11">
        <v>26</v>
      </c>
      <c r="R7" s="11">
        <v>0.37068285349432101</v>
      </c>
      <c r="S7" s="11" t="s">
        <v>30</v>
      </c>
      <c r="T7" s="11" t="s">
        <v>30</v>
      </c>
      <c r="U7" s="11" t="s">
        <v>30</v>
      </c>
      <c r="V7" s="12" t="b">
        <v>1</v>
      </c>
      <c r="W7" s="13">
        <v>9.4275906722840904E-65</v>
      </c>
    </row>
    <row r="8" spans="1:23" x14ac:dyDescent="0.75">
      <c r="A8" s="14"/>
      <c r="B8" s="15"/>
      <c r="C8" s="15"/>
      <c r="D8" s="17"/>
      <c r="E8" s="17"/>
      <c r="F8" s="17"/>
      <c r="G8" s="16" t="s">
        <v>31</v>
      </c>
      <c r="H8" s="11">
        <v>-0.18689079408210399</v>
      </c>
      <c r="I8" s="11">
        <v>0.30067828125311302</v>
      </c>
      <c r="J8" s="11">
        <f t="shared" si="0"/>
        <v>0.82953432149610407</v>
      </c>
      <c r="K8" s="11">
        <v>0.4601419614149399</v>
      </c>
      <c r="L8" s="11">
        <f t="shared" si="1"/>
        <v>1.4954671563184665</v>
      </c>
      <c r="M8" s="11">
        <v>0.53985572460883902</v>
      </c>
      <c r="N8" s="17"/>
      <c r="O8" s="17"/>
      <c r="P8" s="11">
        <v>26.168663674523501</v>
      </c>
      <c r="Q8" s="11">
        <v>25</v>
      </c>
      <c r="R8" s="11">
        <v>0.398642115453539</v>
      </c>
      <c r="S8" s="11">
        <v>-9.9377181202932909E-3</v>
      </c>
      <c r="T8" s="11">
        <v>8.0757845867003193E-3</v>
      </c>
      <c r="U8" s="11">
        <v>0.22994148619426799</v>
      </c>
      <c r="V8" s="12" t="b">
        <v>1</v>
      </c>
      <c r="W8" s="13">
        <v>9.4275906722840904E-65</v>
      </c>
    </row>
    <row r="9" spans="1:23" x14ac:dyDescent="0.75">
      <c r="A9" s="14"/>
      <c r="B9" s="15"/>
      <c r="C9" s="15"/>
      <c r="D9" s="8" t="s">
        <v>35</v>
      </c>
      <c r="E9" s="8" t="s">
        <v>36</v>
      </c>
      <c r="F9" s="8">
        <v>9.1912109993184899E-4</v>
      </c>
      <c r="G9" s="16" t="s">
        <v>29</v>
      </c>
      <c r="H9" s="11">
        <v>0.15966345108643401</v>
      </c>
      <c r="I9" s="11">
        <v>0.27932577956684701</v>
      </c>
      <c r="J9" s="11">
        <f t="shared" si="0"/>
        <v>1.17311599363462</v>
      </c>
      <c r="K9" s="11">
        <v>0.67853780900212524</v>
      </c>
      <c r="L9" s="11">
        <f t="shared" si="1"/>
        <v>2.0281863681925372</v>
      </c>
      <c r="M9" s="11">
        <v>0.56759096860998903</v>
      </c>
      <c r="N9" s="8">
        <v>0.51800000000000002</v>
      </c>
      <c r="O9" s="8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  <c r="V9" s="12" t="b">
        <v>1</v>
      </c>
      <c r="W9" s="13">
        <v>1.17544150552015E-69</v>
      </c>
    </row>
    <row r="10" spans="1:23" x14ac:dyDescent="0.75">
      <c r="A10" s="14"/>
      <c r="B10" s="15"/>
      <c r="C10" s="15"/>
      <c r="D10" s="15"/>
      <c r="E10" s="15"/>
      <c r="F10" s="15"/>
      <c r="G10" s="9" t="s">
        <v>32</v>
      </c>
      <c r="H10" s="10">
        <v>0.13399616788638299</v>
      </c>
      <c r="I10" s="10">
        <v>0.195418485922976</v>
      </c>
      <c r="J10" s="10">
        <f t="shared" si="0"/>
        <v>1.1433884380418486</v>
      </c>
      <c r="K10" s="10">
        <v>0.77956121339049955</v>
      </c>
      <c r="L10" s="10">
        <f t="shared" si="1"/>
        <v>1.6770166316534068</v>
      </c>
      <c r="M10" s="10">
        <v>0.49290969118198602</v>
      </c>
      <c r="N10" s="15"/>
      <c r="O10" s="15"/>
      <c r="P10" s="11">
        <v>25.396775222676698</v>
      </c>
      <c r="Q10" s="11">
        <v>26</v>
      </c>
      <c r="R10" s="11">
        <v>0.49661489508581202</v>
      </c>
      <c r="S10" s="11" t="s">
        <v>30</v>
      </c>
      <c r="T10" s="11" t="s">
        <v>30</v>
      </c>
      <c r="U10" s="11" t="s">
        <v>30</v>
      </c>
      <c r="V10" s="12" t="b">
        <v>1</v>
      </c>
      <c r="W10" s="13">
        <v>1.17544150552015E-69</v>
      </c>
    </row>
    <row r="11" spans="1:23" x14ac:dyDescent="0.75">
      <c r="A11" s="14"/>
      <c r="B11" s="15"/>
      <c r="C11" s="15"/>
      <c r="D11" s="17"/>
      <c r="E11" s="17"/>
      <c r="F11" s="17"/>
      <c r="G11" s="16" t="s">
        <v>31</v>
      </c>
      <c r="H11" s="11">
        <v>4.8668214979829497E-2</v>
      </c>
      <c r="I11" s="11">
        <v>0.36178667845565099</v>
      </c>
      <c r="J11" s="11">
        <f t="shared" si="0"/>
        <v>1.0498719611581926</v>
      </c>
      <c r="K11" s="11">
        <v>0.51662723769215324</v>
      </c>
      <c r="L11" s="11">
        <f t="shared" si="1"/>
        <v>2.1335134007838445</v>
      </c>
      <c r="M11" s="11">
        <v>0.89406709392523298</v>
      </c>
      <c r="N11" s="17"/>
      <c r="O11" s="17"/>
      <c r="P11" s="11">
        <v>25.316821331290502</v>
      </c>
      <c r="Q11" s="11">
        <v>25</v>
      </c>
      <c r="R11" s="11">
        <v>0.444735090926551</v>
      </c>
      <c r="S11" s="11">
        <v>-2.7238719260009401E-3</v>
      </c>
      <c r="T11" s="11">
        <v>9.6939653855555794E-3</v>
      </c>
      <c r="U11" s="11">
        <v>0.78103331134359399</v>
      </c>
      <c r="V11" s="12" t="b">
        <v>1</v>
      </c>
      <c r="W11" s="13">
        <v>1.17544150552015E-69</v>
      </c>
    </row>
    <row r="12" spans="1:23" x14ac:dyDescent="0.75">
      <c r="A12" s="14"/>
      <c r="B12" s="15"/>
      <c r="C12" s="15"/>
      <c r="D12" s="8" t="s">
        <v>37</v>
      </c>
      <c r="E12" s="8" t="s">
        <v>38</v>
      </c>
      <c r="F12" s="8">
        <v>8.5527802072231796E-4</v>
      </c>
      <c r="G12" s="16" t="s">
        <v>31</v>
      </c>
      <c r="H12" s="11">
        <v>-9.8629520350646302E-2</v>
      </c>
      <c r="I12" s="11">
        <v>0.35101133454077599</v>
      </c>
      <c r="J12" s="11">
        <f t="shared" si="0"/>
        <v>0.90607832943103361</v>
      </c>
      <c r="K12" s="11">
        <v>0.45538514933024588</v>
      </c>
      <c r="L12" s="11">
        <f t="shared" si="1"/>
        <v>1.8028210631637407</v>
      </c>
      <c r="M12" s="11">
        <v>0.78103303583461903</v>
      </c>
      <c r="N12" s="8">
        <v>0.20499999999999999</v>
      </c>
      <c r="O12" s="8" t="s">
        <v>30</v>
      </c>
      <c r="P12" s="11">
        <v>31.4778280397964</v>
      </c>
      <c r="Q12" s="11">
        <v>25</v>
      </c>
      <c r="R12" s="11">
        <v>0.17368125398411799</v>
      </c>
      <c r="S12" s="11">
        <v>1.30675296832108E-3</v>
      </c>
      <c r="T12" s="11">
        <v>9.4312313160758807E-3</v>
      </c>
      <c r="U12" s="11">
        <v>0.89091112506265802</v>
      </c>
      <c r="V12" s="12" t="b">
        <v>1</v>
      </c>
      <c r="W12" s="13">
        <v>4.2603667240962599E-73</v>
      </c>
    </row>
    <row r="13" spans="1:23" x14ac:dyDescent="0.75">
      <c r="A13" s="14"/>
      <c r="B13" s="15"/>
      <c r="C13" s="15"/>
      <c r="D13" s="15"/>
      <c r="E13" s="15"/>
      <c r="F13" s="15"/>
      <c r="G13" s="9" t="s">
        <v>32</v>
      </c>
      <c r="H13" s="10">
        <v>-0.13937952636009601</v>
      </c>
      <c r="I13" s="10">
        <v>0.18795286028313299</v>
      </c>
      <c r="J13" s="10">
        <f t="shared" si="0"/>
        <v>0.86989781664816412</v>
      </c>
      <c r="K13" s="10">
        <v>0.6018379039244065</v>
      </c>
      <c r="L13" s="10">
        <f t="shared" si="1"/>
        <v>1.2573521981166056</v>
      </c>
      <c r="M13" s="10">
        <v>0.45835008615366002</v>
      </c>
      <c r="N13" s="15"/>
      <c r="O13" s="15"/>
      <c r="P13" s="11">
        <v>31.5020001712248</v>
      </c>
      <c r="Q13" s="11">
        <v>26</v>
      </c>
      <c r="R13" s="11">
        <v>0.21010251497500801</v>
      </c>
      <c r="S13" s="11" t="s">
        <v>30</v>
      </c>
      <c r="T13" s="11" t="s">
        <v>30</v>
      </c>
      <c r="U13" s="11" t="s">
        <v>30</v>
      </c>
      <c r="V13" s="12" t="b">
        <v>1</v>
      </c>
      <c r="W13" s="13">
        <v>4.2603667240962599E-73</v>
      </c>
    </row>
    <row r="14" spans="1:23" x14ac:dyDescent="0.75">
      <c r="A14" s="14"/>
      <c r="B14" s="15"/>
      <c r="C14" s="15"/>
      <c r="D14" s="17"/>
      <c r="E14" s="17"/>
      <c r="F14" s="17"/>
      <c r="G14" s="16" t="s">
        <v>29</v>
      </c>
      <c r="H14" s="11">
        <v>-0.31702747699481798</v>
      </c>
      <c r="I14" s="11">
        <v>0.26047293340590699</v>
      </c>
      <c r="J14" s="11">
        <f t="shared" si="0"/>
        <v>0.72831074306025434</v>
      </c>
      <c r="K14" s="11">
        <v>0.43711698194570242</v>
      </c>
      <c r="L14" s="11">
        <f t="shared" si="1"/>
        <v>1.2134887464126694</v>
      </c>
      <c r="M14" s="11">
        <v>0.22355759789583901</v>
      </c>
      <c r="N14" s="17"/>
      <c r="O14" s="17"/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  <c r="V14" s="12" t="b">
        <v>1</v>
      </c>
      <c r="W14" s="13">
        <v>4.2603667240962599E-73</v>
      </c>
    </row>
    <row r="15" spans="1:23" x14ac:dyDescent="0.75">
      <c r="A15" s="14"/>
      <c r="B15" s="15"/>
      <c r="C15" s="15"/>
      <c r="D15" s="8" t="s">
        <v>39</v>
      </c>
      <c r="E15" s="8" t="s">
        <v>40</v>
      </c>
      <c r="F15" s="8">
        <v>1.2991004168409299E-3</v>
      </c>
      <c r="G15" s="16" t="s">
        <v>29</v>
      </c>
      <c r="H15" s="11">
        <v>0.90272510868022704</v>
      </c>
      <c r="I15" s="11">
        <v>0.271951243893026</v>
      </c>
      <c r="J15" s="11">
        <f t="shared" si="0"/>
        <v>2.4663149380202762</v>
      </c>
      <c r="K15" s="11">
        <v>1.4473013300526298</v>
      </c>
      <c r="L15" s="11">
        <f t="shared" si="1"/>
        <v>4.2027940189074293</v>
      </c>
      <c r="M15" s="11">
        <v>9.0199050741339296E-4</v>
      </c>
      <c r="N15" s="8">
        <v>0.505</v>
      </c>
      <c r="O15" s="8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  <c r="V15" s="12" t="b">
        <v>1</v>
      </c>
      <c r="W15" s="13">
        <v>1.8657159515191799E-62</v>
      </c>
    </row>
    <row r="16" spans="1:23" x14ac:dyDescent="0.75">
      <c r="A16" s="14"/>
      <c r="B16" s="15"/>
      <c r="C16" s="15"/>
      <c r="D16" s="15"/>
      <c r="E16" s="15"/>
      <c r="F16" s="15"/>
      <c r="G16" s="16" t="s">
        <v>31</v>
      </c>
      <c r="H16" s="11">
        <v>0.87991074495164201</v>
      </c>
      <c r="I16" s="11">
        <v>0.35904119367819698</v>
      </c>
      <c r="J16" s="11">
        <f t="shared" si="0"/>
        <v>2.4106845310502139</v>
      </c>
      <c r="K16" s="11">
        <v>1.1926646497783462</v>
      </c>
      <c r="L16" s="11">
        <f t="shared" si="1"/>
        <v>4.8726185598984806</v>
      </c>
      <c r="M16" s="11">
        <v>2.1596134528687801E-2</v>
      </c>
      <c r="N16" s="15"/>
      <c r="O16" s="15"/>
      <c r="P16" s="11">
        <v>24.6696395024399</v>
      </c>
      <c r="Q16" s="11">
        <v>25</v>
      </c>
      <c r="R16" s="11">
        <v>0.48100501374021698</v>
      </c>
      <c r="S16" s="11">
        <v>7.0212103548942901E-3</v>
      </c>
      <c r="T16" s="11">
        <v>9.6627212908861893E-3</v>
      </c>
      <c r="U16" s="11">
        <v>0.474202732943246</v>
      </c>
      <c r="V16" s="12" t="b">
        <v>1</v>
      </c>
      <c r="W16" s="13">
        <v>1.8657159515191799E-62</v>
      </c>
    </row>
    <row r="17" spans="1:23" x14ac:dyDescent="0.75">
      <c r="A17" s="14"/>
      <c r="B17" s="15"/>
      <c r="C17" s="15"/>
      <c r="D17" s="17"/>
      <c r="E17" s="17"/>
      <c r="F17" s="17"/>
      <c r="G17" s="9" t="s">
        <v>32</v>
      </c>
      <c r="H17" s="10">
        <v>0.66146900688010901</v>
      </c>
      <c r="I17" s="10">
        <v>0.196305938052035</v>
      </c>
      <c r="J17" s="10">
        <f t="shared" si="0"/>
        <v>1.9376366462982251</v>
      </c>
      <c r="K17" s="10">
        <v>1.3187830351749577</v>
      </c>
      <c r="L17" s="10">
        <f t="shared" si="1"/>
        <v>2.846894199378101</v>
      </c>
      <c r="M17" s="10">
        <v>7.5282216472620999E-4</v>
      </c>
      <c r="N17" s="17"/>
      <c r="O17" s="17"/>
      <c r="P17" s="11">
        <v>25.1976287317272</v>
      </c>
      <c r="Q17" s="11">
        <v>26</v>
      </c>
      <c r="R17" s="11">
        <v>0.507811465381377</v>
      </c>
      <c r="S17" s="11" t="s">
        <v>30</v>
      </c>
      <c r="T17" s="11" t="s">
        <v>30</v>
      </c>
      <c r="U17" s="11" t="s">
        <v>30</v>
      </c>
      <c r="V17" s="12" t="b">
        <v>1</v>
      </c>
      <c r="W17" s="13">
        <v>1.8657159515191799E-62</v>
      </c>
    </row>
    <row r="18" spans="1:23" x14ac:dyDescent="0.75">
      <c r="A18" s="14"/>
      <c r="B18" s="15"/>
      <c r="C18" s="15"/>
      <c r="D18" s="8" t="s">
        <v>41</v>
      </c>
      <c r="E18" s="8" t="s">
        <v>42</v>
      </c>
      <c r="F18" s="8">
        <v>4.77520825614034E-4</v>
      </c>
      <c r="G18" s="16" t="s">
        <v>31</v>
      </c>
      <c r="H18" s="11">
        <v>0.17166607693615399</v>
      </c>
      <c r="I18" s="11">
        <v>0.25262031835322202</v>
      </c>
      <c r="J18" s="11">
        <f t="shared" si="0"/>
        <v>1.1872813064013856</v>
      </c>
      <c r="K18" s="11">
        <v>0.72363384965992195</v>
      </c>
      <c r="L18" s="11">
        <f t="shared" si="1"/>
        <v>1.9479974592021261</v>
      </c>
      <c r="M18" s="11">
        <v>0.503038568584391</v>
      </c>
      <c r="N18" s="8">
        <v>3.2000000000000001E-2</v>
      </c>
      <c r="O18" s="8" t="s">
        <v>30</v>
      </c>
      <c r="P18" s="11">
        <v>40.959419472820102</v>
      </c>
      <c r="Q18" s="11">
        <v>25</v>
      </c>
      <c r="R18" s="11">
        <v>2.31838389688344E-2</v>
      </c>
      <c r="S18" s="11">
        <v>6.0931188813844201E-3</v>
      </c>
      <c r="T18" s="11">
        <v>6.7778071947902103E-3</v>
      </c>
      <c r="U18" s="11">
        <v>0.377240400427167</v>
      </c>
      <c r="V18" s="12" t="b">
        <v>1</v>
      </c>
      <c r="W18" s="13">
        <v>4.0597864466353201E-104</v>
      </c>
    </row>
    <row r="19" spans="1:23" x14ac:dyDescent="0.75">
      <c r="A19" s="14"/>
      <c r="B19" s="15"/>
      <c r="C19" s="15"/>
      <c r="D19" s="15"/>
      <c r="E19" s="15"/>
      <c r="F19" s="15"/>
      <c r="G19" s="16" t="s">
        <v>32</v>
      </c>
      <c r="H19" s="11">
        <v>-1.8826686518446399E-2</v>
      </c>
      <c r="I19" s="11">
        <v>0.137027193733743</v>
      </c>
      <c r="J19" s="11">
        <f t="shared" si="0"/>
        <v>0.98134942859107466</v>
      </c>
      <c r="K19" s="11">
        <v>0.75021159450394204</v>
      </c>
      <c r="L19" s="11">
        <f t="shared" si="1"/>
        <v>1.2837001028127515</v>
      </c>
      <c r="M19" s="11">
        <v>0.89071953337313203</v>
      </c>
      <c r="N19" s="15"/>
      <c r="O19" s="15"/>
      <c r="P19" s="11">
        <v>42.283500816014097</v>
      </c>
      <c r="Q19" s="11">
        <v>26</v>
      </c>
      <c r="R19" s="11">
        <v>2.2947694739544999E-2</v>
      </c>
      <c r="S19" s="11" t="s">
        <v>30</v>
      </c>
      <c r="T19" s="11" t="s">
        <v>30</v>
      </c>
      <c r="U19" s="11" t="s">
        <v>30</v>
      </c>
      <c r="V19" s="12" t="b">
        <v>1</v>
      </c>
      <c r="W19" s="13">
        <v>4.0597864466353201E-104</v>
      </c>
    </row>
    <row r="20" spans="1:23" x14ac:dyDescent="0.75">
      <c r="A20" s="14"/>
      <c r="B20" s="15"/>
      <c r="C20" s="15"/>
      <c r="D20" s="17"/>
      <c r="E20" s="17"/>
      <c r="F20" s="17"/>
      <c r="G20" s="9" t="s">
        <v>29</v>
      </c>
      <c r="H20" s="10">
        <v>-6.7663281360056296E-2</v>
      </c>
      <c r="I20" s="10">
        <v>0.16124517568386401</v>
      </c>
      <c r="J20" s="10">
        <f t="shared" si="0"/>
        <v>0.93457510946214051</v>
      </c>
      <c r="K20" s="10">
        <v>0.68133319068001419</v>
      </c>
      <c r="L20" s="10">
        <f t="shared" si="1"/>
        <v>1.2819434707920689</v>
      </c>
      <c r="M20" s="10">
        <v>0.67475591276611502</v>
      </c>
      <c r="N20" s="17"/>
      <c r="O20" s="17"/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  <c r="V20" s="12" t="b">
        <v>1</v>
      </c>
      <c r="W20" s="13">
        <v>4.0597864466353201E-104</v>
      </c>
    </row>
    <row r="21" spans="1:23" x14ac:dyDescent="0.75">
      <c r="A21" s="14"/>
      <c r="B21" s="15"/>
      <c r="C21" s="15"/>
      <c r="D21" s="8" t="s">
        <v>43</v>
      </c>
      <c r="E21" s="8" t="s">
        <v>44</v>
      </c>
      <c r="F21" s="8">
        <v>1.54353508534154E-3</v>
      </c>
      <c r="G21" s="9" t="s">
        <v>32</v>
      </c>
      <c r="H21" s="10">
        <v>0.22441345503867599</v>
      </c>
      <c r="I21" s="10">
        <v>0.28220165266349501</v>
      </c>
      <c r="J21" s="10">
        <f t="shared" si="0"/>
        <v>1.251588387992036</v>
      </c>
      <c r="K21" s="10">
        <v>0.71985765768121524</v>
      </c>
      <c r="L21" s="10">
        <f t="shared" si="1"/>
        <v>2.1760878365903373</v>
      </c>
      <c r="M21" s="10">
        <v>0.42648336178420099</v>
      </c>
      <c r="N21" s="8">
        <v>0.90400000000000003</v>
      </c>
      <c r="O21" s="8" t="s">
        <v>30</v>
      </c>
      <c r="P21" s="11">
        <v>18.1148927101871</v>
      </c>
      <c r="Q21" s="11">
        <v>26</v>
      </c>
      <c r="R21" s="11">
        <v>0.87155340840128903</v>
      </c>
      <c r="S21" s="11" t="s">
        <v>30</v>
      </c>
      <c r="T21" s="11" t="s">
        <v>30</v>
      </c>
      <c r="U21" s="11" t="s">
        <v>30</v>
      </c>
      <c r="V21" s="12" t="b">
        <v>1</v>
      </c>
      <c r="W21" s="13">
        <v>6.9892675050834702E-45</v>
      </c>
    </row>
    <row r="22" spans="1:23" x14ac:dyDescent="0.75">
      <c r="A22" s="14"/>
      <c r="B22" s="15"/>
      <c r="C22" s="15"/>
      <c r="D22" s="15"/>
      <c r="E22" s="15"/>
      <c r="F22" s="15"/>
      <c r="G22" s="16" t="s">
        <v>31</v>
      </c>
      <c r="H22" s="11">
        <v>-0.122768443933924</v>
      </c>
      <c r="I22" s="11">
        <v>0.51794706439370097</v>
      </c>
      <c r="J22" s="11">
        <f t="shared" si="0"/>
        <v>0.88446844288404547</v>
      </c>
      <c r="K22" s="11">
        <v>0.32047702497202624</v>
      </c>
      <c r="L22" s="11">
        <f t="shared" si="1"/>
        <v>2.4410000265261194</v>
      </c>
      <c r="M22" s="11">
        <v>0.81456589940163304</v>
      </c>
      <c r="N22" s="15"/>
      <c r="O22" s="15"/>
      <c r="P22" s="11">
        <v>17.475893698547502</v>
      </c>
      <c r="Q22" s="11">
        <v>25</v>
      </c>
      <c r="R22" s="11">
        <v>0.86381422850342604</v>
      </c>
      <c r="S22" s="11">
        <v>-1.1126832869844901E-2</v>
      </c>
      <c r="T22" s="11">
        <v>1.3919430650086301E-2</v>
      </c>
      <c r="U22" s="11">
        <v>0.43160340115822599</v>
      </c>
      <c r="V22" s="12" t="b">
        <v>1</v>
      </c>
      <c r="W22" s="13">
        <v>6.9892675050834702E-45</v>
      </c>
    </row>
    <row r="23" spans="1:23" x14ac:dyDescent="0.75">
      <c r="A23" s="14"/>
      <c r="B23" s="15"/>
      <c r="C23" s="15"/>
      <c r="D23" s="17"/>
      <c r="E23" s="17"/>
      <c r="F23" s="17"/>
      <c r="G23" s="16" t="s">
        <v>29</v>
      </c>
      <c r="H23" s="11">
        <v>-0.138363520237271</v>
      </c>
      <c r="I23" s="11">
        <v>0.37501822534645401</v>
      </c>
      <c r="J23" s="11">
        <f t="shared" si="0"/>
        <v>0.87078208729223805</v>
      </c>
      <c r="K23" s="11">
        <v>0.41752984930051523</v>
      </c>
      <c r="L23" s="11">
        <f t="shared" si="1"/>
        <v>1.8160652341846621</v>
      </c>
      <c r="M23" s="11">
        <v>0.71216390849712297</v>
      </c>
      <c r="N23" s="17"/>
      <c r="O23" s="17"/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  <c r="V23" s="12" t="b">
        <v>1</v>
      </c>
      <c r="W23" s="13">
        <v>6.9892675050834702E-45</v>
      </c>
    </row>
    <row r="24" spans="1:23" x14ac:dyDescent="0.75">
      <c r="A24" s="14"/>
      <c r="B24" s="15"/>
      <c r="C24" s="15"/>
      <c r="D24" s="8" t="s">
        <v>45</v>
      </c>
      <c r="E24" s="8" t="s">
        <v>46</v>
      </c>
      <c r="F24" s="8">
        <v>1.61404529445698E-3</v>
      </c>
      <c r="G24" s="16" t="s">
        <v>31</v>
      </c>
      <c r="H24" s="11">
        <v>0.96980789579181204</v>
      </c>
      <c r="I24" s="11">
        <v>0.450976152948666</v>
      </c>
      <c r="J24" s="11">
        <f t="shared" si="0"/>
        <v>2.6374377477948143</v>
      </c>
      <c r="K24" s="11">
        <v>1.0896915080137639</v>
      </c>
      <c r="L24" s="11">
        <f t="shared" si="1"/>
        <v>6.383529487324517</v>
      </c>
      <c r="M24" s="11">
        <v>4.1381004177022798E-2</v>
      </c>
      <c r="N24" s="8">
        <v>0.32200000000000001</v>
      </c>
      <c r="O24" s="8" t="s">
        <v>30</v>
      </c>
      <c r="P24" s="11">
        <v>27.195473057133601</v>
      </c>
      <c r="Q24" s="11">
        <v>25</v>
      </c>
      <c r="R24" s="11">
        <v>0.34619032311499098</v>
      </c>
      <c r="S24" s="11">
        <v>1.67733880196035E-2</v>
      </c>
      <c r="T24" s="11">
        <v>1.21184754193961E-2</v>
      </c>
      <c r="U24" s="11">
        <v>0.17855532708907501</v>
      </c>
      <c r="V24" s="12" t="b">
        <v>1</v>
      </c>
      <c r="W24" s="13">
        <v>2.0965063795747802E-43</v>
      </c>
    </row>
    <row r="25" spans="1:23" x14ac:dyDescent="0.75">
      <c r="A25" s="14"/>
      <c r="B25" s="15"/>
      <c r="C25" s="15"/>
      <c r="D25" s="15"/>
      <c r="E25" s="15"/>
      <c r="F25" s="15"/>
      <c r="G25" s="16" t="s">
        <v>29</v>
      </c>
      <c r="H25" s="11">
        <v>0.73049497274538799</v>
      </c>
      <c r="I25" s="11">
        <v>0.32520809941925399</v>
      </c>
      <c r="J25" s="11">
        <f t="shared" si="0"/>
        <v>2.0761079702566683</v>
      </c>
      <c r="K25" s="11">
        <v>1.0975573260254268</v>
      </c>
      <c r="L25" s="11">
        <f t="shared" si="1"/>
        <v>3.9271063132272412</v>
      </c>
      <c r="M25" s="11">
        <v>2.4688731629304898E-2</v>
      </c>
      <c r="N25" s="15"/>
      <c r="O25" s="15"/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  <c r="V25" s="12" t="b">
        <v>1</v>
      </c>
      <c r="W25" s="13">
        <v>2.0965063795747802E-43</v>
      </c>
    </row>
    <row r="26" spans="1:23" x14ac:dyDescent="0.75">
      <c r="A26" s="14"/>
      <c r="B26" s="15"/>
      <c r="C26" s="15"/>
      <c r="D26" s="17"/>
      <c r="E26" s="17"/>
      <c r="F26" s="17"/>
      <c r="G26" s="9" t="s">
        <v>32</v>
      </c>
      <c r="H26" s="10">
        <v>0.44645051774022698</v>
      </c>
      <c r="I26" s="10">
        <v>0.25007028853116298</v>
      </c>
      <c r="J26" s="10">
        <f t="shared" si="0"/>
        <v>1.5627553569762254</v>
      </c>
      <c r="K26" s="10">
        <v>0.95725329375347146</v>
      </c>
      <c r="L26" s="10">
        <f t="shared" si="1"/>
        <v>2.5512623687945735</v>
      </c>
      <c r="M26" s="10">
        <v>7.4212648370645506E-2</v>
      </c>
      <c r="N26" s="17"/>
      <c r="O26" s="17"/>
      <c r="P26" s="11">
        <v>29.279494694430699</v>
      </c>
      <c r="Q26" s="11">
        <v>26</v>
      </c>
      <c r="R26" s="11">
        <v>0.29852619782823298</v>
      </c>
      <c r="S26" s="11" t="s">
        <v>30</v>
      </c>
      <c r="T26" s="11" t="s">
        <v>30</v>
      </c>
      <c r="U26" s="11" t="s">
        <v>30</v>
      </c>
      <c r="V26" s="12" t="b">
        <v>1</v>
      </c>
      <c r="W26" s="13">
        <v>2.0965063795747802E-43</v>
      </c>
    </row>
    <row r="27" spans="1:23" x14ac:dyDescent="0.75">
      <c r="A27" s="14"/>
      <c r="B27" s="15"/>
      <c r="C27" s="15"/>
      <c r="D27" s="8" t="s">
        <v>47</v>
      </c>
      <c r="E27" s="8" t="s">
        <v>48</v>
      </c>
      <c r="F27" s="8">
        <v>4.6101838135926198E-4</v>
      </c>
      <c r="G27" s="16" t="s">
        <v>32</v>
      </c>
      <c r="H27" s="11">
        <v>0.18943900637424901</v>
      </c>
      <c r="I27" s="11">
        <v>0.13441648217079499</v>
      </c>
      <c r="J27" s="11">
        <f t="shared" si="0"/>
        <v>1.2085714065892432</v>
      </c>
      <c r="K27" s="11">
        <v>0.92865562918530653</v>
      </c>
      <c r="L27" s="11">
        <f t="shared" si="1"/>
        <v>1.5728595174795852</v>
      </c>
      <c r="M27" s="11">
        <v>0.15873359795490699</v>
      </c>
      <c r="N27" s="8">
        <v>4.3999999999999997E-2</v>
      </c>
      <c r="O27" s="8" t="s">
        <v>49</v>
      </c>
      <c r="P27" s="11">
        <v>40.318171885949802</v>
      </c>
      <c r="Q27" s="11">
        <v>26</v>
      </c>
      <c r="R27" s="11">
        <v>3.62957629414098E-2</v>
      </c>
      <c r="S27" s="11" t="s">
        <v>30</v>
      </c>
      <c r="T27" s="11" t="s">
        <v>30</v>
      </c>
      <c r="U27" s="11" t="s">
        <v>30</v>
      </c>
      <c r="V27" s="12" t="b">
        <v>1</v>
      </c>
      <c r="W27" s="13">
        <v>5.0591796663209101E-103</v>
      </c>
    </row>
    <row r="28" spans="1:23" x14ac:dyDescent="0.75">
      <c r="A28" s="14"/>
      <c r="B28" s="15"/>
      <c r="C28" s="15"/>
      <c r="D28" s="15"/>
      <c r="E28" s="15"/>
      <c r="F28" s="15"/>
      <c r="G28" s="9" t="s">
        <v>29</v>
      </c>
      <c r="H28" s="10">
        <v>0.14050215588827</v>
      </c>
      <c r="I28" s="10">
        <v>0.157959093350344</v>
      </c>
      <c r="J28" s="10">
        <f t="shared" si="0"/>
        <v>1.1508515606695535</v>
      </c>
      <c r="K28" s="10">
        <v>0.84442642669644852</v>
      </c>
      <c r="L28" s="10">
        <f t="shared" si="1"/>
        <v>1.5684721283262952</v>
      </c>
      <c r="M28" s="10">
        <v>0.37374278133366601</v>
      </c>
      <c r="N28" s="15"/>
      <c r="O28" s="15"/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  <c r="V28" s="12" t="b">
        <v>1</v>
      </c>
      <c r="W28" s="13">
        <v>5.0591796663209101E-103</v>
      </c>
    </row>
    <row r="29" spans="1:23" x14ac:dyDescent="0.75">
      <c r="A29" s="14"/>
      <c r="B29" s="15"/>
      <c r="C29" s="15"/>
      <c r="D29" s="17"/>
      <c r="E29" s="17"/>
      <c r="F29" s="17"/>
      <c r="G29" s="16" t="s">
        <v>31</v>
      </c>
      <c r="H29" s="11">
        <v>-0.13373489467415201</v>
      </c>
      <c r="I29" s="11">
        <v>0.23975026524561699</v>
      </c>
      <c r="J29" s="11">
        <f t="shared" si="0"/>
        <v>0.87482195382356964</v>
      </c>
      <c r="K29" s="11">
        <v>0.54681463233236061</v>
      </c>
      <c r="L29" s="11">
        <f t="shared" si="1"/>
        <v>1.3995848055992053</v>
      </c>
      <c r="M29" s="11">
        <v>0.58193585117244595</v>
      </c>
      <c r="N29" s="17"/>
      <c r="O29" s="17"/>
      <c r="P29" s="11">
        <v>36.543827106348502</v>
      </c>
      <c r="Q29" s="11">
        <v>25</v>
      </c>
      <c r="R29" s="11">
        <v>6.3743728053701099E-2</v>
      </c>
      <c r="S29" s="11">
        <v>-1.0339695561997901E-2</v>
      </c>
      <c r="T29" s="11">
        <v>6.43463588077619E-3</v>
      </c>
      <c r="U29" s="11">
        <v>0.120638782458473</v>
      </c>
      <c r="V29" s="12" t="b">
        <v>1</v>
      </c>
      <c r="W29" s="13">
        <v>5.0591796663209101E-103</v>
      </c>
    </row>
    <row r="30" spans="1:23" x14ac:dyDescent="0.75">
      <c r="A30" s="14"/>
      <c r="B30" s="15"/>
      <c r="C30" s="15"/>
      <c r="D30" s="8" t="s">
        <v>50</v>
      </c>
      <c r="E30" s="8" t="s">
        <v>51</v>
      </c>
      <c r="F30" s="8">
        <v>2.0054324890411302E-3</v>
      </c>
      <c r="G30" s="16" t="s">
        <v>29</v>
      </c>
      <c r="H30" s="11">
        <v>3.4866376833995599E-2</v>
      </c>
      <c r="I30" s="11">
        <v>0.40214475157386098</v>
      </c>
      <c r="J30" s="11">
        <f t="shared" si="0"/>
        <v>1.0354813352605179</v>
      </c>
      <c r="K30" s="11">
        <v>0.47079273436220481</v>
      </c>
      <c r="L30" s="11">
        <f t="shared" si="1"/>
        <v>2.2774811873965555</v>
      </c>
      <c r="M30" s="11">
        <v>0.93090913264989505</v>
      </c>
      <c r="N30" s="8">
        <v>8.1000000000000003E-2</v>
      </c>
      <c r="O30" s="8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  <c r="V30" s="12" t="b">
        <v>1</v>
      </c>
      <c r="W30" s="13">
        <v>1.7274170268707899E-38</v>
      </c>
    </row>
    <row r="31" spans="1:23" x14ac:dyDescent="0.75">
      <c r="A31" s="14"/>
      <c r="B31" s="15"/>
      <c r="C31" s="15"/>
      <c r="D31" s="15"/>
      <c r="E31" s="15"/>
      <c r="F31" s="15"/>
      <c r="G31" s="9" t="s">
        <v>32</v>
      </c>
      <c r="H31" s="10">
        <v>-0.46981017398812602</v>
      </c>
      <c r="I31" s="10">
        <v>0.275239687104117</v>
      </c>
      <c r="J31" s="10">
        <f t="shared" si="0"/>
        <v>0.62512092123205287</v>
      </c>
      <c r="K31" s="10">
        <v>0.36448132598470656</v>
      </c>
      <c r="L31" s="10">
        <f t="shared" si="1"/>
        <v>1.0721431752539421</v>
      </c>
      <c r="M31" s="10">
        <v>8.7838241746950499E-2</v>
      </c>
      <c r="N31" s="15"/>
      <c r="O31" s="15"/>
      <c r="P31" s="11">
        <v>34.044945184671903</v>
      </c>
      <c r="Q31" s="11">
        <v>26</v>
      </c>
      <c r="R31" s="11">
        <v>0.13389635885478601</v>
      </c>
      <c r="S31" s="11" t="s">
        <v>30</v>
      </c>
      <c r="T31" s="11" t="s">
        <v>30</v>
      </c>
      <c r="U31" s="11" t="s">
        <v>30</v>
      </c>
      <c r="V31" s="12" t="b">
        <v>1</v>
      </c>
      <c r="W31" s="13">
        <v>1.7274170268707899E-38</v>
      </c>
    </row>
    <row r="32" spans="1:23" x14ac:dyDescent="0.75">
      <c r="A32" s="18"/>
      <c r="B32" s="17"/>
      <c r="C32" s="17"/>
      <c r="D32" s="17"/>
      <c r="E32" s="17"/>
      <c r="F32" s="17"/>
      <c r="G32" s="16" t="s">
        <v>31</v>
      </c>
      <c r="H32" s="11">
        <v>-0.54415115571807304</v>
      </c>
      <c r="I32" s="11">
        <v>0.51529524992929998</v>
      </c>
      <c r="J32" s="11">
        <f t="shared" si="0"/>
        <v>0.58033418767979461</v>
      </c>
      <c r="K32" s="11">
        <v>0.21137322999203093</v>
      </c>
      <c r="L32" s="11">
        <f t="shared" si="1"/>
        <v>1.5933321802513234</v>
      </c>
      <c r="M32" s="11">
        <v>0.30106726931302502</v>
      </c>
      <c r="N32" s="17"/>
      <c r="O32" s="17"/>
      <c r="P32" s="11">
        <v>34.004710825474703</v>
      </c>
      <c r="Q32" s="11">
        <v>25</v>
      </c>
      <c r="R32" s="11">
        <v>0.10780719910328999</v>
      </c>
      <c r="S32" s="11">
        <v>-2.3774244965153899E-3</v>
      </c>
      <c r="T32" s="11">
        <v>1.38231724964372E-2</v>
      </c>
      <c r="U32" s="11">
        <v>0.86483136999169896</v>
      </c>
      <c r="V32" s="12" t="b">
        <v>1</v>
      </c>
      <c r="W32" s="13">
        <v>1.7274170268707899E-38</v>
      </c>
    </row>
  </sheetData>
  <mergeCells count="56">
    <mergeCell ref="D27:D29"/>
    <mergeCell ref="E27:E29"/>
    <mergeCell ref="F27:F29"/>
    <mergeCell ref="N27:N29"/>
    <mergeCell ref="O27:O29"/>
    <mergeCell ref="D30:D32"/>
    <mergeCell ref="E30:E32"/>
    <mergeCell ref="F30:F32"/>
    <mergeCell ref="N30:N32"/>
    <mergeCell ref="O30:O32"/>
    <mergeCell ref="D21:D23"/>
    <mergeCell ref="E21:E23"/>
    <mergeCell ref="F21:F23"/>
    <mergeCell ref="N21:N23"/>
    <mergeCell ref="O21:O23"/>
    <mergeCell ref="D24:D26"/>
    <mergeCell ref="E24:E26"/>
    <mergeCell ref="F24:F26"/>
    <mergeCell ref="N24:N26"/>
    <mergeCell ref="O24:O26"/>
    <mergeCell ref="D15:D17"/>
    <mergeCell ref="E15:E17"/>
    <mergeCell ref="F15:F17"/>
    <mergeCell ref="N15:N17"/>
    <mergeCell ref="O15:O17"/>
    <mergeCell ref="D18:D20"/>
    <mergeCell ref="E18:E20"/>
    <mergeCell ref="F18:F20"/>
    <mergeCell ref="N18:N20"/>
    <mergeCell ref="O18:O20"/>
    <mergeCell ref="D9:D11"/>
    <mergeCell ref="E9:E11"/>
    <mergeCell ref="F9:F11"/>
    <mergeCell ref="N9:N11"/>
    <mergeCell ref="O9:O11"/>
    <mergeCell ref="D12:D14"/>
    <mergeCell ref="E12:E14"/>
    <mergeCell ref="F12:F14"/>
    <mergeCell ref="N12:N14"/>
    <mergeCell ref="O12:O14"/>
    <mergeCell ref="O3:O5"/>
    <mergeCell ref="D6:D8"/>
    <mergeCell ref="E6:E8"/>
    <mergeCell ref="F6:F8"/>
    <mergeCell ref="N6:N8"/>
    <mergeCell ref="O6:O8"/>
    <mergeCell ref="A1:G1"/>
    <mergeCell ref="H1:M1"/>
    <mergeCell ref="N1:W1"/>
    <mergeCell ref="A3:A32"/>
    <mergeCell ref="B3:B32"/>
    <mergeCell ref="C3:C32"/>
    <mergeCell ref="D3:D5"/>
    <mergeCell ref="E3:E5"/>
    <mergeCell ref="F3:F5"/>
    <mergeCell ref="N3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Chong</dc:creator>
  <cp:lastModifiedBy>Michael Chong</cp:lastModifiedBy>
  <dcterms:created xsi:type="dcterms:W3CDTF">2021-12-01T00:12:19Z</dcterms:created>
  <dcterms:modified xsi:type="dcterms:W3CDTF">2021-12-01T00:13:47Z</dcterms:modified>
</cp:coreProperties>
</file>