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chiro1/Desktop/nishtha paper/Nishtha paper (revision version 11)/Nishtha Paper Revision ver12/Raw data for paper xlsx (revised)/"/>
    </mc:Choice>
  </mc:AlternateContent>
  <xr:revisionPtr revIDLastSave="0" documentId="13_ncr:1_{0B816694-B30E-DD44-9C1A-B408D3117316}" xr6:coauthVersionLast="47" xr6:coauthVersionMax="47" xr10:uidLastSave="{00000000-0000-0000-0000-000000000000}"/>
  <bookViews>
    <workbookView xWindow="80" yWindow="500" windowWidth="25440" windowHeight="14180" xr2:uid="{84D25555-E5DB-AC4C-BCD1-39140D3B6279}"/>
  </bookViews>
  <sheets>
    <sheet name="Fig. 3C (42 hpf)" sheetId="1" r:id="rId1"/>
    <sheet name="Fig. 3C (48 hpf)" sheetId="2" r:id="rId2"/>
    <sheet name="Sheet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C4" i="3"/>
  <c r="D4" i="3"/>
  <c r="E4" i="3"/>
  <c r="F4" i="3"/>
  <c r="G4" i="3"/>
  <c r="H4" i="3"/>
  <c r="I4" i="3"/>
  <c r="J4" i="3"/>
  <c r="K4" i="3"/>
  <c r="L4" i="3"/>
  <c r="M4" i="3"/>
  <c r="B4" i="3"/>
  <c r="F7" i="2"/>
  <c r="F8" i="2"/>
  <c r="F4" i="2"/>
  <c r="F3" i="2"/>
  <c r="G2" i="2" s="1"/>
  <c r="F2" i="2"/>
  <c r="F2" i="1"/>
  <c r="F17" i="1"/>
  <c r="F18" i="1"/>
  <c r="F19" i="1"/>
  <c r="F20" i="1"/>
  <c r="F21" i="1"/>
  <c r="F16" i="1"/>
  <c r="F8" i="1"/>
  <c r="F9" i="1"/>
  <c r="F10" i="1"/>
  <c r="F11" i="1"/>
  <c r="F13" i="1"/>
  <c r="F14" i="1"/>
  <c r="F15" i="1"/>
  <c r="F3" i="1"/>
  <c r="F4" i="1"/>
  <c r="F5" i="1"/>
  <c r="F7" i="1"/>
  <c r="G4" i="2" l="1"/>
  <c r="I2" i="2" s="1"/>
  <c r="G7" i="2"/>
  <c r="G13" i="1"/>
  <c r="G6" i="1"/>
  <c r="G19" i="1"/>
  <c r="G10" i="1"/>
  <c r="G16" i="1"/>
  <c r="G2" i="1"/>
  <c r="I2" i="1" l="1"/>
</calcChain>
</file>

<file path=xl/sharedStrings.xml><?xml version="1.0" encoding="utf-8"?>
<sst xmlns="http://schemas.openxmlformats.org/spreadsheetml/2006/main" count="26" uniqueCount="20">
  <si>
    <t>42hpf</t>
  </si>
  <si>
    <t>sample 16</t>
  </si>
  <si>
    <t>sample19</t>
  </si>
  <si>
    <t>sample20</t>
  </si>
  <si>
    <t>sample18</t>
  </si>
  <si>
    <t>sample14</t>
  </si>
  <si>
    <t>sample15</t>
  </si>
  <si>
    <t>48hpf</t>
  </si>
  <si>
    <t>sample1b</t>
  </si>
  <si>
    <t>sample5</t>
  </si>
  <si>
    <t>sample 6</t>
  </si>
  <si>
    <t>M-index</t>
  </si>
  <si>
    <t>Number of microglia in mCherry-zGem-positive area</t>
    <phoneticPr fontId="2"/>
  </si>
  <si>
    <t>Number of microglia in mCherry-zGem-negative area</t>
    <phoneticPr fontId="2"/>
  </si>
  <si>
    <t>Normalized fraction of microglia in mCherry-zGem-positive area per section</t>
    <phoneticPr fontId="2"/>
  </si>
  <si>
    <t>Normalized fraction of microglia in mCherry-zGem-positive area per each individual</t>
    <phoneticPr fontId="2"/>
  </si>
  <si>
    <t>Averaged fraction of microglia in mCherry-zGem-positive area</t>
    <phoneticPr fontId="2"/>
  </si>
  <si>
    <t>mCherry-zGem-positive area size in each retional section</t>
    <phoneticPr fontId="2"/>
  </si>
  <si>
    <t>mCherry-zGem-negative area size in each retinal section</t>
    <phoneticPr fontId="2"/>
  </si>
  <si>
    <t>mCherry-zGem-positive area size in each retinal section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</si>
</sst>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游ゴシック"/>
      <family val="2"/>
      <scheme val="minor"/>
    </font>
    <font>
      <sz val="12"/>
      <name val="Arial"/>
      <family val="2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9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0" xfId="0" applyFill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40FE9-4105-454D-A0A9-89E7B455DD3A}">
  <dimension ref="A1:I21"/>
  <sheetViews>
    <sheetView tabSelected="1" workbookViewId="0">
      <selection activeCell="D2" sqref="D2"/>
    </sheetView>
  </sheetViews>
  <sheetFormatPr baseColWidth="10" defaultRowHeight="20"/>
  <cols>
    <col min="2" max="2" width="14.28515625" customWidth="1"/>
    <col min="3" max="3" width="17.42578125" customWidth="1"/>
    <col min="4" max="4" width="14.7109375" customWidth="1"/>
    <col min="5" max="5" width="17.140625" customWidth="1"/>
    <col min="6" max="6" width="19.7109375" customWidth="1"/>
    <col min="7" max="7" width="20.5703125" customWidth="1"/>
    <col min="8" max="8" width="6" customWidth="1"/>
    <col min="9" max="9" width="21.7109375" customWidth="1"/>
  </cols>
  <sheetData>
    <row r="1" spans="1:9" ht="86" customHeight="1">
      <c r="A1" s="17" t="s">
        <v>0</v>
      </c>
      <c r="B1" s="13" t="s">
        <v>19</v>
      </c>
      <c r="C1" s="13" t="s">
        <v>12</v>
      </c>
      <c r="D1" s="13" t="s">
        <v>18</v>
      </c>
      <c r="E1" s="13" t="s">
        <v>13</v>
      </c>
      <c r="F1" s="13" t="s">
        <v>14</v>
      </c>
      <c r="G1" s="14" t="s">
        <v>15</v>
      </c>
      <c r="H1" s="15"/>
      <c r="I1" s="16" t="s">
        <v>16</v>
      </c>
    </row>
    <row r="2" spans="1:9" ht="21" thickBot="1">
      <c r="A2" s="10" t="s">
        <v>1</v>
      </c>
      <c r="B2" s="5">
        <v>19766</v>
      </c>
      <c r="C2" s="5">
        <v>0</v>
      </c>
      <c r="D2" s="5">
        <v>7580</v>
      </c>
      <c r="E2" s="5">
        <v>3</v>
      </c>
      <c r="F2" s="5">
        <f>(C2/B2)/((C2/B2)+(E2/D2))</f>
        <v>0</v>
      </c>
      <c r="G2" s="6">
        <f>AVERAGE(F2:F5)</f>
        <v>0.22472390583098759</v>
      </c>
      <c r="I2" s="4">
        <f>AVERAGE(G2,G6,G10,G13,G16,G19)</f>
        <v>7.3785299198059803E-2</v>
      </c>
    </row>
    <row r="3" spans="1:9">
      <c r="A3" s="11"/>
      <c r="B3" s="7">
        <v>14370</v>
      </c>
      <c r="C3" s="7">
        <v>1</v>
      </c>
      <c r="D3" s="7">
        <v>10751</v>
      </c>
      <c r="E3" s="7">
        <v>3</v>
      </c>
      <c r="F3" s="7">
        <f t="shared" ref="F3:F15" si="0">(C3/B3)/((C3/B3)+(E3/D3))</f>
        <v>0.19960639423701754</v>
      </c>
      <c r="G3" s="8"/>
    </row>
    <row r="4" spans="1:9">
      <c r="A4" s="11"/>
      <c r="B4" s="7">
        <v>10612</v>
      </c>
      <c r="C4" s="7">
        <v>0</v>
      </c>
      <c r="D4" s="7">
        <v>21097</v>
      </c>
      <c r="E4" s="7">
        <v>6</v>
      </c>
      <c r="F4" s="7">
        <f t="shared" si="0"/>
        <v>0</v>
      </c>
      <c r="G4" s="8"/>
    </row>
    <row r="5" spans="1:9">
      <c r="A5" s="12"/>
      <c r="B5" s="3">
        <v>3025</v>
      </c>
      <c r="C5" s="3">
        <v>1</v>
      </c>
      <c r="D5" s="3">
        <v>28138</v>
      </c>
      <c r="E5" s="3">
        <v>4</v>
      </c>
      <c r="F5" s="3">
        <f t="shared" si="0"/>
        <v>0.69928922908693281</v>
      </c>
      <c r="G5" s="9"/>
    </row>
    <row r="6" spans="1:9">
      <c r="A6" s="10" t="s">
        <v>4</v>
      </c>
      <c r="B6" s="5">
        <v>25372</v>
      </c>
      <c r="C6" s="5">
        <v>0</v>
      </c>
      <c r="D6" s="5">
        <v>0</v>
      </c>
      <c r="E6" s="5">
        <v>0</v>
      </c>
      <c r="F6" s="5"/>
      <c r="G6" s="6">
        <f>AVERAGE(F6:F9)</f>
        <v>8.0152024160982729E-2</v>
      </c>
    </row>
    <row r="7" spans="1:9">
      <c r="A7" s="11"/>
      <c r="B7" s="7">
        <v>22383</v>
      </c>
      <c r="C7" s="7">
        <v>1</v>
      </c>
      <c r="D7" s="7">
        <v>7086</v>
      </c>
      <c r="E7" s="7">
        <v>1</v>
      </c>
      <c r="F7" s="7">
        <f t="shared" si="0"/>
        <v>0.24045607248294817</v>
      </c>
      <c r="G7" s="8"/>
    </row>
    <row r="8" spans="1:9">
      <c r="A8" s="11"/>
      <c r="B8" s="7">
        <v>15296</v>
      </c>
      <c r="C8" s="7">
        <v>0</v>
      </c>
      <c r="D8" s="7">
        <v>13781</v>
      </c>
      <c r="E8" s="7">
        <v>4</v>
      </c>
      <c r="F8" s="7">
        <f t="shared" si="0"/>
        <v>0</v>
      </c>
      <c r="G8" s="8"/>
    </row>
    <row r="9" spans="1:9">
      <c r="A9" s="12"/>
      <c r="B9" s="3">
        <v>4024</v>
      </c>
      <c r="C9" s="3">
        <v>0</v>
      </c>
      <c r="D9" s="3">
        <v>24628</v>
      </c>
      <c r="E9" s="3">
        <v>7</v>
      </c>
      <c r="F9" s="3">
        <f t="shared" si="0"/>
        <v>0</v>
      </c>
      <c r="G9" s="9"/>
    </row>
    <row r="10" spans="1:9">
      <c r="A10" s="10" t="s">
        <v>2</v>
      </c>
      <c r="B10" s="5">
        <v>16578</v>
      </c>
      <c r="C10" s="5">
        <v>0</v>
      </c>
      <c r="D10" s="5">
        <v>7166</v>
      </c>
      <c r="E10" s="5">
        <v>1</v>
      </c>
      <c r="F10" s="5">
        <f t="shared" si="0"/>
        <v>0</v>
      </c>
      <c r="G10" s="6">
        <f>AVERAGE(F10:F12)</f>
        <v>0</v>
      </c>
    </row>
    <row r="11" spans="1:9">
      <c r="A11" s="11"/>
      <c r="B11" s="7">
        <v>9737</v>
      </c>
      <c r="C11" s="7">
        <v>0</v>
      </c>
      <c r="D11" s="7">
        <v>16597</v>
      </c>
      <c r="E11" s="7">
        <v>2</v>
      </c>
      <c r="F11" s="7">
        <f t="shared" si="0"/>
        <v>0</v>
      </c>
      <c r="G11" s="8"/>
    </row>
    <row r="12" spans="1:9">
      <c r="A12" s="12"/>
      <c r="B12" s="3">
        <v>0</v>
      </c>
      <c r="C12" s="3">
        <v>0</v>
      </c>
      <c r="D12" s="3">
        <v>26650</v>
      </c>
      <c r="E12" s="3">
        <v>7</v>
      </c>
      <c r="F12" s="3"/>
      <c r="G12" s="9"/>
    </row>
    <row r="13" spans="1:9">
      <c r="A13" s="10" t="s">
        <v>3</v>
      </c>
      <c r="B13" s="5">
        <v>21136</v>
      </c>
      <c r="C13" s="5">
        <v>0</v>
      </c>
      <c r="D13" s="5">
        <v>4826</v>
      </c>
      <c r="E13" s="5">
        <v>1</v>
      </c>
      <c r="F13" s="5">
        <f t="shared" si="0"/>
        <v>0</v>
      </c>
      <c r="G13" s="6">
        <f>AVERAGE(F13:F15)</f>
        <v>6.0251538453866334E-2</v>
      </c>
    </row>
    <row r="14" spans="1:9">
      <c r="A14" s="11"/>
      <c r="B14" s="7">
        <v>13690</v>
      </c>
      <c r="C14" s="7">
        <v>1</v>
      </c>
      <c r="D14" s="7">
        <v>12082</v>
      </c>
      <c r="E14" s="7">
        <v>4</v>
      </c>
      <c r="F14" s="7">
        <f t="shared" si="0"/>
        <v>0.18075461536159901</v>
      </c>
      <c r="G14" s="8"/>
    </row>
    <row r="15" spans="1:9">
      <c r="A15" s="12"/>
      <c r="B15" s="3">
        <v>9169</v>
      </c>
      <c r="C15" s="3">
        <v>0</v>
      </c>
      <c r="D15" s="3">
        <v>16854</v>
      </c>
      <c r="E15" s="3">
        <v>8</v>
      </c>
      <c r="F15" s="3">
        <f t="shared" si="0"/>
        <v>0</v>
      </c>
      <c r="G15" s="9"/>
    </row>
    <row r="16" spans="1:9">
      <c r="A16" s="10" t="s">
        <v>5</v>
      </c>
      <c r="B16" s="5">
        <v>22260</v>
      </c>
      <c r="C16" s="5">
        <v>0</v>
      </c>
      <c r="D16" s="5">
        <v>6072</v>
      </c>
      <c r="E16" s="5">
        <v>1</v>
      </c>
      <c r="F16" s="5">
        <f t="shared" ref="F16:F21" si="1">(C16/B16)/((C16/B16)+(E16/D16))</f>
        <v>0</v>
      </c>
      <c r="G16" s="6">
        <f>AVERAGE(F16:F18)</f>
        <v>0</v>
      </c>
    </row>
    <row r="17" spans="1:7">
      <c r="A17" s="11"/>
      <c r="B17" s="7">
        <v>8472</v>
      </c>
      <c r="C17" s="7">
        <v>0</v>
      </c>
      <c r="D17" s="7">
        <v>20839</v>
      </c>
      <c r="E17" s="7">
        <v>5</v>
      </c>
      <c r="F17" s="7">
        <f t="shared" si="1"/>
        <v>0</v>
      </c>
      <c r="G17" s="8"/>
    </row>
    <row r="18" spans="1:7">
      <c r="A18" s="12"/>
      <c r="B18" s="3">
        <v>6597</v>
      </c>
      <c r="C18" s="3">
        <v>0</v>
      </c>
      <c r="D18" s="3">
        <v>27164</v>
      </c>
      <c r="E18" s="3">
        <v>6</v>
      </c>
      <c r="F18" s="3">
        <f t="shared" si="1"/>
        <v>0</v>
      </c>
      <c r="G18" s="9"/>
    </row>
    <row r="19" spans="1:7">
      <c r="A19" s="10" t="s">
        <v>6</v>
      </c>
      <c r="B19" s="5">
        <v>24044</v>
      </c>
      <c r="C19" s="5">
        <v>0</v>
      </c>
      <c r="D19" s="5">
        <v>6005</v>
      </c>
      <c r="E19" s="5">
        <v>1</v>
      </c>
      <c r="F19" s="5">
        <f t="shared" si="1"/>
        <v>0</v>
      </c>
      <c r="G19" s="6">
        <f>AVERAGE(F19:F21)</f>
        <v>7.7584326742522178E-2</v>
      </c>
    </row>
    <row r="20" spans="1:7">
      <c r="A20" s="11"/>
      <c r="B20" s="7">
        <v>16026</v>
      </c>
      <c r="C20" s="7">
        <v>1</v>
      </c>
      <c r="D20" s="7">
        <v>14585</v>
      </c>
      <c r="E20" s="7">
        <v>3</v>
      </c>
      <c r="F20" s="7">
        <f t="shared" si="1"/>
        <v>0.23275298022756655</v>
      </c>
      <c r="G20" s="8"/>
    </row>
    <row r="21" spans="1:7">
      <c r="A21" s="12"/>
      <c r="B21" s="3">
        <v>10088</v>
      </c>
      <c r="C21" s="3">
        <v>0</v>
      </c>
      <c r="D21" s="3">
        <v>19078</v>
      </c>
      <c r="E21" s="3">
        <v>6</v>
      </c>
      <c r="F21" s="3">
        <f t="shared" si="1"/>
        <v>0</v>
      </c>
      <c r="G21" s="9"/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E0BB3-379F-1045-AF7C-34A1CF97AAD3}">
  <dimension ref="A1:I8"/>
  <sheetViews>
    <sheetView workbookViewId="0">
      <selection activeCell="C1" sqref="C1"/>
    </sheetView>
  </sheetViews>
  <sheetFormatPr baseColWidth="10" defaultRowHeight="20"/>
  <cols>
    <col min="1" max="7" width="16.7109375" customWidth="1"/>
    <col min="8" max="8" width="5.7109375" customWidth="1"/>
    <col min="9" max="9" width="18.7109375" customWidth="1"/>
  </cols>
  <sheetData>
    <row r="1" spans="1:9" ht="109" customHeight="1">
      <c r="A1" s="18" t="s">
        <v>7</v>
      </c>
      <c r="B1" s="13" t="s">
        <v>17</v>
      </c>
      <c r="C1" s="13" t="s">
        <v>12</v>
      </c>
      <c r="D1" s="13" t="s">
        <v>18</v>
      </c>
      <c r="E1" s="13" t="s">
        <v>13</v>
      </c>
      <c r="F1" s="13" t="s">
        <v>14</v>
      </c>
      <c r="G1" s="14" t="s">
        <v>15</v>
      </c>
      <c r="H1" s="15"/>
      <c r="I1" s="16" t="s">
        <v>16</v>
      </c>
    </row>
    <row r="2" spans="1:9" ht="21" thickBot="1">
      <c r="A2" s="10" t="s">
        <v>8</v>
      </c>
      <c r="B2" s="5">
        <v>5975</v>
      </c>
      <c r="C2" s="5">
        <v>0</v>
      </c>
      <c r="D2" s="5">
        <v>26641</v>
      </c>
      <c r="E2" s="5">
        <v>9</v>
      </c>
      <c r="F2" s="5">
        <f>(C2/B2)/((C2/B2)+(E2/D2))</f>
        <v>0</v>
      </c>
      <c r="G2" s="6">
        <f>AVERAGE(F2:F3)</f>
        <v>0</v>
      </c>
      <c r="I2" s="4">
        <f>AVERAGE(G2,G4,G7)</f>
        <v>6.1351706036745397E-2</v>
      </c>
    </row>
    <row r="3" spans="1:9">
      <c r="A3" s="12"/>
      <c r="B3" s="3">
        <v>1615</v>
      </c>
      <c r="C3" s="3">
        <v>0</v>
      </c>
      <c r="D3" s="3">
        <v>32240</v>
      </c>
      <c r="E3" s="3">
        <v>13</v>
      </c>
      <c r="F3" s="3">
        <f t="shared" ref="F3:F8" si="0">(C3/B3)/((C3/B3)+(E3/D3))</f>
        <v>0</v>
      </c>
      <c r="G3" s="9"/>
    </row>
    <row r="4" spans="1:9">
      <c r="A4" s="10" t="s">
        <v>9</v>
      </c>
      <c r="B4" s="5">
        <v>9037</v>
      </c>
      <c r="C4" s="5">
        <v>0</v>
      </c>
      <c r="D4" s="5">
        <v>17084</v>
      </c>
      <c r="E4" s="5">
        <v>4</v>
      </c>
      <c r="F4" s="5">
        <f t="shared" si="0"/>
        <v>0</v>
      </c>
      <c r="G4" s="6">
        <f>AVERAGE(F4:F6)</f>
        <v>0.1840551181102362</v>
      </c>
    </row>
    <row r="5" spans="1:9">
      <c r="A5" s="11"/>
      <c r="B5" s="7">
        <v>0</v>
      </c>
      <c r="C5" s="7">
        <v>0</v>
      </c>
      <c r="D5" s="7">
        <v>33387</v>
      </c>
      <c r="E5" s="7">
        <v>11</v>
      </c>
      <c r="F5" s="19"/>
      <c r="G5" s="8"/>
    </row>
    <row r="6" spans="1:9">
      <c r="A6" s="12"/>
      <c r="B6" s="3">
        <v>4173</v>
      </c>
      <c r="C6" s="3">
        <v>1</v>
      </c>
      <c r="D6" s="3">
        <v>29172</v>
      </c>
      <c r="E6" s="3">
        <v>12</v>
      </c>
      <c r="F6" s="3">
        <f>(C6/B6)/((C6/B6)+(E6/D6))</f>
        <v>0.3681102362204724</v>
      </c>
      <c r="G6" s="9"/>
    </row>
    <row r="7" spans="1:9">
      <c r="A7" s="10" t="s">
        <v>10</v>
      </c>
      <c r="B7" s="5">
        <v>9926</v>
      </c>
      <c r="C7" s="5">
        <v>0</v>
      </c>
      <c r="D7" s="5">
        <v>15993</v>
      </c>
      <c r="E7" s="5">
        <v>4</v>
      </c>
      <c r="F7" s="5">
        <f t="shared" si="0"/>
        <v>0</v>
      </c>
      <c r="G7" s="6">
        <f>AVERAGE(F7:F8)</f>
        <v>0</v>
      </c>
    </row>
    <row r="8" spans="1:9">
      <c r="A8" s="12"/>
      <c r="B8" s="3">
        <v>4994</v>
      </c>
      <c r="C8" s="3">
        <v>0</v>
      </c>
      <c r="D8" s="3">
        <v>30001</v>
      </c>
      <c r="E8" s="3">
        <v>12</v>
      </c>
      <c r="F8" s="3">
        <f t="shared" si="0"/>
        <v>0</v>
      </c>
      <c r="G8" s="9"/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F7F71-2A2F-9241-915A-5692DA52BD66}">
  <dimension ref="A3:M4"/>
  <sheetViews>
    <sheetView workbookViewId="0">
      <selection activeCell="D3" sqref="D3"/>
    </sheetView>
  </sheetViews>
  <sheetFormatPr baseColWidth="10" defaultRowHeight="20"/>
  <sheetData>
    <row r="3" spans="1:13">
      <c r="A3" s="2" t="s">
        <v>11</v>
      </c>
      <c r="B3" s="1">
        <v>0.22472391</v>
      </c>
      <c r="C3" s="1">
        <v>8.0152020000000004E-2</v>
      </c>
      <c r="D3" s="1">
        <v>0</v>
      </c>
      <c r="E3" s="1">
        <v>6.0251539999999999E-2</v>
      </c>
      <c r="F3" s="1">
        <v>0</v>
      </c>
      <c r="G3" s="1">
        <v>7.7584330000000007E-2</v>
      </c>
      <c r="H3" s="1">
        <v>0</v>
      </c>
      <c r="I3" s="1">
        <v>0.18405511999999999</v>
      </c>
      <c r="J3" s="1">
        <v>0</v>
      </c>
      <c r="K3" s="1"/>
      <c r="L3" s="1"/>
      <c r="M3" s="1"/>
    </row>
    <row r="4" spans="1:13">
      <c r="B4">
        <f>1-B3</f>
        <v>0.77527608999999997</v>
      </c>
      <c r="C4">
        <f t="shared" ref="C4:M4" si="0">1-C3</f>
        <v>0.91984798000000001</v>
      </c>
      <c r="D4">
        <f t="shared" si="0"/>
        <v>1</v>
      </c>
      <c r="E4">
        <f t="shared" si="0"/>
        <v>0.93974846000000001</v>
      </c>
      <c r="F4">
        <f t="shared" si="0"/>
        <v>1</v>
      </c>
      <c r="G4">
        <f t="shared" si="0"/>
        <v>0.92241567000000002</v>
      </c>
      <c r="H4">
        <f t="shared" si="0"/>
        <v>1</v>
      </c>
      <c r="I4">
        <f t="shared" si="0"/>
        <v>0.81594487999999998</v>
      </c>
      <c r="J4">
        <f t="shared" si="0"/>
        <v>1</v>
      </c>
      <c r="K4">
        <f t="shared" si="0"/>
        <v>1</v>
      </c>
      <c r="L4">
        <f t="shared" si="0"/>
        <v>1</v>
      </c>
      <c r="M4">
        <f t="shared" si="0"/>
        <v>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Fig. 3C (42 hpf)</vt:lpstr>
      <vt:lpstr>Fig. 3C (48 hpf)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Ichiro Masai</cp:lastModifiedBy>
  <dcterms:created xsi:type="dcterms:W3CDTF">2019-07-09T05:11:58Z</dcterms:created>
  <dcterms:modified xsi:type="dcterms:W3CDTF">2021-06-10T16:46:47Z</dcterms:modified>
</cp:coreProperties>
</file>