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dministrator/Seafile/hei-tag/upload to eLife/hei-tag revision eLife/hei-tag resubmission/final review/"/>
    </mc:Choice>
  </mc:AlternateContent>
  <xr:revisionPtr revIDLastSave="0" documentId="13_ncr:1_{F2835971-816E-6D44-8EA5-80673619D917}" xr6:coauthVersionLast="47" xr6:coauthVersionMax="47" xr10:uidLastSave="{00000000-0000-0000-0000-000000000000}"/>
  <bookViews>
    <workbookView xWindow="0" yWindow="680" windowWidth="29920" windowHeight="18660" tabRatio="500" xr2:uid="{00000000-000D-0000-FFFF-FFFF00000000}"/>
  </bookViews>
  <sheets>
    <sheet name="all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32" i="1" l="1"/>
  <c r="V32" i="1" s="1"/>
  <c r="U33" i="1"/>
  <c r="V33" i="1" s="1"/>
  <c r="W33" i="1"/>
  <c r="X33" i="1" s="1"/>
  <c r="U34" i="1"/>
  <c r="V34" i="1" s="1"/>
  <c r="W34" i="1"/>
  <c r="X34" i="1" s="1"/>
  <c r="U35" i="1"/>
  <c r="V35" i="1" s="1"/>
  <c r="W35" i="1"/>
  <c r="X35" i="1" s="1"/>
  <c r="U36" i="1"/>
  <c r="V36" i="1" s="1"/>
  <c r="W36" i="1"/>
  <c r="X36" i="1" s="1"/>
  <c r="U37" i="1"/>
  <c r="V37" i="1"/>
  <c r="W37" i="1"/>
  <c r="X37" i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31" i="1"/>
  <c r="X31" i="1" s="1"/>
  <c r="W32" i="1"/>
  <c r="X32" i="1" s="1"/>
  <c r="W11" i="1"/>
  <c r="X11" i="1" s="1"/>
  <c r="W12" i="1"/>
  <c r="X12" i="1" s="1"/>
  <c r="W13" i="1"/>
  <c r="X13" i="1" s="1"/>
  <c r="W14" i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10" i="1"/>
  <c r="X10" i="1" s="1"/>
  <c r="U20" i="1"/>
  <c r="V20" i="1" s="1"/>
  <c r="U21" i="1"/>
  <c r="V21" i="1"/>
  <c r="U22" i="1"/>
  <c r="V22" i="1" s="1"/>
  <c r="U23" i="1"/>
  <c r="V23" i="1" s="1"/>
  <c r="U24" i="1"/>
  <c r="V24" i="1" s="1"/>
  <c r="U25" i="1"/>
  <c r="V25" i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" i="1"/>
  <c r="V2" i="1" s="1"/>
  <c r="W9" i="1"/>
  <c r="X9" i="1" s="1"/>
  <c r="U9" i="1"/>
  <c r="V9" i="1" s="1"/>
  <c r="U10" i="1"/>
  <c r="V10" i="1" s="1"/>
  <c r="W8" i="1"/>
  <c r="X8" i="1" s="1"/>
  <c r="U8" i="1"/>
  <c r="V8" i="1" s="1"/>
  <c r="W3" i="1"/>
  <c r="X3" i="1" s="1"/>
  <c r="W4" i="1"/>
  <c r="X4" i="1" s="1"/>
  <c r="W5" i="1"/>
  <c r="X5" i="1" s="1"/>
  <c r="W6" i="1"/>
  <c r="X6" i="1" s="1"/>
  <c r="W7" i="1"/>
  <c r="X7" i="1" s="1"/>
  <c r="W2" i="1"/>
  <c r="X2" i="1"/>
  <c r="U3" i="1"/>
  <c r="V3" i="1" s="1"/>
  <c r="U4" i="1"/>
  <c r="V4" i="1" s="1"/>
  <c r="U5" i="1"/>
  <c r="V5" i="1" s="1"/>
  <c r="U6" i="1"/>
  <c r="V6" i="1" s="1"/>
  <c r="U7" i="1"/>
  <c r="V7" i="1" s="1"/>
</calcChain>
</file>

<file path=xl/sharedStrings.xml><?xml version="1.0" encoding="utf-8"?>
<sst xmlns="http://schemas.openxmlformats.org/spreadsheetml/2006/main" count="96" uniqueCount="30">
  <si>
    <t>Amplicon</t>
  </si>
  <si>
    <t>Unmodified%</t>
  </si>
  <si>
    <t>Modified%</t>
  </si>
  <si>
    <t>Reads_in_input</t>
  </si>
  <si>
    <t>Reads_aligned_all_amplicons</t>
  </si>
  <si>
    <t>Reads_aligned</t>
  </si>
  <si>
    <t>Unmodified</t>
  </si>
  <si>
    <t>Modified</t>
  </si>
  <si>
    <t>Discarded</t>
  </si>
  <si>
    <t>Insertions</t>
  </si>
  <si>
    <t>Deletions</t>
  </si>
  <si>
    <t>Substitutions</t>
  </si>
  <si>
    <t>Only Insertions</t>
  </si>
  <si>
    <t>Only Deletions</t>
  </si>
  <si>
    <t>Only Substitutions</t>
  </si>
  <si>
    <t>Insertions and Deletions</t>
  </si>
  <si>
    <t>Insertions and Substitutions</t>
  </si>
  <si>
    <t>Deletions and Substitutions</t>
  </si>
  <si>
    <t>Insertions Deletions and Substitutions</t>
  </si>
  <si>
    <t>Sample</t>
  </si>
  <si>
    <t>heiCas9</t>
  </si>
  <si>
    <t>control</t>
  </si>
  <si>
    <t>INDELs</t>
  </si>
  <si>
    <t>%INDELs</t>
  </si>
  <si>
    <t>%only_Subs</t>
  </si>
  <si>
    <t>OlOca2</t>
  </si>
  <si>
    <t>OlRx2</t>
  </si>
  <si>
    <t>OlRx3</t>
  </si>
  <si>
    <t>OlCryaa</t>
  </si>
  <si>
    <t>zCas9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</si>
</sst>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3">
    <cellStyle name="Besuchter Hyperlink" xfId="2" builtinId="9" hidden="1"/>
    <cellStyle name="Link" xfId="1" builtinId="8" hidden="1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topLeftCell="Q1" zoomScaleNormal="100" workbookViewId="0">
      <selection activeCell="G17" sqref="G17"/>
    </sheetView>
  </sheetViews>
  <sheetFormatPr baseColWidth="10" defaultRowHeight="16" x14ac:dyDescent="0.2"/>
  <cols>
    <col min="2" max="2" width="8.83203125" bestFit="1" customWidth="1"/>
    <col min="3" max="3" width="12.33203125" style="1" bestFit="1" customWidth="1"/>
    <col min="4" max="4" width="10" style="1" bestFit="1" customWidth="1"/>
    <col min="5" max="5" width="13.6640625" bestFit="1" customWidth="1"/>
    <col min="6" max="6" width="25" bestFit="1" customWidth="1"/>
    <col min="7" max="7" width="12.83203125" bestFit="1" customWidth="1"/>
    <col min="14" max="14" width="13.33203125" bestFit="1" customWidth="1"/>
    <col min="15" max="15" width="13" bestFit="1" customWidth="1"/>
    <col min="16" max="16" width="16" bestFit="1" customWidth="1"/>
    <col min="17" max="17" width="26.1640625" customWidth="1"/>
    <col min="18" max="18" width="24.33203125" bestFit="1" customWidth="1"/>
    <col min="19" max="19" width="22.83203125" customWidth="1"/>
    <col min="20" max="20" width="24.33203125" customWidth="1"/>
    <col min="22" max="22" width="10.83203125" style="1"/>
    <col min="24" max="24" width="10.83203125" style="1"/>
  </cols>
  <sheetData>
    <row r="1" spans="1:24" x14ac:dyDescent="0.2">
      <c r="A1" t="s">
        <v>19</v>
      </c>
      <c r="B1" t="s">
        <v>0</v>
      </c>
      <c r="C1" s="1" t="s">
        <v>1</v>
      </c>
      <c r="D1" s="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22</v>
      </c>
      <c r="V1" s="1" t="s">
        <v>23</v>
      </c>
      <c r="W1" t="s">
        <v>14</v>
      </c>
      <c r="X1" s="1" t="s">
        <v>24</v>
      </c>
    </row>
    <row r="2" spans="1:24" x14ac:dyDescent="0.2">
      <c r="A2" t="s">
        <v>20</v>
      </c>
      <c r="B2" t="s">
        <v>25</v>
      </c>
      <c r="C2" s="1">
        <v>38.147846989999998</v>
      </c>
      <c r="D2" s="1">
        <v>61.852153010000002</v>
      </c>
      <c r="E2">
        <v>272082</v>
      </c>
      <c r="F2">
        <v>56572</v>
      </c>
      <c r="G2">
        <v>56572</v>
      </c>
      <c r="H2">
        <v>21581</v>
      </c>
      <c r="I2">
        <v>34991</v>
      </c>
      <c r="J2">
        <v>0</v>
      </c>
      <c r="K2">
        <v>3819</v>
      </c>
      <c r="L2">
        <v>29363</v>
      </c>
      <c r="M2">
        <v>3148</v>
      </c>
      <c r="N2">
        <v>3199</v>
      </c>
      <c r="O2">
        <v>28644</v>
      </c>
      <c r="P2">
        <v>1809</v>
      </c>
      <c r="Q2">
        <v>0</v>
      </c>
      <c r="R2">
        <v>620</v>
      </c>
      <c r="S2">
        <v>719</v>
      </c>
      <c r="T2">
        <v>0</v>
      </c>
      <c r="U2">
        <f>N2+O2+Q2+R2+S2+T2</f>
        <v>33182</v>
      </c>
      <c r="V2" s="1">
        <f>U2/G2*100</f>
        <v>58.654458035777409</v>
      </c>
      <c r="W2">
        <f>P2</f>
        <v>1809</v>
      </c>
      <c r="X2" s="1">
        <f>W2/G2*100</f>
        <v>3.1976949727780526</v>
      </c>
    </row>
    <row r="3" spans="1:24" x14ac:dyDescent="0.2">
      <c r="A3" t="s">
        <v>20</v>
      </c>
      <c r="B3" t="s">
        <v>25</v>
      </c>
      <c r="C3" s="1">
        <v>62.481870000000001</v>
      </c>
      <c r="D3" s="1">
        <v>37.518129999999999</v>
      </c>
      <c r="E3">
        <v>283089</v>
      </c>
      <c r="F3">
        <v>59294</v>
      </c>
      <c r="G3">
        <v>59294</v>
      </c>
      <c r="H3">
        <v>37048</v>
      </c>
      <c r="I3">
        <v>22246</v>
      </c>
      <c r="J3">
        <v>0</v>
      </c>
      <c r="K3">
        <v>2512</v>
      </c>
      <c r="L3">
        <v>19189</v>
      </c>
      <c r="M3">
        <v>1063</v>
      </c>
      <c r="N3">
        <v>2102</v>
      </c>
      <c r="O3">
        <v>19081</v>
      </c>
      <c r="P3">
        <v>545</v>
      </c>
      <c r="Q3">
        <v>0</v>
      </c>
      <c r="R3">
        <v>410</v>
      </c>
      <c r="S3">
        <v>108</v>
      </c>
      <c r="T3">
        <v>0</v>
      </c>
      <c r="U3">
        <f t="shared" ref="U3:U7" si="0">N3+O3+Q3+R3+S3+T3</f>
        <v>21701</v>
      </c>
      <c r="V3" s="1">
        <f>U3/G3*100</f>
        <v>36.598981347185209</v>
      </c>
      <c r="W3">
        <f t="shared" ref="W3:W7" si="1">P3</f>
        <v>545</v>
      </c>
      <c r="X3" s="1">
        <f>W3/G3*100</f>
        <v>0.91914864910446259</v>
      </c>
    </row>
    <row r="4" spans="1:24" x14ac:dyDescent="0.2">
      <c r="A4" t="s">
        <v>20</v>
      </c>
      <c r="B4" t="s">
        <v>25</v>
      </c>
      <c r="C4" s="1">
        <v>35.61128721</v>
      </c>
      <c r="D4" s="1">
        <v>64.38871279</v>
      </c>
      <c r="E4">
        <v>299074</v>
      </c>
      <c r="F4">
        <v>64356</v>
      </c>
      <c r="G4">
        <v>64356</v>
      </c>
      <c r="H4">
        <v>22918</v>
      </c>
      <c r="I4">
        <v>41438</v>
      </c>
      <c r="J4">
        <v>0</v>
      </c>
      <c r="K4">
        <v>8169</v>
      </c>
      <c r="L4">
        <v>31987</v>
      </c>
      <c r="M4">
        <v>2799</v>
      </c>
      <c r="N4">
        <v>6812</v>
      </c>
      <c r="O4">
        <v>31827</v>
      </c>
      <c r="P4">
        <v>1282</v>
      </c>
      <c r="Q4">
        <v>0</v>
      </c>
      <c r="R4">
        <v>1357</v>
      </c>
      <c r="S4">
        <v>160</v>
      </c>
      <c r="T4">
        <v>0</v>
      </c>
      <c r="U4">
        <f t="shared" si="0"/>
        <v>40156</v>
      </c>
      <c r="V4" s="1">
        <f>U4/G4*100</f>
        <v>62.396668531294672</v>
      </c>
      <c r="W4">
        <f t="shared" si="1"/>
        <v>1282</v>
      </c>
      <c r="X4" s="1">
        <f>W4/G4*100</f>
        <v>1.9920442538380261</v>
      </c>
    </row>
    <row r="5" spans="1:24" x14ac:dyDescent="0.2">
      <c r="A5" t="s">
        <v>29</v>
      </c>
      <c r="B5" t="s">
        <v>25</v>
      </c>
      <c r="C5" s="1">
        <v>95.386161479999998</v>
      </c>
      <c r="D5" s="1">
        <v>4.6138385199999998</v>
      </c>
      <c r="E5">
        <v>302557</v>
      </c>
      <c r="F5">
        <v>66669</v>
      </c>
      <c r="G5">
        <v>66669</v>
      </c>
      <c r="H5">
        <v>63593</v>
      </c>
      <c r="I5">
        <v>3076</v>
      </c>
      <c r="J5">
        <v>0</v>
      </c>
      <c r="K5">
        <v>449</v>
      </c>
      <c r="L5">
        <v>2536</v>
      </c>
      <c r="M5">
        <v>214</v>
      </c>
      <c r="N5">
        <v>337</v>
      </c>
      <c r="O5">
        <v>2525</v>
      </c>
      <c r="P5">
        <v>91</v>
      </c>
      <c r="Q5">
        <v>0</v>
      </c>
      <c r="R5">
        <v>112</v>
      </c>
      <c r="S5">
        <v>11</v>
      </c>
      <c r="T5">
        <v>0</v>
      </c>
      <c r="U5">
        <f t="shared" si="0"/>
        <v>2985</v>
      </c>
      <c r="V5" s="1">
        <f>U5/G5*100</f>
        <v>4.4773432929847461</v>
      </c>
      <c r="W5">
        <f t="shared" si="1"/>
        <v>91</v>
      </c>
      <c r="X5" s="1">
        <f>W5/G5*100</f>
        <v>0.13649522266720665</v>
      </c>
    </row>
    <row r="6" spans="1:24" x14ac:dyDescent="0.2">
      <c r="A6" t="s">
        <v>29</v>
      </c>
      <c r="B6" t="s">
        <v>25</v>
      </c>
      <c r="C6" s="1">
        <v>97.187160890000001</v>
      </c>
      <c r="D6" s="1">
        <v>2.8128391100000001</v>
      </c>
      <c r="E6">
        <v>293741</v>
      </c>
      <c r="F6">
        <v>70036</v>
      </c>
      <c r="G6">
        <v>70036</v>
      </c>
      <c r="H6">
        <v>68066</v>
      </c>
      <c r="I6">
        <v>1970</v>
      </c>
      <c r="J6">
        <v>0</v>
      </c>
      <c r="K6">
        <v>190</v>
      </c>
      <c r="L6">
        <v>1705</v>
      </c>
      <c r="M6">
        <v>118</v>
      </c>
      <c r="N6">
        <v>147</v>
      </c>
      <c r="O6">
        <v>1705</v>
      </c>
      <c r="P6">
        <v>75</v>
      </c>
      <c r="Q6">
        <v>0</v>
      </c>
      <c r="R6">
        <v>43</v>
      </c>
      <c r="S6">
        <v>0</v>
      </c>
      <c r="T6">
        <v>0</v>
      </c>
      <c r="U6">
        <f t="shared" si="0"/>
        <v>1895</v>
      </c>
      <c r="V6" s="1">
        <f>U6/G6*100</f>
        <v>2.7057513278885148</v>
      </c>
      <c r="W6">
        <f t="shared" si="1"/>
        <v>75</v>
      </c>
      <c r="X6" s="1">
        <f>W6/G6*100</f>
        <v>0.10708778342566679</v>
      </c>
    </row>
    <row r="7" spans="1:24" x14ac:dyDescent="0.2">
      <c r="A7" t="s">
        <v>29</v>
      </c>
      <c r="B7" t="s">
        <v>25</v>
      </c>
      <c r="C7" s="1">
        <v>97.274413490000001</v>
      </c>
      <c r="D7" s="1">
        <v>2.7255865099999999</v>
      </c>
      <c r="E7">
        <v>271387</v>
      </c>
      <c r="F7">
        <v>58226</v>
      </c>
      <c r="G7">
        <v>58226</v>
      </c>
      <c r="H7">
        <v>56639</v>
      </c>
      <c r="I7">
        <v>1587</v>
      </c>
      <c r="J7">
        <v>0</v>
      </c>
      <c r="K7">
        <v>136</v>
      </c>
      <c r="L7">
        <v>1394</v>
      </c>
      <c r="M7">
        <v>97</v>
      </c>
      <c r="N7">
        <v>99</v>
      </c>
      <c r="O7">
        <v>1391</v>
      </c>
      <c r="P7">
        <v>57</v>
      </c>
      <c r="Q7">
        <v>0</v>
      </c>
      <c r="R7">
        <v>37</v>
      </c>
      <c r="S7">
        <v>3</v>
      </c>
      <c r="T7">
        <v>0</v>
      </c>
      <c r="U7">
        <f t="shared" si="0"/>
        <v>1530</v>
      </c>
      <c r="V7" s="1">
        <f>U7/G7*100</f>
        <v>2.6276920963143611</v>
      </c>
      <c r="W7">
        <f t="shared" si="1"/>
        <v>57</v>
      </c>
      <c r="X7" s="1">
        <f>W7/G7*100</f>
        <v>9.7894411431319356E-2</v>
      </c>
    </row>
    <row r="8" spans="1:24" x14ac:dyDescent="0.2">
      <c r="A8" t="s">
        <v>21</v>
      </c>
      <c r="B8" t="s">
        <v>25</v>
      </c>
      <c r="C8" s="1">
        <v>99.930704169999998</v>
      </c>
      <c r="D8" s="1">
        <v>6.9295830000000003E-2</v>
      </c>
      <c r="E8">
        <v>234585</v>
      </c>
      <c r="F8">
        <v>49065</v>
      </c>
      <c r="G8">
        <v>49065</v>
      </c>
      <c r="H8">
        <v>49031</v>
      </c>
      <c r="I8">
        <v>34</v>
      </c>
      <c r="J8">
        <v>0</v>
      </c>
      <c r="K8">
        <v>0</v>
      </c>
      <c r="L8">
        <v>3</v>
      </c>
      <c r="M8">
        <v>31</v>
      </c>
      <c r="N8">
        <v>0</v>
      </c>
      <c r="O8">
        <v>3</v>
      </c>
      <c r="P8">
        <v>31</v>
      </c>
      <c r="Q8">
        <v>0</v>
      </c>
      <c r="R8">
        <v>0</v>
      </c>
      <c r="S8">
        <v>0</v>
      </c>
      <c r="T8">
        <v>0</v>
      </c>
      <c r="U8">
        <f>N8+O8+Q8+R8+S8+T8</f>
        <v>3</v>
      </c>
      <c r="V8" s="1">
        <f>U8/G8*100</f>
        <v>6.1143381228981955E-3</v>
      </c>
      <c r="W8">
        <f>P8</f>
        <v>31</v>
      </c>
      <c r="X8" s="1">
        <f>W8/G8*100</f>
        <v>6.3181493936614694E-2</v>
      </c>
    </row>
    <row r="9" spans="1:24" x14ac:dyDescent="0.2">
      <c r="A9" t="s">
        <v>21</v>
      </c>
      <c r="B9" t="s">
        <v>25</v>
      </c>
      <c r="C9" s="1">
        <v>99.945853639999996</v>
      </c>
      <c r="D9" s="1">
        <v>5.4146359999999998E-2</v>
      </c>
      <c r="E9">
        <v>231107</v>
      </c>
      <c r="F9">
        <v>48018</v>
      </c>
      <c r="G9">
        <v>48018</v>
      </c>
      <c r="H9">
        <v>47992</v>
      </c>
      <c r="I9">
        <v>26</v>
      </c>
      <c r="J9">
        <v>0</v>
      </c>
      <c r="K9">
        <v>0</v>
      </c>
      <c r="L9">
        <v>1</v>
      </c>
      <c r="M9">
        <v>25</v>
      </c>
      <c r="N9">
        <v>0</v>
      </c>
      <c r="O9">
        <v>1</v>
      </c>
      <c r="P9">
        <v>25</v>
      </c>
      <c r="Q9">
        <v>0</v>
      </c>
      <c r="R9">
        <v>0</v>
      </c>
      <c r="S9">
        <v>0</v>
      </c>
      <c r="T9">
        <v>0</v>
      </c>
      <c r="U9">
        <f t="shared" ref="U9:U32" si="2">N9+O9+Q9+R9+S9+T9</f>
        <v>1</v>
      </c>
      <c r="V9" s="1">
        <f>U9/G9*100</f>
        <v>2.082552376192261E-3</v>
      </c>
      <c r="W9">
        <f>P9</f>
        <v>25</v>
      </c>
      <c r="X9" s="1">
        <f>W9/G9*100</f>
        <v>5.2063809404806524E-2</v>
      </c>
    </row>
    <row r="10" spans="1:24" x14ac:dyDescent="0.2">
      <c r="A10" t="s">
        <v>21</v>
      </c>
      <c r="B10" t="s">
        <v>25</v>
      </c>
      <c r="C10" s="1">
        <v>99.916755219999999</v>
      </c>
      <c r="D10" s="1">
        <v>8.3244780000000004E-2</v>
      </c>
      <c r="E10">
        <v>267492</v>
      </c>
      <c r="F10">
        <v>56460</v>
      </c>
      <c r="G10">
        <v>56460</v>
      </c>
      <c r="H10">
        <v>56413</v>
      </c>
      <c r="I10">
        <v>47</v>
      </c>
      <c r="J10">
        <v>0</v>
      </c>
      <c r="K10">
        <v>1</v>
      </c>
      <c r="L10">
        <v>13</v>
      </c>
      <c r="M10">
        <v>33</v>
      </c>
      <c r="N10">
        <v>1</v>
      </c>
      <c r="O10">
        <v>13</v>
      </c>
      <c r="P10">
        <v>33</v>
      </c>
      <c r="Q10">
        <v>0</v>
      </c>
      <c r="R10">
        <v>0</v>
      </c>
      <c r="S10">
        <v>0</v>
      </c>
      <c r="T10">
        <v>0</v>
      </c>
      <c r="U10">
        <f t="shared" si="2"/>
        <v>14</v>
      </c>
      <c r="V10" s="1">
        <f>U10/G10*100</f>
        <v>2.4796315975912149E-2</v>
      </c>
      <c r="W10">
        <f>P10</f>
        <v>33</v>
      </c>
      <c r="X10" s="1">
        <f>W10/G10*100</f>
        <v>5.8448459086078645E-2</v>
      </c>
    </row>
    <row r="11" spans="1:24" x14ac:dyDescent="0.2">
      <c r="A11" t="s">
        <v>20</v>
      </c>
      <c r="B11" t="s">
        <v>26</v>
      </c>
      <c r="C11" s="1">
        <v>4.8218029400000004</v>
      </c>
      <c r="D11" s="1">
        <v>95.178197060000002</v>
      </c>
      <c r="E11">
        <v>272082</v>
      </c>
      <c r="F11">
        <v>83952</v>
      </c>
      <c r="G11">
        <v>83952</v>
      </c>
      <c r="H11">
        <v>4048</v>
      </c>
      <c r="I11">
        <v>79904</v>
      </c>
      <c r="J11">
        <v>0</v>
      </c>
      <c r="K11">
        <v>13865</v>
      </c>
      <c r="L11">
        <v>63470</v>
      </c>
      <c r="M11">
        <v>10899</v>
      </c>
      <c r="N11">
        <v>6979</v>
      </c>
      <c r="O11">
        <v>62026</v>
      </c>
      <c r="P11">
        <v>2569</v>
      </c>
      <c r="Q11">
        <v>0</v>
      </c>
      <c r="R11">
        <v>6886</v>
      </c>
      <c r="S11">
        <v>1444</v>
      </c>
      <c r="T11">
        <v>0</v>
      </c>
      <c r="U11">
        <f t="shared" si="2"/>
        <v>77335</v>
      </c>
      <c r="V11" s="1">
        <f>U11/G11*100</f>
        <v>92.118115113398133</v>
      </c>
      <c r="W11">
        <f t="shared" ref="W11:W32" si="3">P11</f>
        <v>2569</v>
      </c>
      <c r="X11" s="1">
        <f>W11/G11*100</f>
        <v>3.0600819515913855</v>
      </c>
    </row>
    <row r="12" spans="1:24" x14ac:dyDescent="0.2">
      <c r="A12" t="s">
        <v>20</v>
      </c>
      <c r="B12" t="s">
        <v>26</v>
      </c>
      <c r="C12" s="1">
        <v>4.6593844899999999</v>
      </c>
      <c r="D12" s="1">
        <v>95.340615510000006</v>
      </c>
      <c r="E12">
        <v>283089</v>
      </c>
      <c r="F12">
        <v>88252</v>
      </c>
      <c r="G12">
        <v>88252</v>
      </c>
      <c r="H12">
        <v>4112</v>
      </c>
      <c r="I12">
        <v>84140</v>
      </c>
      <c r="J12">
        <v>0</v>
      </c>
      <c r="K12">
        <v>13904</v>
      </c>
      <c r="L12">
        <v>66245</v>
      </c>
      <c r="M12">
        <v>14792</v>
      </c>
      <c r="N12">
        <v>6747</v>
      </c>
      <c r="O12">
        <v>62601</v>
      </c>
      <c r="P12">
        <v>3991</v>
      </c>
      <c r="Q12">
        <v>0</v>
      </c>
      <c r="R12">
        <v>7157</v>
      </c>
      <c r="S12">
        <v>3644</v>
      </c>
      <c r="T12">
        <v>0</v>
      </c>
      <c r="U12">
        <f t="shared" si="2"/>
        <v>80149</v>
      </c>
      <c r="V12" s="1">
        <f>U12/G12*100</f>
        <v>90.818338394597291</v>
      </c>
      <c r="W12">
        <f t="shared" si="3"/>
        <v>3991</v>
      </c>
      <c r="X12" s="1">
        <f>W12/G12*100</f>
        <v>4.522277115532793</v>
      </c>
    </row>
    <row r="13" spans="1:24" x14ac:dyDescent="0.2">
      <c r="A13" t="s">
        <v>20</v>
      </c>
      <c r="B13" t="s">
        <v>26</v>
      </c>
      <c r="C13" s="1">
        <v>2.9731988999999999</v>
      </c>
      <c r="D13" s="1">
        <v>97.0268011</v>
      </c>
      <c r="E13">
        <v>299074</v>
      </c>
      <c r="F13">
        <v>96899</v>
      </c>
      <c r="G13">
        <v>96899</v>
      </c>
      <c r="H13">
        <v>2881</v>
      </c>
      <c r="I13">
        <v>94018</v>
      </c>
      <c r="J13">
        <v>0</v>
      </c>
      <c r="K13">
        <v>15467</v>
      </c>
      <c r="L13">
        <v>74179</v>
      </c>
      <c r="M13">
        <v>18972</v>
      </c>
      <c r="N13">
        <v>3397</v>
      </c>
      <c r="O13">
        <v>71649</v>
      </c>
      <c r="P13">
        <v>4372</v>
      </c>
      <c r="Q13">
        <v>0</v>
      </c>
      <c r="R13">
        <v>12070</v>
      </c>
      <c r="S13">
        <v>2530</v>
      </c>
      <c r="T13">
        <v>0</v>
      </c>
      <c r="U13">
        <f t="shared" si="2"/>
        <v>89646</v>
      </c>
      <c r="V13" s="1">
        <f>U13/G13*100</f>
        <v>92.514886634536992</v>
      </c>
      <c r="W13">
        <f t="shared" si="3"/>
        <v>4372</v>
      </c>
      <c r="X13" s="1">
        <f>W13/G13*100</f>
        <v>4.5119144676415655</v>
      </c>
    </row>
    <row r="14" spans="1:24" x14ac:dyDescent="0.2">
      <c r="A14" t="s">
        <v>29</v>
      </c>
      <c r="B14" t="s">
        <v>26</v>
      </c>
      <c r="C14" s="1">
        <v>77.227657930000007</v>
      </c>
      <c r="D14" s="1">
        <v>22.772342070000001</v>
      </c>
      <c r="E14">
        <v>302557</v>
      </c>
      <c r="F14">
        <v>76347</v>
      </c>
      <c r="G14">
        <v>76347</v>
      </c>
      <c r="H14">
        <v>58961</v>
      </c>
      <c r="I14">
        <v>17386</v>
      </c>
      <c r="J14">
        <v>0</v>
      </c>
      <c r="K14">
        <v>3221</v>
      </c>
      <c r="L14">
        <v>13432</v>
      </c>
      <c r="M14">
        <v>2778</v>
      </c>
      <c r="N14">
        <v>1664</v>
      </c>
      <c r="O14">
        <v>12944</v>
      </c>
      <c r="P14">
        <v>733</v>
      </c>
      <c r="Q14">
        <v>0</v>
      </c>
      <c r="R14">
        <v>1557</v>
      </c>
      <c r="S14">
        <v>488</v>
      </c>
      <c r="T14">
        <v>0</v>
      </c>
      <c r="U14">
        <f t="shared" si="2"/>
        <v>16653</v>
      </c>
      <c r="V14" s="1">
        <f>U14/G14*100</f>
        <v>21.812251954890172</v>
      </c>
      <c r="W14">
        <f t="shared" si="3"/>
        <v>733</v>
      </c>
      <c r="X14" s="1">
        <f>W14/G14*100</f>
        <v>0.96009011487026341</v>
      </c>
    </row>
    <row r="15" spans="1:24" x14ac:dyDescent="0.2">
      <c r="A15" t="s">
        <v>29</v>
      </c>
      <c r="B15" t="s">
        <v>26</v>
      </c>
      <c r="C15" s="1">
        <v>79.96184968</v>
      </c>
      <c r="D15" s="1">
        <v>20.03815032</v>
      </c>
      <c r="E15">
        <v>293741</v>
      </c>
      <c r="F15">
        <v>65006</v>
      </c>
      <c r="G15">
        <v>65006</v>
      </c>
      <c r="H15">
        <v>51980</v>
      </c>
      <c r="I15">
        <v>13026</v>
      </c>
      <c r="J15">
        <v>0</v>
      </c>
      <c r="K15">
        <v>3270</v>
      </c>
      <c r="L15">
        <v>9204</v>
      </c>
      <c r="M15">
        <v>1977</v>
      </c>
      <c r="N15">
        <v>2308</v>
      </c>
      <c r="O15">
        <v>8741</v>
      </c>
      <c r="P15">
        <v>552</v>
      </c>
      <c r="Q15">
        <v>0</v>
      </c>
      <c r="R15">
        <v>962</v>
      </c>
      <c r="S15">
        <v>463</v>
      </c>
      <c r="T15">
        <v>0</v>
      </c>
      <c r="U15">
        <f t="shared" si="2"/>
        <v>12474</v>
      </c>
      <c r="V15" s="1">
        <f>U15/G15*100</f>
        <v>19.188997938651816</v>
      </c>
      <c r="W15">
        <f t="shared" si="3"/>
        <v>552</v>
      </c>
      <c r="X15" s="1">
        <f>W15/G15*100</f>
        <v>0.84915238593360609</v>
      </c>
    </row>
    <row r="16" spans="1:24" x14ac:dyDescent="0.2">
      <c r="A16" t="s">
        <v>29</v>
      </c>
      <c r="B16" t="s">
        <v>26</v>
      </c>
      <c r="C16" s="1">
        <v>80.354619349999993</v>
      </c>
      <c r="D16" s="1">
        <v>19.64538065</v>
      </c>
      <c r="E16">
        <v>271387</v>
      </c>
      <c r="F16">
        <v>82793</v>
      </c>
      <c r="G16">
        <v>82793</v>
      </c>
      <c r="H16">
        <v>66528</v>
      </c>
      <c r="I16">
        <v>16265</v>
      </c>
      <c r="J16">
        <v>0</v>
      </c>
      <c r="K16">
        <v>3350</v>
      </c>
      <c r="L16">
        <v>12140</v>
      </c>
      <c r="M16">
        <v>3038</v>
      </c>
      <c r="N16">
        <v>1645</v>
      </c>
      <c r="O16">
        <v>11582</v>
      </c>
      <c r="P16">
        <v>775</v>
      </c>
      <c r="Q16">
        <v>0</v>
      </c>
      <c r="R16">
        <v>1705</v>
      </c>
      <c r="S16">
        <v>558</v>
      </c>
      <c r="T16">
        <v>0</v>
      </c>
      <c r="U16">
        <f t="shared" si="2"/>
        <v>15490</v>
      </c>
      <c r="V16" s="1">
        <f>U16/G16*100</f>
        <v>18.709311173649944</v>
      </c>
      <c r="W16">
        <f t="shared" si="3"/>
        <v>775</v>
      </c>
      <c r="X16" s="1">
        <f>W16/G16*100</f>
        <v>0.93606947447247946</v>
      </c>
    </row>
    <row r="17" spans="1:24" x14ac:dyDescent="0.2">
      <c r="A17" t="s">
        <v>21</v>
      </c>
      <c r="B17" t="s">
        <v>26</v>
      </c>
      <c r="C17" s="1">
        <v>99.919994579999994</v>
      </c>
      <c r="D17" s="1">
        <v>8.0005419999999994E-2</v>
      </c>
      <c r="E17">
        <v>234585</v>
      </c>
      <c r="F17">
        <v>73745</v>
      </c>
      <c r="G17">
        <v>73745</v>
      </c>
      <c r="H17">
        <v>73686</v>
      </c>
      <c r="I17">
        <v>59</v>
      </c>
      <c r="J17">
        <v>0</v>
      </c>
      <c r="K17">
        <v>7</v>
      </c>
      <c r="L17">
        <v>13</v>
      </c>
      <c r="M17">
        <v>41</v>
      </c>
      <c r="N17">
        <v>5</v>
      </c>
      <c r="O17">
        <v>13</v>
      </c>
      <c r="P17">
        <v>39</v>
      </c>
      <c r="Q17">
        <v>0</v>
      </c>
      <c r="R17">
        <v>2</v>
      </c>
      <c r="S17">
        <v>0</v>
      </c>
      <c r="T17">
        <v>0</v>
      </c>
      <c r="U17">
        <f t="shared" si="2"/>
        <v>20</v>
      </c>
      <c r="V17" s="1">
        <f>U17/G17*100</f>
        <v>2.7120482744592854E-2</v>
      </c>
      <c r="W17">
        <f t="shared" si="3"/>
        <v>39</v>
      </c>
      <c r="X17" s="1">
        <f>W17/G17*100</f>
        <v>5.2884941351956066E-2</v>
      </c>
    </row>
    <row r="18" spans="1:24" x14ac:dyDescent="0.2">
      <c r="A18" t="s">
        <v>21</v>
      </c>
      <c r="B18" t="s">
        <v>26</v>
      </c>
      <c r="C18" s="1">
        <v>99.942815909999993</v>
      </c>
      <c r="D18" s="1">
        <v>5.718409E-2</v>
      </c>
      <c r="E18">
        <v>231107</v>
      </c>
      <c r="F18">
        <v>73447</v>
      </c>
      <c r="G18">
        <v>73447</v>
      </c>
      <c r="H18">
        <v>73405</v>
      </c>
      <c r="I18">
        <v>42</v>
      </c>
      <c r="J18">
        <v>0</v>
      </c>
      <c r="K18">
        <v>3</v>
      </c>
      <c r="L18">
        <v>9</v>
      </c>
      <c r="M18">
        <v>32</v>
      </c>
      <c r="N18">
        <v>2</v>
      </c>
      <c r="O18">
        <v>8</v>
      </c>
      <c r="P18">
        <v>30</v>
      </c>
      <c r="Q18">
        <v>0</v>
      </c>
      <c r="R18">
        <v>1</v>
      </c>
      <c r="S18">
        <v>1</v>
      </c>
      <c r="T18">
        <v>0</v>
      </c>
      <c r="U18">
        <f t="shared" si="2"/>
        <v>12</v>
      </c>
      <c r="V18" s="1">
        <f>U18/G18*100</f>
        <v>1.6338311980067261E-2</v>
      </c>
      <c r="W18">
        <f t="shared" si="3"/>
        <v>30</v>
      </c>
      <c r="X18" s="1">
        <f>W18/G18*100</f>
        <v>4.0845779950168144E-2</v>
      </c>
    </row>
    <row r="19" spans="1:24" x14ac:dyDescent="0.2">
      <c r="A19" t="s">
        <v>21</v>
      </c>
      <c r="B19" t="s">
        <v>26</v>
      </c>
      <c r="C19" s="1">
        <v>99.875006010000007</v>
      </c>
      <c r="D19" s="1">
        <v>0.12499399</v>
      </c>
      <c r="E19">
        <v>267492</v>
      </c>
      <c r="F19">
        <v>83204</v>
      </c>
      <c r="G19">
        <v>83204</v>
      </c>
      <c r="H19">
        <v>83100</v>
      </c>
      <c r="I19">
        <v>104</v>
      </c>
      <c r="J19">
        <v>0</v>
      </c>
      <c r="K19">
        <v>12</v>
      </c>
      <c r="L19">
        <v>48</v>
      </c>
      <c r="M19">
        <v>52</v>
      </c>
      <c r="N19">
        <v>6</v>
      </c>
      <c r="O19">
        <v>46</v>
      </c>
      <c r="P19">
        <v>44</v>
      </c>
      <c r="Q19">
        <v>0</v>
      </c>
      <c r="R19">
        <v>6</v>
      </c>
      <c r="S19">
        <v>2</v>
      </c>
      <c r="T19">
        <v>0</v>
      </c>
      <c r="U19">
        <f t="shared" si="2"/>
        <v>60</v>
      </c>
      <c r="V19" s="1">
        <f>U19/G19*100</f>
        <v>7.2111917696264599E-2</v>
      </c>
      <c r="W19">
        <f t="shared" si="3"/>
        <v>44</v>
      </c>
      <c r="X19" s="1">
        <f>W19/G19*100</f>
        <v>5.2882072977260705E-2</v>
      </c>
    </row>
    <row r="20" spans="1:24" x14ac:dyDescent="0.2">
      <c r="A20" t="s">
        <v>20</v>
      </c>
      <c r="B20" t="s">
        <v>27</v>
      </c>
      <c r="C20" s="1">
        <v>53.147094920000001</v>
      </c>
      <c r="D20" s="1">
        <v>46.852905079999999</v>
      </c>
      <c r="E20">
        <v>272082</v>
      </c>
      <c r="F20">
        <v>57847</v>
      </c>
      <c r="G20">
        <v>57847</v>
      </c>
      <c r="H20">
        <v>30744</v>
      </c>
      <c r="I20">
        <v>27103</v>
      </c>
      <c r="J20">
        <v>0</v>
      </c>
      <c r="K20">
        <v>2664</v>
      </c>
      <c r="L20">
        <v>24080</v>
      </c>
      <c r="M20">
        <v>1994</v>
      </c>
      <c r="N20">
        <v>2382</v>
      </c>
      <c r="O20">
        <v>22727</v>
      </c>
      <c r="P20">
        <v>359</v>
      </c>
      <c r="Q20">
        <v>0</v>
      </c>
      <c r="R20">
        <v>282</v>
      </c>
      <c r="S20">
        <v>1353</v>
      </c>
      <c r="T20">
        <v>0</v>
      </c>
      <c r="U20">
        <f t="shared" si="2"/>
        <v>26744</v>
      </c>
      <c r="V20" s="1">
        <f>U20/G20*100</f>
        <v>46.232302453022626</v>
      </c>
      <c r="W20">
        <f t="shared" si="3"/>
        <v>359</v>
      </c>
      <c r="X20" s="1">
        <f>W20/G20*100</f>
        <v>0.62060262416374223</v>
      </c>
    </row>
    <row r="21" spans="1:24" x14ac:dyDescent="0.2">
      <c r="A21" t="s">
        <v>20</v>
      </c>
      <c r="B21" t="s">
        <v>27</v>
      </c>
      <c r="C21" s="1">
        <v>53.439959379999998</v>
      </c>
      <c r="D21" s="1">
        <v>46.560040620000002</v>
      </c>
      <c r="E21">
        <v>283089</v>
      </c>
      <c r="F21">
        <v>59085</v>
      </c>
      <c r="G21">
        <v>59085</v>
      </c>
      <c r="H21">
        <v>31575</v>
      </c>
      <c r="I21">
        <v>27510</v>
      </c>
      <c r="J21">
        <v>0</v>
      </c>
      <c r="K21">
        <v>1510</v>
      </c>
      <c r="L21">
        <v>25087</v>
      </c>
      <c r="M21">
        <v>2925</v>
      </c>
      <c r="N21">
        <v>470</v>
      </c>
      <c r="O21">
        <v>24115</v>
      </c>
      <c r="P21">
        <v>913</v>
      </c>
      <c r="Q21">
        <v>0</v>
      </c>
      <c r="R21">
        <v>1040</v>
      </c>
      <c r="S21">
        <v>972</v>
      </c>
      <c r="T21">
        <v>0</v>
      </c>
      <c r="U21">
        <f t="shared" si="2"/>
        <v>26597</v>
      </c>
      <c r="V21" s="1">
        <f>U21/G21*100</f>
        <v>45.014809173225011</v>
      </c>
      <c r="W21">
        <f t="shared" si="3"/>
        <v>913</v>
      </c>
      <c r="X21" s="1">
        <f>W21/G21*100</f>
        <v>1.5452314462215451</v>
      </c>
    </row>
    <row r="22" spans="1:24" x14ac:dyDescent="0.2">
      <c r="A22" t="s">
        <v>20</v>
      </c>
      <c r="B22" t="s">
        <v>27</v>
      </c>
      <c r="C22" s="1">
        <v>45.345195480000001</v>
      </c>
      <c r="D22" s="1">
        <v>54.654804519999999</v>
      </c>
      <c r="E22">
        <v>299074</v>
      </c>
      <c r="F22">
        <v>58112</v>
      </c>
      <c r="G22">
        <v>58112</v>
      </c>
      <c r="H22">
        <v>26351</v>
      </c>
      <c r="I22">
        <v>31761</v>
      </c>
      <c r="J22">
        <v>0</v>
      </c>
      <c r="K22">
        <v>796</v>
      </c>
      <c r="L22">
        <v>30017</v>
      </c>
      <c r="M22">
        <v>1975</v>
      </c>
      <c r="N22">
        <v>520</v>
      </c>
      <c r="O22">
        <v>29266</v>
      </c>
      <c r="P22">
        <v>948</v>
      </c>
      <c r="Q22">
        <v>0</v>
      </c>
      <c r="R22">
        <v>276</v>
      </c>
      <c r="S22">
        <v>751</v>
      </c>
      <c r="T22">
        <v>0</v>
      </c>
      <c r="U22">
        <f t="shared" si="2"/>
        <v>30813</v>
      </c>
      <c r="V22" s="1">
        <f>U22/G22*100</f>
        <v>53.023471916299556</v>
      </c>
      <c r="W22">
        <f t="shared" si="3"/>
        <v>948</v>
      </c>
      <c r="X22" s="1">
        <f>W22/G22*100</f>
        <v>1.6313325991189425</v>
      </c>
    </row>
    <row r="23" spans="1:24" x14ac:dyDescent="0.2">
      <c r="A23" t="s">
        <v>29</v>
      </c>
      <c r="B23" t="s">
        <v>27</v>
      </c>
      <c r="C23" s="1">
        <v>82.986058839999998</v>
      </c>
      <c r="D23" s="1">
        <v>17.013941160000002</v>
      </c>
      <c r="E23">
        <v>302557</v>
      </c>
      <c r="F23">
        <v>66422</v>
      </c>
      <c r="G23">
        <v>66422</v>
      </c>
      <c r="H23">
        <v>55121</v>
      </c>
      <c r="I23">
        <v>11301</v>
      </c>
      <c r="J23">
        <v>0</v>
      </c>
      <c r="K23">
        <v>916</v>
      </c>
      <c r="L23">
        <v>10050</v>
      </c>
      <c r="M23">
        <v>1338</v>
      </c>
      <c r="N23">
        <v>478</v>
      </c>
      <c r="O23">
        <v>9485</v>
      </c>
      <c r="P23">
        <v>335</v>
      </c>
      <c r="Q23">
        <v>0</v>
      </c>
      <c r="R23">
        <v>438</v>
      </c>
      <c r="S23">
        <v>565</v>
      </c>
      <c r="T23">
        <v>0</v>
      </c>
      <c r="U23">
        <f t="shared" si="2"/>
        <v>10966</v>
      </c>
      <c r="V23" s="1">
        <f>U23/G23*100</f>
        <v>16.509590196019392</v>
      </c>
      <c r="W23">
        <f t="shared" si="3"/>
        <v>335</v>
      </c>
      <c r="X23" s="1">
        <f>W23/G23*100</f>
        <v>0.50435096805275359</v>
      </c>
    </row>
    <row r="24" spans="1:24" x14ac:dyDescent="0.2">
      <c r="A24" t="s">
        <v>29</v>
      </c>
      <c r="B24" t="s">
        <v>27</v>
      </c>
      <c r="C24" s="1">
        <v>84.788328149999998</v>
      </c>
      <c r="D24" s="1">
        <v>15.21167185</v>
      </c>
      <c r="E24">
        <v>293741</v>
      </c>
      <c r="F24">
        <v>71077</v>
      </c>
      <c r="G24">
        <v>71077</v>
      </c>
      <c r="H24">
        <v>60265</v>
      </c>
      <c r="I24">
        <v>10812</v>
      </c>
      <c r="J24">
        <v>0</v>
      </c>
      <c r="K24">
        <v>919</v>
      </c>
      <c r="L24">
        <v>9548</v>
      </c>
      <c r="M24">
        <v>1260</v>
      </c>
      <c r="N24">
        <v>521</v>
      </c>
      <c r="O24">
        <v>9031</v>
      </c>
      <c r="P24">
        <v>345</v>
      </c>
      <c r="Q24">
        <v>0</v>
      </c>
      <c r="R24">
        <v>398</v>
      </c>
      <c r="S24">
        <v>517</v>
      </c>
      <c r="T24">
        <v>0</v>
      </c>
      <c r="U24">
        <f t="shared" si="2"/>
        <v>10467</v>
      </c>
      <c r="V24" s="1">
        <f>U24/G24*100</f>
        <v>14.726282763763244</v>
      </c>
      <c r="W24">
        <f t="shared" si="3"/>
        <v>345</v>
      </c>
      <c r="X24" s="1">
        <f>W24/G24*100</f>
        <v>0.48538908507674777</v>
      </c>
    </row>
    <row r="25" spans="1:24" x14ac:dyDescent="0.2">
      <c r="A25" t="s">
        <v>29</v>
      </c>
      <c r="B25" t="s">
        <v>27</v>
      </c>
      <c r="C25" s="1">
        <v>82.387573810000006</v>
      </c>
      <c r="D25" s="1">
        <v>17.612426190000001</v>
      </c>
      <c r="E25">
        <v>271387</v>
      </c>
      <c r="F25">
        <v>57749</v>
      </c>
      <c r="G25">
        <v>57749</v>
      </c>
      <c r="H25">
        <v>47578</v>
      </c>
      <c r="I25">
        <v>10171</v>
      </c>
      <c r="J25">
        <v>0</v>
      </c>
      <c r="K25">
        <v>721</v>
      </c>
      <c r="L25">
        <v>9122</v>
      </c>
      <c r="M25">
        <v>761</v>
      </c>
      <c r="N25">
        <v>488</v>
      </c>
      <c r="O25">
        <v>8922</v>
      </c>
      <c r="P25">
        <v>328</v>
      </c>
      <c r="Q25">
        <v>0</v>
      </c>
      <c r="R25">
        <v>233</v>
      </c>
      <c r="S25">
        <v>200</v>
      </c>
      <c r="T25">
        <v>0</v>
      </c>
      <c r="U25">
        <f t="shared" si="2"/>
        <v>9843</v>
      </c>
      <c r="V25" s="1">
        <f>U25/G25*100</f>
        <v>17.044450986164261</v>
      </c>
      <c r="W25">
        <f t="shared" si="3"/>
        <v>328</v>
      </c>
      <c r="X25" s="1">
        <f>W25/G25*100</f>
        <v>0.56797520303381877</v>
      </c>
    </row>
    <row r="26" spans="1:24" x14ac:dyDescent="0.2">
      <c r="A26" t="s">
        <v>21</v>
      </c>
      <c r="B26" t="s">
        <v>27</v>
      </c>
      <c r="C26" s="1">
        <v>99.868304629999997</v>
      </c>
      <c r="D26" s="1">
        <v>0.13169537000000001</v>
      </c>
      <c r="E26">
        <v>234585</v>
      </c>
      <c r="F26">
        <v>48597</v>
      </c>
      <c r="G26">
        <v>48597</v>
      </c>
      <c r="H26">
        <v>48533</v>
      </c>
      <c r="I26">
        <v>64</v>
      </c>
      <c r="J26">
        <v>0</v>
      </c>
      <c r="K26">
        <v>2</v>
      </c>
      <c r="L26">
        <v>12</v>
      </c>
      <c r="M26">
        <v>51</v>
      </c>
      <c r="N26">
        <v>1</v>
      </c>
      <c r="O26">
        <v>12</v>
      </c>
      <c r="P26">
        <v>50</v>
      </c>
      <c r="Q26">
        <v>0</v>
      </c>
      <c r="R26">
        <v>1</v>
      </c>
      <c r="S26">
        <v>0</v>
      </c>
      <c r="T26">
        <v>0</v>
      </c>
      <c r="U26">
        <f t="shared" si="2"/>
        <v>14</v>
      </c>
      <c r="V26" s="1">
        <f>U26/G26*100</f>
        <v>2.8808362656131039E-2</v>
      </c>
      <c r="W26">
        <f t="shared" si="3"/>
        <v>50</v>
      </c>
      <c r="X26" s="1">
        <f>W26/G26*100</f>
        <v>0.10288700948618226</v>
      </c>
    </row>
    <row r="27" spans="1:24" x14ac:dyDescent="0.2">
      <c r="A27" t="s">
        <v>21</v>
      </c>
      <c r="B27" t="s">
        <v>27</v>
      </c>
      <c r="C27" s="1">
        <v>99.892334610000006</v>
      </c>
      <c r="D27" s="1">
        <v>0.10766539</v>
      </c>
      <c r="E27">
        <v>231107</v>
      </c>
      <c r="F27">
        <v>52013</v>
      </c>
      <c r="G27">
        <v>52013</v>
      </c>
      <c r="H27">
        <v>51957</v>
      </c>
      <c r="I27">
        <v>56</v>
      </c>
      <c r="J27">
        <v>0</v>
      </c>
      <c r="K27">
        <v>0</v>
      </c>
      <c r="L27">
        <v>11</v>
      </c>
      <c r="M27">
        <v>46</v>
      </c>
      <c r="N27">
        <v>0</v>
      </c>
      <c r="O27">
        <v>10</v>
      </c>
      <c r="P27">
        <v>45</v>
      </c>
      <c r="Q27">
        <v>0</v>
      </c>
      <c r="R27">
        <v>0</v>
      </c>
      <c r="S27">
        <v>1</v>
      </c>
      <c r="T27">
        <v>0</v>
      </c>
      <c r="U27">
        <f t="shared" si="2"/>
        <v>11</v>
      </c>
      <c r="V27" s="1">
        <f>U27/G27*100</f>
        <v>2.1148559014092631E-2</v>
      </c>
      <c r="W27">
        <f t="shared" si="3"/>
        <v>45</v>
      </c>
      <c r="X27" s="1">
        <f>W27/G27*100</f>
        <v>8.6516832330378948E-2</v>
      </c>
    </row>
    <row r="28" spans="1:24" x14ac:dyDescent="0.2">
      <c r="A28" t="s">
        <v>21</v>
      </c>
      <c r="B28" t="s">
        <v>27</v>
      </c>
      <c r="C28" s="1">
        <v>99.862029509999999</v>
      </c>
      <c r="D28" s="1">
        <v>0.13797049</v>
      </c>
      <c r="E28">
        <v>267492</v>
      </c>
      <c r="F28">
        <v>59433</v>
      </c>
      <c r="G28">
        <v>59433</v>
      </c>
      <c r="H28">
        <v>59351</v>
      </c>
      <c r="I28">
        <v>82</v>
      </c>
      <c r="J28">
        <v>0</v>
      </c>
      <c r="K28">
        <v>5</v>
      </c>
      <c r="L28">
        <v>29</v>
      </c>
      <c r="M28">
        <v>49</v>
      </c>
      <c r="N28">
        <v>5</v>
      </c>
      <c r="O28">
        <v>28</v>
      </c>
      <c r="P28">
        <v>48</v>
      </c>
      <c r="Q28">
        <v>0</v>
      </c>
      <c r="R28">
        <v>0</v>
      </c>
      <c r="S28">
        <v>1</v>
      </c>
      <c r="T28">
        <v>0</v>
      </c>
      <c r="U28">
        <f t="shared" si="2"/>
        <v>34</v>
      </c>
      <c r="V28" s="1">
        <f>U28/G28*100</f>
        <v>5.7207275419379811E-2</v>
      </c>
      <c r="W28">
        <f t="shared" si="3"/>
        <v>48</v>
      </c>
      <c r="X28" s="1">
        <f>W28/G28*100</f>
        <v>8.0763212356771488E-2</v>
      </c>
    </row>
    <row r="29" spans="1:24" x14ac:dyDescent="0.2">
      <c r="A29" t="s">
        <v>20</v>
      </c>
      <c r="B29" t="s">
        <v>28</v>
      </c>
      <c r="C29" s="1">
        <v>0.17758081000000001</v>
      </c>
      <c r="D29" s="1">
        <v>99.822419190000005</v>
      </c>
      <c r="E29">
        <v>272082</v>
      </c>
      <c r="F29">
        <v>63633</v>
      </c>
      <c r="G29">
        <v>63633</v>
      </c>
      <c r="H29">
        <v>113</v>
      </c>
      <c r="I29">
        <v>63520</v>
      </c>
      <c r="J29">
        <v>0</v>
      </c>
      <c r="K29">
        <v>10998</v>
      </c>
      <c r="L29">
        <v>48487</v>
      </c>
      <c r="M29">
        <v>8006</v>
      </c>
      <c r="N29">
        <v>9413</v>
      </c>
      <c r="O29">
        <v>46101</v>
      </c>
      <c r="P29">
        <v>4035</v>
      </c>
      <c r="Q29">
        <v>0</v>
      </c>
      <c r="R29">
        <v>1585</v>
      </c>
      <c r="S29">
        <v>2386</v>
      </c>
      <c r="T29">
        <v>0</v>
      </c>
      <c r="U29">
        <f t="shared" si="2"/>
        <v>59485</v>
      </c>
      <c r="V29" s="1">
        <f>U29/G29*100</f>
        <v>93.481369729542848</v>
      </c>
      <c r="W29">
        <f t="shared" si="3"/>
        <v>4035</v>
      </c>
      <c r="X29" s="1">
        <f>W29/G29*100</f>
        <v>6.341049455471218</v>
      </c>
    </row>
    <row r="30" spans="1:24" x14ac:dyDescent="0.2">
      <c r="A30" t="s">
        <v>20</v>
      </c>
      <c r="B30" t="s">
        <v>28</v>
      </c>
      <c r="C30" s="1">
        <v>2.9570131100000001</v>
      </c>
      <c r="D30" s="1">
        <v>97.042986889999995</v>
      </c>
      <c r="E30">
        <v>283089</v>
      </c>
      <c r="F30">
        <v>67602</v>
      </c>
      <c r="G30">
        <v>67602</v>
      </c>
      <c r="H30">
        <v>1999</v>
      </c>
      <c r="I30">
        <v>65603</v>
      </c>
      <c r="J30">
        <v>0</v>
      </c>
      <c r="K30">
        <v>5424</v>
      </c>
      <c r="L30">
        <v>60168</v>
      </c>
      <c r="M30">
        <v>1384</v>
      </c>
      <c r="N30">
        <v>4056</v>
      </c>
      <c r="O30">
        <v>60163</v>
      </c>
      <c r="P30">
        <v>11</v>
      </c>
      <c r="Q30">
        <v>0</v>
      </c>
      <c r="R30">
        <v>1368</v>
      </c>
      <c r="S30">
        <v>5</v>
      </c>
      <c r="T30">
        <v>0</v>
      </c>
      <c r="U30">
        <f t="shared" si="2"/>
        <v>65592</v>
      </c>
      <c r="V30" s="1">
        <f>U30/G30*100</f>
        <v>97.026715185941242</v>
      </c>
      <c r="W30">
        <f t="shared" si="3"/>
        <v>11</v>
      </c>
      <c r="X30" s="1">
        <f>W30/G30*100</f>
        <v>1.627170793763498E-2</v>
      </c>
    </row>
    <row r="31" spans="1:24" x14ac:dyDescent="0.2">
      <c r="A31" t="s">
        <v>20</v>
      </c>
      <c r="B31" t="s">
        <v>28</v>
      </c>
      <c r="C31" s="1">
        <v>1.5459523500000001</v>
      </c>
      <c r="D31" s="1">
        <v>98.454047650000007</v>
      </c>
      <c r="E31">
        <v>299074</v>
      </c>
      <c r="F31">
        <v>69213</v>
      </c>
      <c r="G31">
        <v>69213</v>
      </c>
      <c r="H31">
        <v>1070</v>
      </c>
      <c r="I31">
        <v>68143</v>
      </c>
      <c r="J31">
        <v>0</v>
      </c>
      <c r="K31">
        <v>6242</v>
      </c>
      <c r="L31">
        <v>57486</v>
      </c>
      <c r="M31">
        <v>5961</v>
      </c>
      <c r="N31">
        <v>4703</v>
      </c>
      <c r="O31">
        <v>57479</v>
      </c>
      <c r="P31">
        <v>4415</v>
      </c>
      <c r="Q31">
        <v>0</v>
      </c>
      <c r="R31">
        <v>1539</v>
      </c>
      <c r="S31">
        <v>7</v>
      </c>
      <c r="T31">
        <v>0</v>
      </c>
      <c r="U31">
        <f t="shared" si="2"/>
        <v>63728</v>
      </c>
      <c r="V31" s="1">
        <f>U31/G31*100</f>
        <v>92.075188187190264</v>
      </c>
      <c r="W31">
        <f t="shared" si="3"/>
        <v>4415</v>
      </c>
      <c r="X31" s="1">
        <f>W31/G31*100</f>
        <v>6.3788594628176796</v>
      </c>
    </row>
    <row r="32" spans="1:24" x14ac:dyDescent="0.2">
      <c r="A32" t="s">
        <v>29</v>
      </c>
      <c r="B32" t="s">
        <v>28</v>
      </c>
      <c r="C32" s="1">
        <v>9.9282363500000006</v>
      </c>
      <c r="D32" s="1">
        <v>90.071763649999994</v>
      </c>
      <c r="E32">
        <v>302557</v>
      </c>
      <c r="F32">
        <v>71624</v>
      </c>
      <c r="G32">
        <v>71624</v>
      </c>
      <c r="H32">
        <v>7111</v>
      </c>
      <c r="I32">
        <v>64513</v>
      </c>
      <c r="J32">
        <v>0</v>
      </c>
      <c r="K32">
        <v>9451</v>
      </c>
      <c r="L32">
        <v>53639</v>
      </c>
      <c r="M32">
        <v>3917</v>
      </c>
      <c r="N32">
        <v>7170</v>
      </c>
      <c r="O32">
        <v>53426</v>
      </c>
      <c r="P32">
        <v>1423</v>
      </c>
      <c r="Q32">
        <v>0</v>
      </c>
      <c r="R32">
        <v>2281</v>
      </c>
      <c r="S32">
        <v>213</v>
      </c>
      <c r="T32">
        <v>0</v>
      </c>
      <c r="U32">
        <f t="shared" si="2"/>
        <v>63090</v>
      </c>
      <c r="V32" s="1">
        <f>U32/G32*100</f>
        <v>88.084999441527984</v>
      </c>
      <c r="W32">
        <f t="shared" si="3"/>
        <v>1423</v>
      </c>
      <c r="X32" s="1">
        <f>W32/G32*100</f>
        <v>1.9867642131129231</v>
      </c>
    </row>
    <row r="33" spans="1:24" x14ac:dyDescent="0.2">
      <c r="A33" t="s">
        <v>29</v>
      </c>
      <c r="B33" t="s">
        <v>28</v>
      </c>
      <c r="C33" s="1">
        <v>19.166807970000001</v>
      </c>
      <c r="D33" s="1">
        <v>80.833192030000006</v>
      </c>
      <c r="E33">
        <v>293741</v>
      </c>
      <c r="F33">
        <v>76669</v>
      </c>
      <c r="G33">
        <v>76669</v>
      </c>
      <c r="H33">
        <v>14695</v>
      </c>
      <c r="I33">
        <v>61974</v>
      </c>
      <c r="J33">
        <v>0</v>
      </c>
      <c r="K33">
        <v>9393</v>
      </c>
      <c r="L33">
        <v>50568</v>
      </c>
      <c r="M33">
        <v>4301</v>
      </c>
      <c r="N33">
        <v>7620</v>
      </c>
      <c r="O33">
        <v>50053</v>
      </c>
      <c r="P33">
        <v>2013</v>
      </c>
      <c r="Q33">
        <v>0</v>
      </c>
      <c r="R33">
        <v>1773</v>
      </c>
      <c r="S33">
        <v>515</v>
      </c>
      <c r="T33">
        <v>0</v>
      </c>
      <c r="U33">
        <f t="shared" ref="U33:U37" si="4">N33+O33+Q33+R33+S33+T33</f>
        <v>59961</v>
      </c>
      <c r="V33" s="1">
        <f>U33/G33*100</f>
        <v>78.20761976809402</v>
      </c>
      <c r="W33">
        <f t="shared" ref="W33:W37" si="5">P33</f>
        <v>2013</v>
      </c>
      <c r="X33" s="1">
        <f>W33/G33*100</f>
        <v>2.6255722651919289</v>
      </c>
    </row>
    <row r="34" spans="1:24" x14ac:dyDescent="0.2">
      <c r="A34" t="s">
        <v>29</v>
      </c>
      <c r="B34" t="s">
        <v>28</v>
      </c>
      <c r="C34" s="1">
        <v>20.404699740000002</v>
      </c>
      <c r="D34" s="1">
        <v>79.595300260000002</v>
      </c>
      <c r="E34">
        <v>271387</v>
      </c>
      <c r="F34">
        <v>61280</v>
      </c>
      <c r="G34">
        <v>61280</v>
      </c>
      <c r="H34">
        <v>12504</v>
      </c>
      <c r="I34">
        <v>48776</v>
      </c>
      <c r="J34">
        <v>0</v>
      </c>
      <c r="K34">
        <v>8434</v>
      </c>
      <c r="L34">
        <v>39673</v>
      </c>
      <c r="M34">
        <v>3333</v>
      </c>
      <c r="N34">
        <v>6114</v>
      </c>
      <c r="O34">
        <v>39329</v>
      </c>
      <c r="P34">
        <v>669</v>
      </c>
      <c r="Q34">
        <v>0</v>
      </c>
      <c r="R34">
        <v>2320</v>
      </c>
      <c r="S34">
        <v>344</v>
      </c>
      <c r="T34">
        <v>0</v>
      </c>
      <c r="U34">
        <f t="shared" si="4"/>
        <v>48107</v>
      </c>
      <c r="V34" s="1">
        <f>U34/G34*100</f>
        <v>78.503590078328983</v>
      </c>
      <c r="W34">
        <f t="shared" si="5"/>
        <v>669</v>
      </c>
      <c r="X34" s="1">
        <f>W34/G34*100</f>
        <v>1.0917101827676241</v>
      </c>
    </row>
    <row r="35" spans="1:24" x14ac:dyDescent="0.2">
      <c r="A35" t="s">
        <v>21</v>
      </c>
      <c r="B35" t="s">
        <v>28</v>
      </c>
      <c r="C35" s="1">
        <v>99.822206420000001</v>
      </c>
      <c r="D35" s="1">
        <v>0.17779358000000001</v>
      </c>
      <c r="E35">
        <v>234585</v>
      </c>
      <c r="F35">
        <v>56245</v>
      </c>
      <c r="G35">
        <v>56245</v>
      </c>
      <c r="H35">
        <v>56145</v>
      </c>
      <c r="I35">
        <v>100</v>
      </c>
      <c r="J35">
        <v>0</v>
      </c>
      <c r="K35">
        <v>11</v>
      </c>
      <c r="L35">
        <v>53</v>
      </c>
      <c r="M35">
        <v>37</v>
      </c>
      <c r="N35">
        <v>10</v>
      </c>
      <c r="O35">
        <v>53</v>
      </c>
      <c r="P35">
        <v>36</v>
      </c>
      <c r="Q35">
        <v>0</v>
      </c>
      <c r="R35">
        <v>1</v>
      </c>
      <c r="S35">
        <v>0</v>
      </c>
      <c r="T35">
        <v>0</v>
      </c>
      <c r="U35">
        <f t="shared" si="4"/>
        <v>64</v>
      </c>
      <c r="V35" s="1">
        <f>U35/G35*100</f>
        <v>0.11378789225708953</v>
      </c>
      <c r="W35">
        <f t="shared" si="5"/>
        <v>36</v>
      </c>
      <c r="X35" s="1">
        <f>W35/G35*100</f>
        <v>6.4005689394612861E-2</v>
      </c>
    </row>
    <row r="36" spans="1:24" x14ac:dyDescent="0.2">
      <c r="A36" t="s">
        <v>21</v>
      </c>
      <c r="B36" t="s">
        <v>28</v>
      </c>
      <c r="C36" s="1">
        <v>99.836947980000005</v>
      </c>
      <c r="D36" s="1">
        <v>0.16305201999999999</v>
      </c>
      <c r="E36">
        <v>231107</v>
      </c>
      <c r="F36">
        <v>50904</v>
      </c>
      <c r="G36">
        <v>50904</v>
      </c>
      <c r="H36">
        <v>50821</v>
      </c>
      <c r="I36">
        <v>83</v>
      </c>
      <c r="J36">
        <v>0</v>
      </c>
      <c r="K36">
        <v>6</v>
      </c>
      <c r="L36">
        <v>40</v>
      </c>
      <c r="M36">
        <v>38</v>
      </c>
      <c r="N36">
        <v>6</v>
      </c>
      <c r="O36">
        <v>39</v>
      </c>
      <c r="P36">
        <v>37</v>
      </c>
      <c r="Q36">
        <v>0</v>
      </c>
      <c r="R36">
        <v>0</v>
      </c>
      <c r="S36">
        <v>1</v>
      </c>
      <c r="T36">
        <v>0</v>
      </c>
      <c r="U36">
        <f t="shared" si="4"/>
        <v>46</v>
      </c>
      <c r="V36" s="1">
        <f>U36/G36*100</f>
        <v>9.0366179475090375E-2</v>
      </c>
      <c r="W36">
        <f t="shared" si="5"/>
        <v>37</v>
      </c>
      <c r="X36" s="1">
        <f>W36/G36*100</f>
        <v>7.2685840012572681E-2</v>
      </c>
    </row>
    <row r="37" spans="1:24" x14ac:dyDescent="0.2">
      <c r="A37" t="s">
        <v>21</v>
      </c>
      <c r="B37" t="s">
        <v>28</v>
      </c>
      <c r="C37" s="1">
        <v>99.78880676</v>
      </c>
      <c r="D37" s="1">
        <v>0.21119324</v>
      </c>
      <c r="E37">
        <v>267492</v>
      </c>
      <c r="F37">
        <v>60608</v>
      </c>
      <c r="G37">
        <v>60608</v>
      </c>
      <c r="H37">
        <v>60480</v>
      </c>
      <c r="I37">
        <v>128</v>
      </c>
      <c r="J37">
        <v>0</v>
      </c>
      <c r="K37">
        <v>14</v>
      </c>
      <c r="L37">
        <v>76</v>
      </c>
      <c r="M37">
        <v>40</v>
      </c>
      <c r="N37">
        <v>13</v>
      </c>
      <c r="O37">
        <v>75</v>
      </c>
      <c r="P37">
        <v>38</v>
      </c>
      <c r="Q37">
        <v>0</v>
      </c>
      <c r="R37">
        <v>1</v>
      </c>
      <c r="S37">
        <v>1</v>
      </c>
      <c r="T37">
        <v>0</v>
      </c>
      <c r="U37">
        <f t="shared" si="4"/>
        <v>90</v>
      </c>
      <c r="V37" s="1">
        <f>U37/G37*100</f>
        <v>0.14849524815205914</v>
      </c>
      <c r="W37">
        <f t="shared" si="5"/>
        <v>38</v>
      </c>
      <c r="X37" s="1">
        <f>W37/G37*100</f>
        <v>6.2697993664202742E-2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Cornean</dc:creator>
  <cp:lastModifiedBy>Microsoft Office User</cp:lastModifiedBy>
  <dcterms:created xsi:type="dcterms:W3CDTF">2021-10-08T12:33:12Z</dcterms:created>
  <dcterms:modified xsi:type="dcterms:W3CDTF">2022-03-23T07:26:41Z</dcterms:modified>
</cp:coreProperties>
</file>