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eresa/Dropbox (MIT)/Mena_MassTitr_paper_Theresa/210409_elife_submission/Rewritten_papers/MS1 (Short Report)/MS1_resubmission/211216 final review/Source data files/"/>
    </mc:Choice>
  </mc:AlternateContent>
  <xr:revisionPtr revIDLastSave="0" documentId="13_ncr:1_{73DC13A5-8BA6-7B41-8848-7AAE0FCB964D}" xr6:coauthVersionLast="47" xr6:coauthVersionMax="47" xr10:uidLastSave="{00000000-0000-0000-0000-000000000000}"/>
  <bookViews>
    <workbookView xWindow="0" yWindow="500" windowWidth="28800" windowHeight="16300" activeTab="1" xr2:uid="{7A0CC206-4A01-B34D-9265-A79E9EE09CBD}"/>
  </bookViews>
  <sheets>
    <sheet name="Read Me" sheetId="1" r:id="rId1"/>
    <sheet name="Supplement Fi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2" l="1"/>
  <c r="S34" i="2"/>
  <c r="T34" i="2"/>
  <c r="U34" i="2"/>
  <c r="V34" i="2"/>
  <c r="W34" i="2"/>
  <c r="X34" i="2"/>
  <c r="Y34" i="2"/>
  <c r="Q34" i="2"/>
  <c r="P34" i="2"/>
  <c r="N34" i="2"/>
  <c r="M34" i="2"/>
  <c r="K34" i="2"/>
  <c r="L34" i="2"/>
  <c r="J34" i="2"/>
  <c r="I34" i="2"/>
  <c r="G34" i="2"/>
  <c r="F34" i="2"/>
  <c r="D34" i="2"/>
  <c r="E34" i="2"/>
  <c r="C34" i="2"/>
  <c r="B34" i="2"/>
  <c r="C19" i="2"/>
  <c r="B19" i="2"/>
</calcChain>
</file>

<file path=xl/sharedStrings.xml><?xml version="1.0" encoding="utf-8"?>
<sst xmlns="http://schemas.openxmlformats.org/spreadsheetml/2006/main" count="67" uniqueCount="39">
  <si>
    <t>Rep 2</t>
  </si>
  <si>
    <t>Rep 1</t>
  </si>
  <si>
    <t>TENM1</t>
  </si>
  <si>
    <t>SYNPO2</t>
  </si>
  <si>
    <t>FHOD1</t>
  </si>
  <si>
    <t>NUTM2E</t>
  </si>
  <si>
    <t>FYB1</t>
  </si>
  <si>
    <t>TJAP1</t>
  </si>
  <si>
    <t>TNK2</t>
  </si>
  <si>
    <t>FBLIM1</t>
  </si>
  <si>
    <t>KIAA1522</t>
  </si>
  <si>
    <t>ABI3</t>
  </si>
  <si>
    <t>SHROOM3</t>
  </si>
  <si>
    <t>Concentration (μM)</t>
  </si>
  <si>
    <t>ABI1</t>
  </si>
  <si>
    <r>
      <t xml:space="preserve">Additional details on BLI data collection and steady state analysis can be found in co-submission manuscript </t>
    </r>
    <r>
      <rPr>
        <i/>
        <sz val="12"/>
        <color theme="1"/>
        <rFont val="Calibri"/>
        <family val="2"/>
        <scheme val="minor"/>
      </rPr>
      <t>A distributed residue network permits conformational binding specificity in a conserved family of actin remodelers</t>
    </r>
  </si>
  <si>
    <t xml:space="preserve">Steady state values are reported as the wavelength shift (response, nm) of the BLI experiment. Data in table is reported as the average KD and standard deviation </t>
  </si>
  <si>
    <t>Rep 3</t>
  </si>
  <si>
    <t>KD (μM)</t>
  </si>
  <si>
    <t>2-3 separate BLI experiments were performed, and steady state analysis was performed for each curve at a given concentration of ENAH EVH1 to obtain values to fit a one-site specific to  binding model in Prism to obtain KD's.</t>
  </si>
  <si>
    <r>
      <t xml:space="preserve">Raw data for </t>
    </r>
    <r>
      <rPr>
        <b/>
        <sz val="12"/>
        <color theme="1"/>
        <rFont val="Calibri"/>
        <family val="2"/>
        <scheme val="minor"/>
      </rPr>
      <t xml:space="preserve">Supplementary File 2 </t>
    </r>
    <r>
      <rPr>
        <sz val="12"/>
        <color theme="1"/>
        <rFont val="Calibri"/>
        <family val="2"/>
        <scheme val="minor"/>
      </rPr>
      <t>in Native proline-rich motifs exploit sequence context to target actin-remodeling Ena/VASP protein ENAH</t>
    </r>
  </si>
  <si>
    <t>ENAH EVH1 WT against PCARE, NHSL1, LPP, ZYX, and ActA can be found in Source Data- Table 1</t>
  </si>
  <si>
    <t xml:space="preserve">Values for mean and standard deviation of KD's are given in format below: </t>
  </si>
  <si>
    <t>AVERAGE</t>
  </si>
  <si>
    <t>STD DEV</t>
  </si>
  <si>
    <t>Average and SD</t>
  </si>
  <si>
    <t>95% Confidence Interval</t>
  </si>
  <si>
    <t> [1.1, 4.1]</t>
  </si>
  <si>
    <t>[8.4 , 8.8]</t>
  </si>
  <si>
    <t>[11.1 , 14.6]</t>
  </si>
  <si>
    <t>[12.6, 14.1]</t>
  </si>
  <si>
    <t>[12.6, 18.0]</t>
  </si>
  <si>
    <t>[18.3, 22.6]</t>
  </si>
  <si>
    <t> [20.5 , 25.6]</t>
  </si>
  <si>
    <t>[21.7 , 44.7]</t>
  </si>
  <si>
    <t> [0 , 97.1]</t>
  </si>
  <si>
    <t>[0 , 129.6]</t>
  </si>
  <si>
    <t>[7.7 , 94.8]</t>
  </si>
  <si>
    <t>[0 , 175.1]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</si>
</sst>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F92D4"/>
        <bgColor indexed="64"/>
      </patternFill>
    </fill>
    <fill>
      <patternFill patternType="solid">
        <fgColor rgb="FFFB715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1" fillId="0" borderId="0" xfId="0" applyFont="1"/>
    <xf numFmtId="0" fontId="0" fillId="2" borderId="0" xfId="0" applyFill="1"/>
    <xf numFmtId="0" fontId="0" fillId="3" borderId="0" xfId="0" applyFill="1"/>
    <xf numFmtId="2" fontId="2" fillId="0" borderId="0" xfId="0" applyNumberFormat="1" applyFont="1"/>
    <xf numFmtId="2" fontId="2" fillId="2" borderId="0" xfId="0" applyNumberFormat="1" applyFont="1" applyFill="1"/>
    <xf numFmtId="2" fontId="2" fillId="3" borderId="0" xfId="0" applyNumberFormat="1" applyFont="1" applyFill="1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53F6B-0FAF-BA42-826B-899C90F47BC1}">
  <dimension ref="A1:B8"/>
  <sheetViews>
    <sheetView workbookViewId="0">
      <selection activeCell="A8" sqref="A8:B8"/>
    </sheetView>
  </sheetViews>
  <sheetFormatPr baseColWidth="10" defaultRowHeight="16" x14ac:dyDescent="0.2"/>
  <sheetData>
    <row r="1" spans="1:2" x14ac:dyDescent="0.2">
      <c r="A1" t="s">
        <v>20</v>
      </c>
    </row>
    <row r="3" spans="1:2" x14ac:dyDescent="0.2">
      <c r="A3" t="s">
        <v>19</v>
      </c>
    </row>
    <row r="4" spans="1:2" x14ac:dyDescent="0.2">
      <c r="A4" t="s">
        <v>16</v>
      </c>
    </row>
    <row r="5" spans="1:2" x14ac:dyDescent="0.2">
      <c r="A5" t="s">
        <v>15</v>
      </c>
    </row>
    <row r="7" spans="1:2" x14ac:dyDescent="0.2">
      <c r="A7" s="11" t="s">
        <v>22</v>
      </c>
    </row>
    <row r="8" spans="1:2" x14ac:dyDescent="0.2">
      <c r="A8" s="12" t="s">
        <v>23</v>
      </c>
      <c r="B8" s="13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AC6A-2FDF-2340-8182-C5052A306B93}">
  <dimension ref="A1:Z45"/>
  <sheetViews>
    <sheetView tabSelected="1" topLeftCell="A8" zoomScale="87" workbookViewId="0">
      <selection activeCell="AA25" sqref="AA25"/>
    </sheetView>
  </sheetViews>
  <sheetFormatPr baseColWidth="10" defaultRowHeight="16" x14ac:dyDescent="0.2"/>
  <cols>
    <col min="1" max="1" width="19.83203125" style="1" customWidth="1"/>
    <col min="2" max="16384" width="10.83203125" style="1"/>
  </cols>
  <sheetData>
    <row r="1" spans="1:8" x14ac:dyDescent="0.2">
      <c r="A1" s="17" t="s">
        <v>21</v>
      </c>
      <c r="B1" s="17"/>
      <c r="C1" s="17"/>
      <c r="D1" s="17"/>
      <c r="E1" s="17"/>
      <c r="F1" s="17"/>
      <c r="G1" s="17"/>
      <c r="H1" s="17"/>
    </row>
    <row r="2" spans="1:8" s="5" customFormat="1" x14ac:dyDescent="0.2"/>
    <row r="3" spans="1:8" x14ac:dyDescent="0.2">
      <c r="A3" s="4" t="s">
        <v>13</v>
      </c>
      <c r="B3" s="18" t="s">
        <v>14</v>
      </c>
      <c r="C3" s="22"/>
      <c r="D3" s="22"/>
    </row>
    <row r="4" spans="1:8" x14ac:dyDescent="0.2">
      <c r="A4" s="5"/>
      <c r="B4" s="3" t="s">
        <v>1</v>
      </c>
      <c r="C4" s="3" t="s">
        <v>0</v>
      </c>
      <c r="D4" s="3" t="s">
        <v>17</v>
      </c>
    </row>
    <row r="5" spans="1:8" x14ac:dyDescent="0.2">
      <c r="A5" s="2">
        <v>80</v>
      </c>
      <c r="B5" s="5">
        <v>0.51749999999999996</v>
      </c>
      <c r="C5" s="5">
        <v>0.5746</v>
      </c>
      <c r="D5" s="2">
        <v>0.70630700000000002</v>
      </c>
    </row>
    <row r="6" spans="1:8" x14ac:dyDescent="0.2">
      <c r="A6" s="2">
        <v>53.33</v>
      </c>
      <c r="B6" s="5">
        <v>0.48359999999999997</v>
      </c>
      <c r="C6" s="5">
        <v>0.55030000000000001</v>
      </c>
      <c r="D6" s="2">
        <v>0.67505199999999999</v>
      </c>
    </row>
    <row r="7" spans="1:8" x14ac:dyDescent="0.2">
      <c r="A7" s="2">
        <v>35.56</v>
      </c>
      <c r="B7" s="5">
        <v>0.45979999999999999</v>
      </c>
      <c r="C7" s="5">
        <v>0.52839999999999998</v>
      </c>
      <c r="D7" s="2">
        <v>0.63446800000000003</v>
      </c>
    </row>
    <row r="8" spans="1:8" x14ac:dyDescent="0.2">
      <c r="A8" s="2">
        <v>23.7</v>
      </c>
      <c r="B8" s="5">
        <v>0.43309999999999998</v>
      </c>
      <c r="C8" s="5">
        <v>0.50419999999999998</v>
      </c>
      <c r="D8" s="2">
        <v>0.59281600000000001</v>
      </c>
    </row>
    <row r="9" spans="1:8" x14ac:dyDescent="0.2">
      <c r="A9" s="2">
        <v>15.8</v>
      </c>
      <c r="B9" s="5">
        <v>0.38829999999999998</v>
      </c>
      <c r="C9" s="5">
        <v>0.46750000000000003</v>
      </c>
      <c r="D9" s="2">
        <v>0.55198999999999998</v>
      </c>
    </row>
    <row r="10" spans="1:8" x14ac:dyDescent="0.2">
      <c r="A10" s="2">
        <v>10.53</v>
      </c>
      <c r="B10" s="5">
        <v>0.35830000000000001</v>
      </c>
      <c r="C10" s="5">
        <v>0.4289</v>
      </c>
      <c r="D10" s="2">
        <v>0.49843199999999999</v>
      </c>
    </row>
    <row r="11" spans="1:8" x14ac:dyDescent="0.2">
      <c r="A11" s="2">
        <v>7.0220000000000002</v>
      </c>
      <c r="B11" s="5">
        <v>0.32369999999999999</v>
      </c>
      <c r="C11" s="5">
        <v>0.39319999999999999</v>
      </c>
      <c r="D11" s="2">
        <v>0.45525100000000002</v>
      </c>
    </row>
    <row r="12" spans="1:8" x14ac:dyDescent="0.2">
      <c r="A12" s="2">
        <v>4.68</v>
      </c>
      <c r="B12" s="5">
        <v>0.29370000000000002</v>
      </c>
      <c r="C12" s="5">
        <v>0.36009999999999998</v>
      </c>
      <c r="D12" s="2">
        <v>0.40269199999999999</v>
      </c>
    </row>
    <row r="13" spans="1:8" x14ac:dyDescent="0.2">
      <c r="A13" s="2">
        <v>3.12</v>
      </c>
      <c r="B13" s="5">
        <v>0.31669999999999998</v>
      </c>
      <c r="C13" s="5">
        <v>0.2903</v>
      </c>
      <c r="D13" s="2">
        <v>0.36501400000000001</v>
      </c>
    </row>
    <row r="14" spans="1:8" x14ac:dyDescent="0.2">
      <c r="A14" s="2">
        <v>2.08</v>
      </c>
      <c r="B14" s="5">
        <v>0.26519999999999999</v>
      </c>
      <c r="C14" s="5">
        <v>0.24440000000000001</v>
      </c>
      <c r="D14" s="2">
        <v>0.30597600000000003</v>
      </c>
    </row>
    <row r="15" spans="1:8" x14ac:dyDescent="0.2">
      <c r="A15" s="2">
        <v>1.39</v>
      </c>
      <c r="B15" s="1">
        <v>0.24990000000000001</v>
      </c>
      <c r="C15" s="1">
        <v>0.20619999999999999</v>
      </c>
      <c r="D15" s="2">
        <v>0.25611200000000001</v>
      </c>
    </row>
    <row r="16" spans="1:8" x14ac:dyDescent="0.2">
      <c r="A16" s="2">
        <v>0</v>
      </c>
      <c r="B16" s="1">
        <v>0</v>
      </c>
      <c r="C16" s="1">
        <v>0</v>
      </c>
      <c r="D16" s="2">
        <v>0</v>
      </c>
    </row>
    <row r="17" spans="1:26" x14ac:dyDescent="0.2">
      <c r="F17" s="10"/>
    </row>
    <row r="18" spans="1:26" x14ac:dyDescent="0.2">
      <c r="A18" s="9" t="s">
        <v>18</v>
      </c>
      <c r="B18" s="14">
        <v>1.9239999999999999</v>
      </c>
      <c r="C18" s="14">
        <v>2.9260000000000002</v>
      </c>
      <c r="D18" s="14">
        <v>3.0150000000000001</v>
      </c>
      <c r="E18" s="14"/>
    </row>
    <row r="19" spans="1:26" x14ac:dyDescent="0.2">
      <c r="A19" s="9" t="s">
        <v>25</v>
      </c>
      <c r="B19" s="15">
        <f>AVERAGE(B18:D18)</f>
        <v>2.6216666666666666</v>
      </c>
      <c r="C19" s="16">
        <f>STDEV(B18:D18)</f>
        <v>0.60583358551118049</v>
      </c>
      <c r="D19" s="14"/>
      <c r="E19" s="14"/>
    </row>
    <row r="20" spans="1:26" x14ac:dyDescent="0.2">
      <c r="A20" s="9" t="s">
        <v>26</v>
      </c>
      <c r="B20" s="10" t="s">
        <v>27</v>
      </c>
      <c r="C20" s="10"/>
      <c r="D20" s="10"/>
      <c r="E20" s="10"/>
    </row>
    <row r="22" spans="1:26" x14ac:dyDescent="0.2">
      <c r="A22" s="4" t="s">
        <v>13</v>
      </c>
      <c r="B22" s="18" t="s">
        <v>12</v>
      </c>
      <c r="C22" s="19"/>
      <c r="D22" s="20" t="s">
        <v>11</v>
      </c>
      <c r="E22" s="21"/>
      <c r="F22" s="20" t="s">
        <v>10</v>
      </c>
      <c r="G22" s="21"/>
      <c r="I22" s="6" t="s">
        <v>9</v>
      </c>
      <c r="J22" s="7"/>
      <c r="K22" s="6" t="s">
        <v>8</v>
      </c>
      <c r="L22" s="7"/>
      <c r="M22" s="6" t="s">
        <v>7</v>
      </c>
      <c r="N22" s="7"/>
      <c r="P22" s="6" t="s">
        <v>6</v>
      </c>
      <c r="Q22" s="7"/>
      <c r="R22" s="6" t="s">
        <v>5</v>
      </c>
      <c r="S22" s="7"/>
      <c r="T22" s="6" t="s">
        <v>4</v>
      </c>
      <c r="U22" s="7"/>
      <c r="V22" s="6" t="s">
        <v>3</v>
      </c>
      <c r="W22" s="7"/>
      <c r="X22" s="6" t="s">
        <v>2</v>
      </c>
      <c r="Y22" s="7"/>
      <c r="Z22" s="3"/>
    </row>
    <row r="23" spans="1:26" x14ac:dyDescent="0.2">
      <c r="B23" s="3" t="s">
        <v>1</v>
      </c>
      <c r="C23" s="3" t="s">
        <v>0</v>
      </c>
      <c r="D23" s="3" t="s">
        <v>1</v>
      </c>
      <c r="E23" s="3" t="s">
        <v>0</v>
      </c>
      <c r="F23" s="3" t="s">
        <v>1</v>
      </c>
      <c r="G23" s="3" t="s">
        <v>0</v>
      </c>
      <c r="H23" s="3" t="s">
        <v>17</v>
      </c>
      <c r="I23" s="3" t="s">
        <v>1</v>
      </c>
      <c r="J23" s="3" t="s">
        <v>0</v>
      </c>
      <c r="K23" s="3" t="s">
        <v>1</v>
      </c>
      <c r="L23" s="3" t="s">
        <v>0</v>
      </c>
      <c r="M23" s="3" t="s">
        <v>1</v>
      </c>
      <c r="N23" s="3" t="s">
        <v>0</v>
      </c>
      <c r="O23" s="3" t="s">
        <v>17</v>
      </c>
      <c r="P23" s="3" t="s">
        <v>1</v>
      </c>
      <c r="Q23" s="3" t="s">
        <v>0</v>
      </c>
      <c r="R23" s="3" t="s">
        <v>1</v>
      </c>
      <c r="S23" s="3" t="s">
        <v>0</v>
      </c>
      <c r="T23" s="3" t="s">
        <v>1</v>
      </c>
      <c r="U23" s="3" t="s">
        <v>0</v>
      </c>
      <c r="V23" s="3" t="s">
        <v>1</v>
      </c>
      <c r="W23" s="3" t="s">
        <v>0</v>
      </c>
      <c r="X23" s="3" t="s">
        <v>1</v>
      </c>
      <c r="Y23" s="3" t="s">
        <v>0</v>
      </c>
    </row>
    <row r="24" spans="1:26" x14ac:dyDescent="0.2">
      <c r="A24" s="2">
        <v>80</v>
      </c>
      <c r="B24" s="2">
        <v>0.48920000000000002</v>
      </c>
      <c r="C24" s="2">
        <v>0.53690000000000004</v>
      </c>
      <c r="D24" s="2">
        <v>1.0409999999999999</v>
      </c>
      <c r="E24" s="2">
        <v>1.26</v>
      </c>
      <c r="F24" s="2">
        <v>0.38</v>
      </c>
      <c r="G24" s="2">
        <v>0.44550000000000001</v>
      </c>
      <c r="H24" s="2">
        <v>0.31251000000000001</v>
      </c>
      <c r="I24" s="2">
        <v>0.28489999999999999</v>
      </c>
      <c r="J24" s="2">
        <v>0.37719999999999998</v>
      </c>
      <c r="K24" s="2">
        <v>0.56769999999999998</v>
      </c>
      <c r="L24" s="2">
        <v>0.62129999999999996</v>
      </c>
      <c r="M24" s="2">
        <v>0.44950000000000001</v>
      </c>
      <c r="N24" s="2">
        <v>0.57069999999999999</v>
      </c>
      <c r="O24" s="2">
        <v>0.51147200000000004</v>
      </c>
      <c r="P24" s="2">
        <v>0.77410000000000001</v>
      </c>
      <c r="Q24" s="2">
        <v>0.74029999999999996</v>
      </c>
      <c r="R24" s="2">
        <v>0.32890000000000003</v>
      </c>
      <c r="S24" s="2">
        <v>0.33650000000000002</v>
      </c>
      <c r="T24" s="2">
        <v>0.35899999999999999</v>
      </c>
      <c r="U24" s="2">
        <v>0.36330000000000001</v>
      </c>
      <c r="V24" s="2">
        <v>0.28560000000000002</v>
      </c>
      <c r="W24" s="2">
        <v>0.29270000000000002</v>
      </c>
      <c r="X24" s="2">
        <v>0.13930000000000001</v>
      </c>
      <c r="Y24" s="2">
        <v>0.15040000000000001</v>
      </c>
    </row>
    <row r="25" spans="1:26" x14ac:dyDescent="0.2">
      <c r="A25" s="2">
        <v>60</v>
      </c>
      <c r="B25" s="2">
        <v>0.45939999999999998</v>
      </c>
      <c r="C25" s="2">
        <v>0.52410000000000001</v>
      </c>
      <c r="D25" s="2">
        <v>0.94010000000000005</v>
      </c>
      <c r="E25" s="2">
        <v>1.17</v>
      </c>
      <c r="F25" s="2">
        <v>0.3508</v>
      </c>
      <c r="G25" s="2">
        <v>0.42880000000000001</v>
      </c>
      <c r="H25" s="2">
        <v>0.293041</v>
      </c>
      <c r="I25" s="2">
        <v>0.26619999999999999</v>
      </c>
      <c r="J25" s="2">
        <v>0.35370000000000001</v>
      </c>
      <c r="K25" s="2">
        <v>0.50360000000000005</v>
      </c>
      <c r="L25" s="2">
        <v>0.56059999999999999</v>
      </c>
      <c r="M25" s="2">
        <v>0.41649999999999998</v>
      </c>
      <c r="N25" s="2">
        <v>0.52</v>
      </c>
      <c r="O25" s="2">
        <v>0.47115099999999999</v>
      </c>
      <c r="P25" s="2">
        <v>0.7006</v>
      </c>
      <c r="Q25" s="2">
        <v>0.66390000000000005</v>
      </c>
      <c r="R25" s="2">
        <v>0.28749999999999998</v>
      </c>
      <c r="S25" s="2">
        <v>0.29570000000000002</v>
      </c>
      <c r="T25" s="2">
        <v>0.32490000000000002</v>
      </c>
      <c r="U25" s="2">
        <v>0.31530000000000002</v>
      </c>
      <c r="V25" s="2">
        <v>0.25119999999999998</v>
      </c>
      <c r="W25" s="2">
        <v>0.25540000000000002</v>
      </c>
      <c r="X25" s="2">
        <v>0.1193</v>
      </c>
      <c r="Y25" s="2">
        <v>0.1255</v>
      </c>
    </row>
    <row r="26" spans="1:26" x14ac:dyDescent="0.2">
      <c r="A26" s="2">
        <v>30</v>
      </c>
      <c r="B26" s="2">
        <v>0.38750000000000001</v>
      </c>
      <c r="C26" s="2">
        <v>0.44030000000000002</v>
      </c>
      <c r="D26" s="2">
        <v>0.752</v>
      </c>
      <c r="E26" s="2">
        <v>0.92359999999999998</v>
      </c>
      <c r="F26" s="2">
        <v>0.29099999999999998</v>
      </c>
      <c r="G26" s="2">
        <v>0.34989999999999999</v>
      </c>
      <c r="H26" s="2">
        <v>0.23968700000000001</v>
      </c>
      <c r="I26" s="2">
        <v>0.21049999999999999</v>
      </c>
      <c r="J26" s="2">
        <v>0.27889999999999998</v>
      </c>
      <c r="K26" s="2">
        <v>0.39629999999999999</v>
      </c>
      <c r="L26" s="2">
        <v>0.43359999999999999</v>
      </c>
      <c r="M26" s="2">
        <v>0.31180000000000002</v>
      </c>
      <c r="N26" s="2">
        <v>0.3977</v>
      </c>
      <c r="O26" s="2">
        <v>0.36425999999999997</v>
      </c>
      <c r="P26" s="2">
        <v>0.52580000000000005</v>
      </c>
      <c r="Q26" s="2">
        <v>0.49980000000000002</v>
      </c>
      <c r="R26" s="2">
        <v>0.20480000000000001</v>
      </c>
      <c r="S26" s="2">
        <v>0.2044</v>
      </c>
      <c r="T26" s="2">
        <v>0.22650000000000001</v>
      </c>
      <c r="U26" s="2">
        <v>0.20369999999999999</v>
      </c>
      <c r="V26" s="2">
        <v>0.16789999999999999</v>
      </c>
      <c r="W26" s="2">
        <v>0.16300000000000001</v>
      </c>
      <c r="X26" s="2">
        <v>7.6649999999999996E-2</v>
      </c>
      <c r="Y26" s="2">
        <v>7.664E-2</v>
      </c>
    </row>
    <row r="27" spans="1:26" x14ac:dyDescent="0.2">
      <c r="A27" s="2">
        <v>15</v>
      </c>
      <c r="B27" s="2">
        <v>0.31590000000000001</v>
      </c>
      <c r="C27" s="2">
        <v>0.35759999999999997</v>
      </c>
      <c r="D27" s="2">
        <v>0.57850000000000001</v>
      </c>
      <c r="E27" s="2">
        <v>0.71409999999999996</v>
      </c>
      <c r="F27" s="2">
        <v>0.215</v>
      </c>
      <c r="G27" s="2">
        <v>0.26600000000000001</v>
      </c>
      <c r="H27" s="2">
        <v>0.18223800000000001</v>
      </c>
      <c r="I27" s="2">
        <v>0.1545</v>
      </c>
      <c r="J27" s="2">
        <v>0.21179999999999999</v>
      </c>
      <c r="K27" s="2">
        <v>0.28070000000000001</v>
      </c>
      <c r="L27" s="2">
        <v>0.31659999999999999</v>
      </c>
      <c r="M27" s="2">
        <v>0.22439999999999999</v>
      </c>
      <c r="N27" s="2">
        <v>0.28239999999999998</v>
      </c>
      <c r="O27" s="2">
        <v>0.25791500000000001</v>
      </c>
      <c r="P27" s="2">
        <v>0.36559999999999998</v>
      </c>
      <c r="Q27" s="2">
        <v>0.35770000000000002</v>
      </c>
      <c r="R27" s="2">
        <v>0.1434</v>
      </c>
      <c r="S27" s="2">
        <v>0.13880000000000001</v>
      </c>
      <c r="T27" s="2">
        <v>0.1368</v>
      </c>
      <c r="U27" s="2">
        <v>0.12720000000000001</v>
      </c>
      <c r="V27" s="2">
        <v>0.1067</v>
      </c>
      <c r="W27" s="2">
        <v>0.1051</v>
      </c>
      <c r="X27" s="2">
        <v>4.9360000000000001E-2</v>
      </c>
      <c r="Y27" s="2">
        <v>4.9700000000000001E-2</v>
      </c>
    </row>
    <row r="28" spans="1:26" x14ac:dyDescent="0.2">
      <c r="A28" s="2">
        <v>7.5</v>
      </c>
      <c r="B28" s="2">
        <v>0.23530000000000001</v>
      </c>
      <c r="C28" s="2">
        <v>0.26050000000000001</v>
      </c>
      <c r="D28" s="2">
        <v>0.41980000000000001</v>
      </c>
      <c r="E28" s="2">
        <v>0.52270000000000005</v>
      </c>
      <c r="F28" s="2">
        <v>0.15490000000000001</v>
      </c>
      <c r="G28" s="2">
        <v>0.18659999999999999</v>
      </c>
      <c r="H28" s="2">
        <v>0.12609999999999999</v>
      </c>
      <c r="I28" s="2">
        <v>0.1085</v>
      </c>
      <c r="J28" s="2">
        <v>0.14360000000000001</v>
      </c>
      <c r="K28" s="2">
        <v>0.18970000000000001</v>
      </c>
      <c r="L28" s="2">
        <v>0.20860000000000001</v>
      </c>
      <c r="M28" s="2">
        <v>0.14119999999999999</v>
      </c>
      <c r="N28" s="2">
        <v>0.1789</v>
      </c>
      <c r="O28" s="2">
        <v>0.163822</v>
      </c>
      <c r="P28" s="2">
        <v>0.24030000000000001</v>
      </c>
      <c r="Q28" s="2">
        <v>0.23230000000000001</v>
      </c>
      <c r="R28" s="2">
        <v>8.5449999999999998E-2</v>
      </c>
      <c r="S28" s="2">
        <v>9.0859999999999996E-2</v>
      </c>
      <c r="T28" s="2">
        <v>8.0670000000000006E-2</v>
      </c>
      <c r="U28" s="2">
        <v>7.8090000000000007E-2</v>
      </c>
      <c r="V28" s="2">
        <v>6.4299999999999996E-2</v>
      </c>
      <c r="W28" s="2">
        <v>6.4649999999999999E-2</v>
      </c>
      <c r="X28" s="2">
        <v>3.1009999999999999E-2</v>
      </c>
      <c r="Y28" s="2">
        <v>2.9479999999999999E-2</v>
      </c>
    </row>
    <row r="29" spans="1:26" x14ac:dyDescent="0.2">
      <c r="A29" s="2">
        <v>3.25</v>
      </c>
      <c r="B29" s="2">
        <v>0.16200000000000001</v>
      </c>
      <c r="C29" s="2">
        <v>0.1802</v>
      </c>
      <c r="D29" s="2">
        <v>0.29260000000000003</v>
      </c>
      <c r="E29" s="2">
        <v>0.3584</v>
      </c>
      <c r="F29" s="2">
        <v>9.9839999999999998E-2</v>
      </c>
      <c r="G29" s="2">
        <v>0.1158</v>
      </c>
      <c r="H29" s="2">
        <v>7.9506999999999994E-2</v>
      </c>
      <c r="I29" s="2">
        <v>7.1029999999999996E-2</v>
      </c>
      <c r="J29" s="2">
        <v>9.4530000000000003E-2</v>
      </c>
      <c r="K29" s="2">
        <v>0.1169</v>
      </c>
      <c r="L29" s="2">
        <v>0.1265</v>
      </c>
      <c r="M29" s="2">
        <v>8.2269999999999996E-2</v>
      </c>
      <c r="N29" s="2">
        <v>0.1055</v>
      </c>
      <c r="O29" s="2">
        <v>9.6357999999999999E-2</v>
      </c>
      <c r="P29" s="2">
        <v>0.15</v>
      </c>
      <c r="Q29" s="2">
        <v>0.1464</v>
      </c>
      <c r="R29" s="2">
        <v>5.4219999999999997E-2</v>
      </c>
      <c r="S29" s="2">
        <v>5.9400000000000001E-2</v>
      </c>
      <c r="T29" s="2">
        <v>4.8000000000000001E-2</v>
      </c>
      <c r="U29" s="2">
        <v>4.9349999999999998E-2</v>
      </c>
      <c r="V29" s="2">
        <v>3.7470000000000003E-2</v>
      </c>
      <c r="W29" s="2">
        <v>3.8120000000000001E-2</v>
      </c>
      <c r="X29" s="2">
        <v>2.035E-2</v>
      </c>
      <c r="Y29" s="2">
        <v>2.0580000000000001E-2</v>
      </c>
    </row>
    <row r="30" spans="1:26" x14ac:dyDescent="0.2">
      <c r="A30" s="2">
        <v>1.625</v>
      </c>
      <c r="B30" s="2">
        <v>0.1057</v>
      </c>
      <c r="C30" s="2">
        <v>0.115</v>
      </c>
      <c r="D30" s="2">
        <v>0.18720000000000001</v>
      </c>
      <c r="E30" s="2">
        <v>0.2233</v>
      </c>
      <c r="F30" s="2">
        <v>5.8139999999999997E-2</v>
      </c>
      <c r="G30" s="2">
        <v>6.8659999999999999E-2</v>
      </c>
      <c r="H30" s="2">
        <v>4.7536000000000002E-2</v>
      </c>
      <c r="I30" s="2">
        <v>4.5370000000000001E-2</v>
      </c>
      <c r="J30" s="2">
        <v>5.7790000000000001E-2</v>
      </c>
      <c r="K30" s="2">
        <v>6.5369999999999998E-2</v>
      </c>
      <c r="L30" s="2">
        <v>7.1790000000000007E-2</v>
      </c>
      <c r="M30" s="2">
        <v>4.7570000000000001E-2</v>
      </c>
      <c r="N30" s="2">
        <v>5.951E-2</v>
      </c>
      <c r="O30" s="2">
        <v>5.3136000000000003E-2</v>
      </c>
      <c r="P30" s="2">
        <v>9.2990000000000003E-2</v>
      </c>
      <c r="Q30" s="2">
        <v>8.8849999999999998E-2</v>
      </c>
      <c r="R30" s="2">
        <v>3.9309999999999998E-2</v>
      </c>
      <c r="S30" s="2">
        <v>4.0469999999999999E-2</v>
      </c>
      <c r="T30" s="2">
        <v>3.1989999999999998E-2</v>
      </c>
      <c r="U30" s="2">
        <v>2.972E-2</v>
      </c>
      <c r="V30" s="2">
        <v>2.5530000000000001E-2</v>
      </c>
      <c r="W30" s="2">
        <v>2.3769999999999999E-2</v>
      </c>
      <c r="X30" s="2">
        <v>1.559E-2</v>
      </c>
      <c r="Y30" s="2">
        <v>1.4959999999999999E-2</v>
      </c>
    </row>
    <row r="31" spans="1:26" x14ac:dyDescent="0.2">
      <c r="A31" s="2">
        <v>0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8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8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</row>
    <row r="32" spans="1:26" x14ac:dyDescent="0.2">
      <c r="M32" s="8"/>
    </row>
    <row r="33" spans="1:25" x14ac:dyDescent="0.2">
      <c r="A33" s="9" t="s">
        <v>18</v>
      </c>
      <c r="B33" s="14">
        <v>8.6020000000000003</v>
      </c>
      <c r="C33" s="14">
        <v>8.6379999999999999</v>
      </c>
      <c r="D33" s="14">
        <v>12.97</v>
      </c>
      <c r="E33" s="14">
        <v>12.69</v>
      </c>
      <c r="F33" s="14">
        <v>13.48</v>
      </c>
      <c r="G33" s="14">
        <v>13.02</v>
      </c>
      <c r="H33" s="14">
        <v>13.61</v>
      </c>
      <c r="I33" s="14">
        <v>15.51</v>
      </c>
      <c r="J33" s="14">
        <v>15.09</v>
      </c>
      <c r="K33" s="14">
        <v>20.64</v>
      </c>
      <c r="L33" s="14">
        <v>20.3</v>
      </c>
      <c r="M33" s="14">
        <v>22</v>
      </c>
      <c r="N33" s="14">
        <v>24.06</v>
      </c>
      <c r="O33" s="14">
        <v>23.08</v>
      </c>
      <c r="P33" s="14">
        <v>32.28</v>
      </c>
      <c r="Q33" s="14">
        <v>34.090000000000003</v>
      </c>
      <c r="R33" s="14">
        <v>43.33</v>
      </c>
      <c r="S33" s="14">
        <v>34.090000000000003</v>
      </c>
      <c r="T33" s="14">
        <v>43.33</v>
      </c>
      <c r="U33" s="14">
        <v>55.91</v>
      </c>
      <c r="V33" s="14">
        <v>47.84</v>
      </c>
      <c r="W33" s="14">
        <v>54.7</v>
      </c>
      <c r="X33" s="14">
        <v>53.41</v>
      </c>
      <c r="Y33" s="14">
        <v>71.17</v>
      </c>
    </row>
    <row r="34" spans="1:25" x14ac:dyDescent="0.2">
      <c r="A34" s="9" t="s">
        <v>25</v>
      </c>
      <c r="B34" s="15">
        <f>AVERAGE(B33:C33)</f>
        <v>8.620000000000001</v>
      </c>
      <c r="C34" s="16">
        <f>STDEV(B33:C33)</f>
        <v>2.5455844122715419E-2</v>
      </c>
      <c r="D34" s="15">
        <f>AVERAGE(D33:E33)</f>
        <v>12.83</v>
      </c>
      <c r="E34" s="16">
        <f>STDEV(D33:E33)</f>
        <v>0.1979898987322341</v>
      </c>
      <c r="F34" s="15">
        <f>AVERAGE(F33:H33)</f>
        <v>13.37</v>
      </c>
      <c r="G34" s="16">
        <f>STDEV(F33:H33)</f>
        <v>0.31000000000000011</v>
      </c>
      <c r="H34" s="14"/>
      <c r="I34" s="15">
        <f>AVERAGE(I33:J33)</f>
        <v>15.3</v>
      </c>
      <c r="J34" s="16">
        <f>STDEV(I33:J33)</f>
        <v>0.29698484809834991</v>
      </c>
      <c r="K34" s="15">
        <f t="shared" ref="K34" si="0">AVERAGE(K33:L33)</f>
        <v>20.47</v>
      </c>
      <c r="L34" s="16">
        <f t="shared" ref="L34" si="1">STDEV(K33:L33)</f>
        <v>0.24041630560342606</v>
      </c>
      <c r="M34" s="15">
        <f>AVERAGE(M33:O33)</f>
        <v>23.046666666666667</v>
      </c>
      <c r="N34" s="16">
        <f>STDEV(M33:O33)</f>
        <v>1.0304044513361401</v>
      </c>
      <c r="O34" s="14"/>
      <c r="P34" s="15">
        <f>AVERAGE(P33:Q33)</f>
        <v>33.185000000000002</v>
      </c>
      <c r="Q34" s="16">
        <f>STDEV(P33:Q33)</f>
        <v>1.2798632739476528</v>
      </c>
      <c r="R34" s="15">
        <f t="shared" ref="R34" si="2">AVERAGE(R33:S33)</f>
        <v>38.71</v>
      </c>
      <c r="S34" s="16">
        <f t="shared" ref="S34" si="3">STDEV(R33:S33)</f>
        <v>6.5336666581636917</v>
      </c>
      <c r="T34" s="15">
        <f t="shared" ref="T34" si="4">AVERAGE(T33:U33)</f>
        <v>49.62</v>
      </c>
      <c r="U34" s="16">
        <f t="shared" ref="U34" si="5">STDEV(T33:U33)</f>
        <v>8.8954033073267738</v>
      </c>
      <c r="V34" s="15">
        <f t="shared" ref="V34" si="6">AVERAGE(V33:W33)</f>
        <v>51.27</v>
      </c>
      <c r="W34" s="16">
        <f t="shared" ref="W34" si="7">STDEV(V33:W33)</f>
        <v>4.8507525189397152</v>
      </c>
      <c r="X34" s="15">
        <f t="shared" ref="X34" si="8">AVERAGE(X33:Y33)</f>
        <v>62.29</v>
      </c>
      <c r="Y34" s="16">
        <f t="shared" ref="Y34" si="9">STDEV(X33:Y33)</f>
        <v>12.558216433873097</v>
      </c>
    </row>
    <row r="35" spans="1:25" x14ac:dyDescent="0.2">
      <c r="A35" s="9" t="s">
        <v>26</v>
      </c>
      <c r="B35" s="10" t="s">
        <v>28</v>
      </c>
      <c r="C35" s="10"/>
      <c r="D35" s="10" t="s">
        <v>29</v>
      </c>
      <c r="E35" s="10"/>
      <c r="F35" s="10" t="s">
        <v>30</v>
      </c>
      <c r="G35" s="10"/>
      <c r="H35" s="10"/>
      <c r="I35" s="10" t="s">
        <v>31</v>
      </c>
      <c r="J35" s="10"/>
      <c r="K35" s="10" t="s">
        <v>32</v>
      </c>
      <c r="L35" s="10"/>
      <c r="M35" s="10" t="s">
        <v>33</v>
      </c>
      <c r="N35" s="10"/>
      <c r="O35" s="10"/>
      <c r="P35" s="10" t="s">
        <v>34</v>
      </c>
      <c r="Q35" s="10"/>
      <c r="R35" s="10" t="s">
        <v>35</v>
      </c>
      <c r="S35" s="10"/>
      <c r="T35" s="10" t="s">
        <v>36</v>
      </c>
      <c r="U35" s="10"/>
      <c r="V35" s="10" t="s">
        <v>37</v>
      </c>
      <c r="W35" s="10"/>
      <c r="X35" s="10" t="s">
        <v>38</v>
      </c>
      <c r="Y35" s="10"/>
    </row>
    <row r="36" spans="1:25" x14ac:dyDescent="0.2">
      <c r="B36" s="10"/>
      <c r="V36" s="10"/>
    </row>
    <row r="37" spans="1:25" x14ac:dyDescent="0.2">
      <c r="C37" s="10"/>
      <c r="D37" s="10"/>
    </row>
    <row r="38" spans="1:25" x14ac:dyDescent="0.2">
      <c r="C38" s="10"/>
      <c r="D38" s="10"/>
    </row>
    <row r="39" spans="1:25" x14ac:dyDescent="0.2">
      <c r="C39" s="10"/>
      <c r="D39" s="10"/>
    </row>
    <row r="40" spans="1:25" x14ac:dyDescent="0.2">
      <c r="C40" s="10"/>
      <c r="D40" s="10"/>
    </row>
    <row r="41" spans="1:25" x14ac:dyDescent="0.2">
      <c r="C41" s="10"/>
      <c r="D41" s="10"/>
    </row>
    <row r="42" spans="1:25" x14ac:dyDescent="0.2">
      <c r="C42" s="10"/>
      <c r="D42" s="10"/>
    </row>
    <row r="43" spans="1:25" x14ac:dyDescent="0.2">
      <c r="C43" s="10"/>
      <c r="D43" s="10"/>
    </row>
    <row r="44" spans="1:25" x14ac:dyDescent="0.2">
      <c r="C44" s="10"/>
      <c r="D44" s="10"/>
    </row>
    <row r="45" spans="1:25" x14ac:dyDescent="0.2">
      <c r="C45" s="10"/>
      <c r="D45" s="10"/>
    </row>
  </sheetData>
  <mergeCells count="5">
    <mergeCell ref="A1:H1"/>
    <mergeCell ref="B22:C22"/>
    <mergeCell ref="D22:E22"/>
    <mergeCell ref="F22:G2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Supplement File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2021-06-15T17:39:38Z</dcterms:created>
  <dcterms:modified xsi:type="dcterms:W3CDTF">2021-12-17T03:15:45Z</dcterms:modified>
</cp:coreProperties>
</file>