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c1b6f597278957/Marco Lab PhD/Papers/EET Joint Manuscript 1 - L. plantarum/Source Data Files/"/>
    </mc:Choice>
  </mc:AlternateContent>
  <xr:revisionPtr revIDLastSave="112" documentId="8_{BE4BA40B-3CB4-4E5D-9770-198D500CEE62}" xr6:coauthVersionLast="47" xr6:coauthVersionMax="47" xr10:uidLastSave="{A39C4C3B-E09C-4B21-B328-7AA4E5CF696D}"/>
  <bookViews>
    <workbookView xWindow="-110" yWindow="-110" windowWidth="19420" windowHeight="10420" activeTab="1" xr2:uid="{E1D5EA8A-1561-4C59-80D6-7C22987981FC}"/>
  </bookViews>
  <sheets>
    <sheet name="Panel A and B" sheetId="3" r:id="rId1"/>
    <sheet name="Panel C" sheetId="5" r:id="rId2"/>
    <sheet name="Panel D" sheetId="1" r:id="rId3"/>
    <sheet name="Panel E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G11" i="3"/>
  <c r="H10" i="3"/>
  <c r="G10" i="3"/>
  <c r="F10" i="3"/>
  <c r="F11" i="3" s="1"/>
  <c r="E10" i="3"/>
  <c r="E11" i="3" s="1"/>
  <c r="D10" i="3"/>
  <c r="D11" i="3" s="1"/>
  <c r="C10" i="3"/>
  <c r="C11" i="3" s="1"/>
  <c r="B10" i="2"/>
  <c r="C10" i="2"/>
  <c r="D10" i="2"/>
  <c r="E10" i="2"/>
  <c r="B11" i="2"/>
  <c r="C11" i="2"/>
  <c r="D11" i="2"/>
  <c r="E11" i="2"/>
  <c r="C9" i="2"/>
  <c r="D9" i="2"/>
  <c r="E9" i="2"/>
  <c r="B9" i="2"/>
</calcChain>
</file>

<file path=xl/sharedStrings.xml><?xml version="1.0" encoding="utf-8"?>
<sst xmlns="http://schemas.openxmlformats.org/spreadsheetml/2006/main" count="41" uniqueCount="26">
  <si>
    <t>ATP (pmol/OD600)</t>
  </si>
  <si>
    <t>Group</t>
  </si>
  <si>
    <t>+DHNA +Mannitol (EET)</t>
  </si>
  <si>
    <t>+Mannitol</t>
  </si>
  <si>
    <t>+DHNA</t>
  </si>
  <si>
    <t>+DHNA +Mannitol (Open Circuit)</t>
  </si>
  <si>
    <r>
      <rPr>
        <b/>
        <i/>
        <sz val="11"/>
        <color theme="1"/>
        <rFont val="Calibri"/>
        <family val="2"/>
        <scheme val="minor"/>
      </rPr>
      <t xml:space="preserve">L. plantarum </t>
    </r>
    <r>
      <rPr>
        <b/>
        <sz val="11"/>
        <color theme="1"/>
        <rFont val="Calibri"/>
        <family val="2"/>
        <scheme val="minor"/>
      </rPr>
      <t>intracellular ATP under different growth conditions.</t>
    </r>
  </si>
  <si>
    <r>
      <rPr>
        <b/>
        <i/>
        <sz val="11"/>
        <color theme="1"/>
        <rFont val="Calibri"/>
        <family val="2"/>
        <scheme val="minor"/>
      </rPr>
      <t xml:space="preserve">L. plantarum </t>
    </r>
    <r>
      <rPr>
        <b/>
        <sz val="11"/>
        <color theme="1"/>
        <rFont val="Calibri"/>
        <family val="2"/>
        <scheme val="minor"/>
      </rPr>
      <t>intracellular NAD and NADH under different growth conditions.</t>
    </r>
  </si>
  <si>
    <t>NAD (ABS)</t>
  </si>
  <si>
    <t>NADH (ABS)</t>
  </si>
  <si>
    <t>ABS = absorption units</t>
  </si>
  <si>
    <t>NAD/NADH</t>
  </si>
  <si>
    <t>Dry weight</t>
  </si>
  <si>
    <t>OC</t>
  </si>
  <si>
    <t>ANODE</t>
  </si>
  <si>
    <t xml:space="preserve">Eppendorf </t>
  </si>
  <si>
    <t>Epp+biomass</t>
  </si>
  <si>
    <t>mg</t>
  </si>
  <si>
    <t>mg/mL</t>
  </si>
  <si>
    <t>CFU counts</t>
  </si>
  <si>
    <t>T=O</t>
  </si>
  <si>
    <t>At Imax</t>
  </si>
  <si>
    <t>OD</t>
  </si>
  <si>
    <t>Time (days)</t>
  </si>
  <si>
    <r>
      <rPr>
        <b/>
        <i/>
        <sz val="11"/>
        <color theme="1"/>
        <rFont val="Calibri"/>
        <family val="2"/>
        <scheme val="minor"/>
      </rPr>
      <t xml:space="preserve">L. plantarum </t>
    </r>
    <r>
      <rPr>
        <b/>
        <sz val="11"/>
        <color theme="1"/>
        <rFont val="Calibri"/>
        <family val="2"/>
        <scheme val="minor"/>
      </rPr>
      <t>growth (OD600) under different conditions.</t>
    </r>
  </si>
  <si>
    <r>
      <rPr>
        <b/>
        <i/>
        <sz val="11"/>
        <color theme="1"/>
        <rFont val="Calibri"/>
        <family val="2"/>
        <scheme val="minor"/>
      </rPr>
      <t xml:space="preserve">L. plantarum </t>
    </r>
    <r>
      <rPr>
        <b/>
        <sz val="11"/>
        <color theme="1"/>
        <rFont val="Calibri"/>
        <family val="2"/>
        <scheme val="minor"/>
      </rPr>
      <t>biomass and cell numbers under different growth conditions.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</si>
</sst>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2" fontId="2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11" fontId="1" fillId="0" borderId="0" xfId="0" applyNumberFormat="1" applyFont="1"/>
    <xf numFmtId="11" fontId="0" fillId="0" borderId="0" xfId="0" applyNumberFormat="1"/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5FFC-FAE2-4A7D-88FA-2008AFA18669}">
  <dimension ref="A1:H22"/>
  <sheetViews>
    <sheetView topLeftCell="A2" workbookViewId="0">
      <selection activeCell="K9" sqref="K9"/>
    </sheetView>
  </sheetViews>
  <sheetFormatPr defaultRowHeight="14.5" x14ac:dyDescent="0.35"/>
  <sheetData>
    <row r="1" spans="1:8" x14ac:dyDescent="0.35">
      <c r="A1" s="12" t="s">
        <v>25</v>
      </c>
    </row>
    <row r="5" spans="1:8" x14ac:dyDescent="0.35">
      <c r="B5" s="12" t="s">
        <v>12</v>
      </c>
    </row>
    <row r="6" spans="1:8" x14ac:dyDescent="0.35">
      <c r="C6" s="12" t="s">
        <v>13</v>
      </c>
      <c r="F6" s="12" t="s">
        <v>14</v>
      </c>
    </row>
    <row r="7" spans="1:8" x14ac:dyDescent="0.35">
      <c r="C7">
        <v>1</v>
      </c>
      <c r="D7">
        <v>2</v>
      </c>
      <c r="E7">
        <v>3</v>
      </c>
      <c r="F7">
        <v>7</v>
      </c>
      <c r="G7">
        <v>8</v>
      </c>
      <c r="H7">
        <v>9</v>
      </c>
    </row>
    <row r="8" spans="1:8" x14ac:dyDescent="0.35">
      <c r="B8" t="s">
        <v>15</v>
      </c>
      <c r="C8" s="18">
        <v>930.74</v>
      </c>
      <c r="D8" s="18">
        <v>930.75</v>
      </c>
      <c r="E8" s="18">
        <v>942.2</v>
      </c>
      <c r="F8" s="18">
        <v>942.17</v>
      </c>
      <c r="G8" s="18">
        <v>911.75</v>
      </c>
      <c r="H8" s="18">
        <v>940.02</v>
      </c>
    </row>
    <row r="9" spans="1:8" x14ac:dyDescent="0.35">
      <c r="B9" t="s">
        <v>16</v>
      </c>
      <c r="C9" s="18">
        <v>930.84</v>
      </c>
      <c r="D9" s="18">
        <v>930.82</v>
      </c>
      <c r="E9" s="18">
        <v>942.29</v>
      </c>
      <c r="F9" s="18">
        <v>942.72</v>
      </c>
      <c r="G9" s="18">
        <v>912.12</v>
      </c>
      <c r="H9" s="18">
        <v>940.5</v>
      </c>
    </row>
    <row r="10" spans="1:8" x14ac:dyDescent="0.35">
      <c r="B10" t="s">
        <v>17</v>
      </c>
      <c r="C10">
        <f>C9-C8</f>
        <v>0.10000000000002274</v>
      </c>
      <c r="D10">
        <f>D9-D8</f>
        <v>7.0000000000050022E-2</v>
      </c>
      <c r="E10">
        <f t="shared" ref="E10" si="0">E9-E8</f>
        <v>8.9999999999918145E-2</v>
      </c>
      <c r="F10">
        <f>F9-F8</f>
        <v>0.55000000000006821</v>
      </c>
      <c r="G10">
        <f>G9-G8</f>
        <v>0.37000000000000455</v>
      </c>
      <c r="H10">
        <f t="shared" ref="H10" si="1">H9-H8</f>
        <v>0.48000000000001819</v>
      </c>
    </row>
    <row r="11" spans="1:8" x14ac:dyDescent="0.35">
      <c r="B11" t="s">
        <v>18</v>
      </c>
      <c r="C11">
        <f>C10/25</f>
        <v>4.0000000000009091E-3</v>
      </c>
      <c r="D11">
        <f t="shared" ref="D11:H11" si="2">D10/25</f>
        <v>2.800000000002001E-3</v>
      </c>
      <c r="E11">
        <f t="shared" si="2"/>
        <v>3.5999999999967256E-3</v>
      </c>
      <c r="F11">
        <f t="shared" si="2"/>
        <v>2.2000000000002729E-2</v>
      </c>
      <c r="G11">
        <f t="shared" si="2"/>
        <v>1.4800000000000181E-2</v>
      </c>
      <c r="H11">
        <f t="shared" si="2"/>
        <v>1.9200000000000727E-2</v>
      </c>
    </row>
    <row r="14" spans="1:8" x14ac:dyDescent="0.35">
      <c r="B14" s="12" t="s">
        <v>19</v>
      </c>
    </row>
    <row r="15" spans="1:8" x14ac:dyDescent="0.35">
      <c r="C15" s="12" t="s">
        <v>20</v>
      </c>
      <c r="D15" s="12"/>
      <c r="E15" s="12"/>
      <c r="F15" s="12" t="s">
        <v>21</v>
      </c>
    </row>
    <row r="16" spans="1:8" x14ac:dyDescent="0.35">
      <c r="C16" s="19" t="s">
        <v>13</v>
      </c>
      <c r="D16" s="19" t="s">
        <v>14</v>
      </c>
      <c r="E16" s="12"/>
      <c r="F16" s="12" t="s">
        <v>13</v>
      </c>
      <c r="G16" s="12" t="s">
        <v>14</v>
      </c>
    </row>
    <row r="17" spans="3:7" x14ac:dyDescent="0.35">
      <c r="C17" s="20">
        <v>22000000</v>
      </c>
      <c r="F17">
        <v>7200000</v>
      </c>
      <c r="G17" s="20">
        <v>46000000</v>
      </c>
    </row>
    <row r="18" spans="3:7" x14ac:dyDescent="0.35">
      <c r="C18" s="20">
        <v>26000000</v>
      </c>
      <c r="D18" s="20">
        <v>26000000</v>
      </c>
      <c r="F18" s="20">
        <v>10000000</v>
      </c>
      <c r="G18" s="20">
        <v>70000000</v>
      </c>
    </row>
    <row r="19" spans="3:7" x14ac:dyDescent="0.35">
      <c r="C19" s="20">
        <v>32000000</v>
      </c>
      <c r="D19" s="20">
        <v>22000000</v>
      </c>
      <c r="F19">
        <v>8800000</v>
      </c>
      <c r="G19" s="20">
        <v>80000000</v>
      </c>
    </row>
    <row r="20" spans="3:7" x14ac:dyDescent="0.35">
      <c r="D20" s="20">
        <v>24000000</v>
      </c>
    </row>
    <row r="21" spans="3:7" x14ac:dyDescent="0.35">
      <c r="D21" s="20">
        <v>18000000</v>
      </c>
    </row>
    <row r="22" spans="3:7" x14ac:dyDescent="0.35">
      <c r="D22" s="20">
        <v>38000000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39DC-56A5-47A4-9FE7-C215D227E7EA}">
  <dimension ref="A1:I9"/>
  <sheetViews>
    <sheetView tabSelected="1" workbookViewId="0">
      <selection activeCell="F16" sqref="F16"/>
    </sheetView>
  </sheetViews>
  <sheetFormatPr defaultRowHeight="14.5" x14ac:dyDescent="0.35"/>
  <sheetData>
    <row r="1" spans="1:9" x14ac:dyDescent="0.35">
      <c r="A1" s="12" t="s">
        <v>24</v>
      </c>
    </row>
    <row r="2" spans="1:9" x14ac:dyDescent="0.35">
      <c r="B2" t="s">
        <v>22</v>
      </c>
    </row>
    <row r="3" spans="1:9" x14ac:dyDescent="0.35">
      <c r="B3" t="s">
        <v>23</v>
      </c>
      <c r="C3" t="s">
        <v>14</v>
      </c>
      <c r="D3" t="s">
        <v>14</v>
      </c>
      <c r="E3" t="s">
        <v>14</v>
      </c>
      <c r="G3" t="s">
        <v>13</v>
      </c>
      <c r="H3" t="s">
        <v>13</v>
      </c>
      <c r="I3" t="s">
        <v>13</v>
      </c>
    </row>
    <row r="4" spans="1:9" x14ac:dyDescent="0.35">
      <c r="B4">
        <v>0</v>
      </c>
      <c r="C4">
        <v>0.25</v>
      </c>
      <c r="D4">
        <v>0.23</v>
      </c>
      <c r="G4" s="21">
        <v>0.31</v>
      </c>
      <c r="H4" s="21">
        <v>0.26</v>
      </c>
      <c r="I4" s="21"/>
    </row>
    <row r="5" spans="1:9" x14ac:dyDescent="0.35">
      <c r="B5">
        <v>0.85416666667151731</v>
      </c>
      <c r="C5">
        <v>0.3</v>
      </c>
      <c r="D5">
        <v>0.28999999999999998</v>
      </c>
      <c r="E5">
        <v>0.27</v>
      </c>
      <c r="G5" s="21">
        <v>0.19</v>
      </c>
      <c r="H5" s="21">
        <v>0.14000000000000001</v>
      </c>
      <c r="I5" s="21">
        <v>0.19</v>
      </c>
    </row>
    <row r="6" spans="1:9" x14ac:dyDescent="0.35">
      <c r="B6">
        <v>1.8854166666715173</v>
      </c>
      <c r="C6">
        <v>0.54</v>
      </c>
      <c r="D6">
        <v>0.75</v>
      </c>
      <c r="E6">
        <v>0.73</v>
      </c>
      <c r="G6" s="21">
        <v>0.17</v>
      </c>
      <c r="H6" s="21">
        <v>0.14000000000000001</v>
      </c>
      <c r="I6" s="21">
        <v>0.18</v>
      </c>
    </row>
    <row r="7" spans="1:9" x14ac:dyDescent="0.35">
      <c r="B7">
        <v>2.8854166666715173</v>
      </c>
      <c r="C7">
        <v>0.5</v>
      </c>
      <c r="D7">
        <v>0.68</v>
      </c>
      <c r="E7">
        <v>0.74</v>
      </c>
      <c r="G7" s="21">
        <v>0.36</v>
      </c>
      <c r="H7" s="21">
        <v>0.19</v>
      </c>
      <c r="I7" s="21">
        <v>0.25</v>
      </c>
    </row>
    <row r="8" spans="1:9" ht="15" thickBot="1" x14ac:dyDescent="0.4">
      <c r="B8">
        <v>5</v>
      </c>
      <c r="C8">
        <v>0.6</v>
      </c>
      <c r="D8">
        <v>1</v>
      </c>
      <c r="E8">
        <v>0.93</v>
      </c>
      <c r="G8" s="21">
        <v>0.88</v>
      </c>
      <c r="H8" s="21">
        <v>0.62</v>
      </c>
      <c r="I8" s="21">
        <v>0.63</v>
      </c>
    </row>
    <row r="9" spans="1:9" ht="15" thickBot="1" x14ac:dyDescent="0.4">
      <c r="B9">
        <v>6.0833333333357587</v>
      </c>
      <c r="C9">
        <v>0.6</v>
      </c>
      <c r="D9">
        <v>0.9</v>
      </c>
      <c r="E9">
        <v>1</v>
      </c>
      <c r="G9" s="22">
        <v>0.85</v>
      </c>
      <c r="H9" s="22">
        <v>0.6</v>
      </c>
      <c r="I9" s="22">
        <v>0.6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18320-D54B-4D7D-AA96-AD08E1461ED7}">
  <dimension ref="A1:V16"/>
  <sheetViews>
    <sheetView workbookViewId="0">
      <selection activeCell="B32" sqref="B32"/>
    </sheetView>
  </sheetViews>
  <sheetFormatPr defaultRowHeight="14.5" x14ac:dyDescent="0.35"/>
  <cols>
    <col min="2" max="2" width="12" customWidth="1"/>
    <col min="3" max="3" width="12.453125" customWidth="1"/>
    <col min="4" max="4" width="13" customWidth="1"/>
    <col min="5" max="5" width="18.7265625" customWidth="1"/>
    <col min="6" max="6" width="13.6328125" customWidth="1"/>
    <col min="7" max="7" width="13.54296875" customWidth="1"/>
    <col min="8" max="8" width="11.453125" customWidth="1"/>
    <col min="10" max="10" width="14.1796875" customWidth="1"/>
    <col min="11" max="11" width="13.26953125" customWidth="1"/>
    <col min="12" max="12" width="13.6328125" customWidth="1"/>
    <col min="13" max="13" width="11.1796875" customWidth="1"/>
    <col min="15" max="15" width="10.1796875" customWidth="1"/>
    <col min="16" max="16" width="14.26953125" customWidth="1"/>
    <col min="17" max="17" width="11.90625" customWidth="1"/>
  </cols>
  <sheetData>
    <row r="1" spans="1:22" x14ac:dyDescent="0.35">
      <c r="A1" s="12" t="s">
        <v>6</v>
      </c>
    </row>
    <row r="2" spans="1:22" s="1" customFormat="1" ht="52.5" x14ac:dyDescent="0.3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V2" s="3"/>
    </row>
    <row r="3" spans="1:22" x14ac:dyDescent="0.35">
      <c r="A3" s="16" t="s">
        <v>0</v>
      </c>
      <c r="B3" s="11">
        <v>8.1721120000000003</v>
      </c>
      <c r="C3" s="11">
        <v>3.9788779999999999</v>
      </c>
      <c r="D3" s="11">
        <v>0.84168500000000002</v>
      </c>
      <c r="E3" s="11">
        <v>2.4082150000000002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V3" s="2"/>
    </row>
    <row r="4" spans="1:22" x14ac:dyDescent="0.35">
      <c r="A4" s="16"/>
      <c r="B4" s="11">
        <v>6.4195770000000003</v>
      </c>
      <c r="C4" s="11">
        <v>3.9664830000000002</v>
      </c>
      <c r="D4" s="11">
        <v>0.48191800000000001</v>
      </c>
      <c r="E4" s="11">
        <v>1.3631409999999999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V4" s="2"/>
    </row>
    <row r="5" spans="1:22" x14ac:dyDescent="0.35">
      <c r="A5" s="16"/>
      <c r="B5" s="11">
        <v>10.62453</v>
      </c>
      <c r="C5" s="11">
        <v>3.3839060000000001</v>
      </c>
      <c r="D5" s="11">
        <v>1.382614</v>
      </c>
      <c r="E5" s="11">
        <v>1.8814709999999999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V5" s="2"/>
    </row>
    <row r="13" spans="1:22" x14ac:dyDescent="0.35">
      <c r="B13" s="5"/>
      <c r="C13" s="5"/>
      <c r="D13" s="5"/>
      <c r="E13" s="5"/>
    </row>
    <row r="14" spans="1:22" x14ac:dyDescent="0.35">
      <c r="B14" s="2"/>
      <c r="C14" s="2"/>
      <c r="D14" s="2"/>
      <c r="E14" s="2"/>
    </row>
    <row r="15" spans="1:22" x14ac:dyDescent="0.35">
      <c r="B15" s="2"/>
      <c r="C15" s="2"/>
      <c r="D15" s="2"/>
      <c r="E15" s="2"/>
    </row>
    <row r="16" spans="1:22" x14ac:dyDescent="0.35">
      <c r="B16" s="2"/>
      <c r="C16" s="2"/>
      <c r="D16" s="2"/>
      <c r="E16" s="2"/>
    </row>
  </sheetData>
  <mergeCells count="1">
    <mergeCell ref="A3:A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9FAB-5E8B-4C14-ACE0-D279EABA18FE}">
  <dimension ref="A1:L16"/>
  <sheetViews>
    <sheetView workbookViewId="0">
      <selection activeCell="H15" sqref="H15"/>
    </sheetView>
  </sheetViews>
  <sheetFormatPr defaultRowHeight="14.5" x14ac:dyDescent="0.35"/>
  <cols>
    <col min="1" max="1" width="13.08984375" style="7" customWidth="1"/>
    <col min="2" max="2" width="10.90625" style="7" customWidth="1"/>
    <col min="3" max="3" width="10.453125" style="7" customWidth="1"/>
    <col min="4" max="4" width="8.7265625" style="7"/>
    <col min="5" max="5" width="14.08984375" style="7" customWidth="1"/>
    <col min="6" max="11" width="8.7265625" style="7"/>
    <col min="12" max="12" width="8.7265625" style="7" customWidth="1"/>
    <col min="13" max="16384" width="8.7265625" style="7"/>
  </cols>
  <sheetData>
    <row r="1" spans="1:12" x14ac:dyDescent="0.35">
      <c r="A1" s="12" t="s">
        <v>7</v>
      </c>
    </row>
    <row r="2" spans="1:12" s="6" customFormat="1" ht="39.5" x14ac:dyDescent="0.3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8"/>
      <c r="G2" s="17"/>
      <c r="H2" s="17"/>
      <c r="I2" s="17"/>
      <c r="J2" s="17"/>
      <c r="K2" s="17"/>
      <c r="L2" s="17"/>
    </row>
    <row r="3" spans="1:12" x14ac:dyDescent="0.35">
      <c r="A3" s="16" t="s">
        <v>8</v>
      </c>
      <c r="B3" s="11">
        <v>145</v>
      </c>
      <c r="C3" s="11">
        <v>26</v>
      </c>
      <c r="D3" s="11">
        <v>68</v>
      </c>
      <c r="E3" s="11">
        <v>7</v>
      </c>
      <c r="F3" s="4"/>
      <c r="G3" s="4"/>
      <c r="H3" s="4"/>
      <c r="I3" s="13"/>
      <c r="J3" s="13"/>
      <c r="K3" s="13"/>
      <c r="L3" s="13"/>
    </row>
    <row r="4" spans="1:12" x14ac:dyDescent="0.35">
      <c r="A4" s="16"/>
      <c r="B4" s="11">
        <v>96</v>
      </c>
      <c r="C4" s="11">
        <v>35</v>
      </c>
      <c r="D4" s="11">
        <v>49</v>
      </c>
      <c r="E4" s="11">
        <v>16</v>
      </c>
      <c r="F4" s="4"/>
      <c r="G4" s="4"/>
      <c r="H4" s="4"/>
      <c r="I4" s="13"/>
      <c r="J4" s="13"/>
      <c r="K4" s="13"/>
      <c r="L4" s="13"/>
    </row>
    <row r="5" spans="1:12" x14ac:dyDescent="0.35">
      <c r="A5" s="16"/>
      <c r="B5" s="11">
        <v>206</v>
      </c>
      <c r="C5" s="11">
        <v>49</v>
      </c>
      <c r="D5" s="11">
        <v>79</v>
      </c>
      <c r="E5" s="11">
        <v>13</v>
      </c>
      <c r="F5" s="4"/>
      <c r="G5" s="4"/>
      <c r="H5" s="13"/>
      <c r="I5" s="13"/>
      <c r="J5" s="13"/>
      <c r="K5" s="13"/>
      <c r="L5" s="13"/>
    </row>
    <row r="6" spans="1:12" x14ac:dyDescent="0.35">
      <c r="A6" s="16" t="s">
        <v>9</v>
      </c>
      <c r="B6" s="14">
        <v>5</v>
      </c>
      <c r="C6" s="11">
        <v>6</v>
      </c>
      <c r="D6" s="11">
        <v>3</v>
      </c>
      <c r="E6" s="11">
        <v>2</v>
      </c>
      <c r="F6" s="4"/>
      <c r="G6" s="4"/>
      <c r="H6" s="13"/>
      <c r="I6" s="13"/>
      <c r="J6" s="13"/>
      <c r="K6" s="13"/>
      <c r="L6" s="4"/>
    </row>
    <row r="7" spans="1:12" x14ac:dyDescent="0.35">
      <c r="A7" s="16"/>
      <c r="B7" s="14">
        <v>2</v>
      </c>
      <c r="C7" s="11">
        <v>8</v>
      </c>
      <c r="D7" s="11">
        <v>3</v>
      </c>
      <c r="E7" s="11">
        <v>2</v>
      </c>
      <c r="F7" s="4"/>
      <c r="G7" s="4"/>
      <c r="H7" s="13"/>
      <c r="I7" s="13"/>
      <c r="J7" s="13"/>
      <c r="K7" s="13"/>
      <c r="L7" s="4"/>
    </row>
    <row r="8" spans="1:12" x14ac:dyDescent="0.35">
      <c r="A8" s="16"/>
      <c r="B8" s="14">
        <v>3</v>
      </c>
      <c r="C8" s="11">
        <v>10</v>
      </c>
      <c r="D8" s="11">
        <v>3</v>
      </c>
      <c r="E8" s="11">
        <v>2</v>
      </c>
      <c r="F8" s="4"/>
      <c r="G8" s="4"/>
      <c r="H8" s="4"/>
      <c r="I8" s="4"/>
      <c r="J8" s="4"/>
      <c r="K8" s="4"/>
      <c r="L8" s="4"/>
    </row>
    <row r="9" spans="1:12" x14ac:dyDescent="0.35">
      <c r="A9" s="16" t="s">
        <v>11</v>
      </c>
      <c r="B9" s="15">
        <f>B3/B6</f>
        <v>29</v>
      </c>
      <c r="C9" s="15">
        <f t="shared" ref="C9:E9" si="0">C3/C6</f>
        <v>4.333333333333333</v>
      </c>
      <c r="D9" s="15">
        <f t="shared" si="0"/>
        <v>22.666666666666668</v>
      </c>
      <c r="E9" s="15">
        <f t="shared" si="0"/>
        <v>3.5</v>
      </c>
      <c r="F9" s="4"/>
      <c r="G9" s="4"/>
      <c r="H9" s="4"/>
      <c r="I9" s="4"/>
      <c r="J9" s="4"/>
      <c r="K9" s="4"/>
      <c r="L9" s="4"/>
    </row>
    <row r="10" spans="1:12" x14ac:dyDescent="0.35">
      <c r="A10" s="16"/>
      <c r="B10" s="15">
        <f t="shared" ref="B10:E10" si="1">B4/B7</f>
        <v>48</v>
      </c>
      <c r="C10" s="15">
        <f t="shared" si="1"/>
        <v>4.375</v>
      </c>
      <c r="D10" s="15">
        <f t="shared" si="1"/>
        <v>16.333333333333332</v>
      </c>
      <c r="E10" s="15">
        <f t="shared" si="1"/>
        <v>8</v>
      </c>
      <c r="F10" s="4"/>
      <c r="G10" s="4"/>
      <c r="H10" s="4"/>
      <c r="I10" s="4"/>
      <c r="J10" s="4"/>
      <c r="K10" s="4"/>
      <c r="L10" s="4"/>
    </row>
    <row r="11" spans="1:12" x14ac:dyDescent="0.35">
      <c r="A11" s="16"/>
      <c r="B11" s="15">
        <f t="shared" ref="B11:E11" si="2">B5/B8</f>
        <v>68.666666666666671</v>
      </c>
      <c r="C11" s="15">
        <f t="shared" si="2"/>
        <v>4.9000000000000004</v>
      </c>
      <c r="D11" s="15">
        <f t="shared" si="2"/>
        <v>26.333333333333332</v>
      </c>
      <c r="E11" s="15">
        <f t="shared" si="2"/>
        <v>6.5</v>
      </c>
      <c r="F11" s="4"/>
      <c r="G11" s="4"/>
      <c r="H11" s="4"/>
      <c r="I11" s="4"/>
      <c r="J11" s="4"/>
      <c r="K11" s="4"/>
      <c r="L11" s="4"/>
    </row>
    <row r="12" spans="1:12" x14ac:dyDescent="0.35">
      <c r="A12" s="4"/>
      <c r="B12" s="4"/>
      <c r="C12" s="5"/>
      <c r="D12" s="5"/>
      <c r="E12" s="5"/>
      <c r="F12" s="5"/>
      <c r="G12" s="4"/>
      <c r="H12" s="4"/>
      <c r="I12" s="4"/>
      <c r="J12" s="4"/>
      <c r="K12" s="4"/>
      <c r="L12" s="4"/>
    </row>
    <row r="13" spans="1:12" x14ac:dyDescent="0.35">
      <c r="A13" s="4"/>
      <c r="B13" s="4"/>
      <c r="C13" s="2"/>
      <c r="D13" s="2"/>
      <c r="E13" s="2"/>
      <c r="F13" s="2"/>
      <c r="G13" s="4"/>
      <c r="H13" s="4"/>
      <c r="I13" s="4"/>
      <c r="J13" s="4"/>
      <c r="K13" s="4"/>
      <c r="L13" s="4"/>
    </row>
    <row r="14" spans="1:12" x14ac:dyDescent="0.35">
      <c r="A14" s="4"/>
      <c r="B14" s="4"/>
      <c r="C14" s="2"/>
      <c r="D14" s="2"/>
      <c r="E14" s="2"/>
      <c r="F14" s="2"/>
      <c r="G14" s="4"/>
      <c r="H14" s="4"/>
      <c r="I14" s="4"/>
      <c r="J14" s="4"/>
      <c r="K14" s="4"/>
      <c r="L14" s="4"/>
    </row>
    <row r="15" spans="1:12" x14ac:dyDescent="0.35">
      <c r="A15" s="4"/>
      <c r="B15" s="4"/>
      <c r="C15" s="2"/>
      <c r="D15" s="2"/>
      <c r="E15" s="2"/>
      <c r="F15" s="2"/>
      <c r="G15" s="4"/>
      <c r="H15" s="4"/>
      <c r="I15" s="4"/>
      <c r="J15" s="4"/>
      <c r="K15" s="4"/>
      <c r="L15" s="4"/>
    </row>
    <row r="16" spans="1:12" x14ac:dyDescent="0.35">
      <c r="A16" s="4" t="s">
        <v>10</v>
      </c>
    </row>
  </sheetData>
  <mergeCells count="5">
    <mergeCell ref="G2:I2"/>
    <mergeCell ref="J2:L2"/>
    <mergeCell ref="A3:A5"/>
    <mergeCell ref="A6:A8"/>
    <mergeCell ref="A9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A and B</vt:lpstr>
      <vt:lpstr>Panel C</vt:lpstr>
      <vt:lpstr>Panel D</vt:lpstr>
      <vt:lpstr>Panel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Stevens</dc:creator>
  <cp:lastModifiedBy>Eric Stevens</cp:lastModifiedBy>
  <dcterms:created xsi:type="dcterms:W3CDTF">2021-06-23T23:38:47Z</dcterms:created>
  <dcterms:modified xsi:type="dcterms:W3CDTF">2021-06-25T14:20:15Z</dcterms:modified>
</cp:coreProperties>
</file>