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Supplementary_Files_Mouse_Malaria\Supplementary_Files_Mouse_Malaria\"/>
    </mc:Choice>
  </mc:AlternateContent>
  <xr:revisionPtr revIDLastSave="0" documentId="13_ncr:1_{2C4D4025-9B7F-4F7E-863C-E1003796F985}" xr6:coauthVersionLast="47" xr6:coauthVersionMax="47" xr10:uidLastSave="{00000000-0000-0000-0000-000000000000}"/>
  <bookViews>
    <workbookView xWindow="3285" yWindow="3285" windowWidth="21600" windowHeight="11385" xr2:uid="{DDA6AD8C-8CAA-462B-9EAB-9FFFF9C302B0}"/>
  </bookViews>
  <sheets>
    <sheet name="Key" sheetId="4" r:id="rId1"/>
    <sheet name="Human RNASeq" sheetId="1" r:id="rId2"/>
    <sheet name="Boldt et al., 2019" sheetId="3" r:id="rId3"/>
    <sheet name="Idaghdour et al., 2012" sheetId="2" r:id="rId4"/>
    <sheet name="Pcas Microarray vs. RNA-Seq" sheetId="5" r:id="rId5"/>
    <sheet name="Lee vs. Bold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3" l="1"/>
  <c r="D23" i="3"/>
  <c r="E22" i="3"/>
  <c r="D22" i="3"/>
  <c r="E21" i="3"/>
  <c r="D21" i="3"/>
  <c r="E20" i="3"/>
  <c r="D20" i="3"/>
  <c r="E19" i="3"/>
  <c r="D19" i="3"/>
  <c r="E15" i="3"/>
  <c r="D15" i="3"/>
  <c r="E14" i="3"/>
  <c r="D14" i="3"/>
  <c r="E13" i="3"/>
  <c r="D13" i="3"/>
  <c r="E12" i="3"/>
  <c r="D12" i="3"/>
  <c r="E11" i="3"/>
  <c r="D11" i="3"/>
  <c r="E7" i="3"/>
  <c r="D7" i="3"/>
  <c r="E6" i="3"/>
  <c r="D6" i="3"/>
  <c r="E5" i="3"/>
  <c r="D5" i="3"/>
  <c r="E4" i="3"/>
  <c r="D4" i="3"/>
  <c r="E3" i="3"/>
  <c r="D3" i="3"/>
  <c r="E7" i="2"/>
  <c r="D7" i="2"/>
  <c r="E6" i="2"/>
  <c r="D6" i="2"/>
  <c r="E5" i="2"/>
  <c r="D5" i="2"/>
  <c r="E4" i="2"/>
  <c r="D4" i="2"/>
  <c r="E3" i="2"/>
  <c r="D3" i="2"/>
  <c r="D23" i="1"/>
  <c r="E23" i="1" s="1"/>
  <c r="D19" i="1"/>
  <c r="E19" i="1" s="1"/>
  <c r="D20" i="1"/>
  <c r="E20" i="1" s="1"/>
  <c r="D21" i="1"/>
  <c r="E21" i="1" s="1"/>
  <c r="D22" i="1"/>
  <c r="E22" i="1" s="1"/>
  <c r="E12" i="1"/>
  <c r="E13" i="1"/>
  <c r="E14" i="1"/>
  <c r="E15" i="1"/>
  <c r="E11" i="1"/>
  <c r="D12" i="1"/>
  <c r="D13" i="1"/>
  <c r="D14" i="1"/>
  <c r="D15" i="1"/>
  <c r="D11" i="1"/>
  <c r="E4" i="1"/>
  <c r="E5" i="1"/>
  <c r="E6" i="1"/>
  <c r="E7" i="1"/>
  <c r="E3" i="1"/>
  <c r="D4" i="1"/>
  <c r="D5" i="1"/>
  <c r="D6" i="1"/>
  <c r="D7" i="1"/>
  <c r="D3" i="1"/>
</calcChain>
</file>

<file path=xl/sharedStrings.xml><?xml version="1.0" encoding="utf-8"?>
<sst xmlns="http://schemas.openxmlformats.org/spreadsheetml/2006/main" count="135" uniqueCount="59">
  <si>
    <t>NK65</t>
  </si>
  <si>
    <t>PbANKA</t>
  </si>
  <si>
    <t>Pcas</t>
  </si>
  <si>
    <t>Py17XL</t>
  </si>
  <si>
    <t>Py17XNL</t>
  </si>
  <si>
    <t>HL-UM</t>
  </si>
  <si>
    <t>CM-UM</t>
  </si>
  <si>
    <t>CH-UM</t>
  </si>
  <si>
    <t>UM-H</t>
  </si>
  <si>
    <t>SA-UM</t>
  </si>
  <si>
    <t>Concordant Direction</t>
  </si>
  <si>
    <t>Concordant Direction (%)</t>
  </si>
  <si>
    <t>Discordant Direction</t>
  </si>
  <si>
    <t>Discordant Direction (%)</t>
  </si>
  <si>
    <t>Table Column Name Key</t>
  </si>
  <si>
    <t>Tab Name Key</t>
  </si>
  <si>
    <t>CM</t>
  </si>
  <si>
    <t>Cerebral Malaria</t>
  </si>
  <si>
    <t>SA</t>
  </si>
  <si>
    <t>Severe Anaemia</t>
  </si>
  <si>
    <t>UM</t>
  </si>
  <si>
    <t>Uncomplicated Malaria</t>
  </si>
  <si>
    <t>Healthy</t>
  </si>
  <si>
    <t>HL</t>
  </si>
  <si>
    <t>Hyperlactatemia</t>
  </si>
  <si>
    <t>CH</t>
  </si>
  <si>
    <t>Cerebral Malaria + Hyperlactatemia</t>
  </si>
  <si>
    <t>Idaghdour et al., 2012</t>
  </si>
  <si>
    <t>The human microarray data from: Idaghdour et al., 2012</t>
  </si>
  <si>
    <t>Human HL-UM comparison was compared to the mouse late-early</t>
  </si>
  <si>
    <t>Human CM-UM comparison was compared to the mouse late-early</t>
  </si>
  <si>
    <t>Human CH-UM comparison was compared to the mouse late-early</t>
  </si>
  <si>
    <t>Human SA-UM comparison was compared to the mouse late-early</t>
  </si>
  <si>
    <t>Human UM-H comparison was compared to the mouse early-healthy</t>
  </si>
  <si>
    <t>RNASeq human dataset from: Lee, H.J. et al., 2018</t>
  </si>
  <si>
    <r>
      <t>Mouse model:</t>
    </r>
    <r>
      <rPr>
        <i/>
        <sz val="11"/>
        <color theme="1"/>
        <rFont val="Calibri"/>
        <family val="2"/>
        <scheme val="minor"/>
      </rPr>
      <t xml:space="preserve"> Plasmodium berghei NK65</t>
    </r>
  </si>
  <si>
    <r>
      <t>Mouse model:</t>
    </r>
    <r>
      <rPr>
        <i/>
        <sz val="11"/>
        <color theme="1"/>
        <rFont val="Calibri"/>
        <family val="2"/>
        <scheme val="minor"/>
      </rPr>
      <t xml:space="preserve"> Plasmodium berghei</t>
    </r>
    <r>
      <rPr>
        <sz val="11"/>
        <color theme="1"/>
        <rFont val="Calibri"/>
        <family val="2"/>
        <scheme val="minor"/>
      </rPr>
      <t xml:space="preserve"> </t>
    </r>
    <r>
      <rPr>
        <i/>
        <sz val="11"/>
        <color theme="1"/>
        <rFont val="Calibri"/>
        <family val="2"/>
        <scheme val="minor"/>
      </rPr>
      <t>ANKA</t>
    </r>
  </si>
  <si>
    <r>
      <t xml:space="preserve">Mouse model: </t>
    </r>
    <r>
      <rPr>
        <i/>
        <sz val="11"/>
        <color theme="1"/>
        <rFont val="Calibri"/>
        <family val="2"/>
        <scheme val="minor"/>
      </rPr>
      <t>Plasmoium yoelii 17XL</t>
    </r>
  </si>
  <si>
    <r>
      <t xml:space="preserve">Mouse model: </t>
    </r>
    <r>
      <rPr>
        <i/>
        <sz val="11"/>
        <color rgb="FF000000"/>
        <rFont val="Calibri"/>
        <family val="2"/>
        <scheme val="minor"/>
      </rPr>
      <t xml:space="preserve">Plasmodium yoelii 17XNL </t>
    </r>
  </si>
  <si>
    <r>
      <rPr>
        <sz val="11"/>
        <color rgb="FF000000"/>
        <rFont val="Calibri"/>
        <family val="2"/>
        <scheme val="minor"/>
      </rPr>
      <t xml:space="preserve">Mouse model: </t>
    </r>
    <r>
      <rPr>
        <i/>
        <sz val="11"/>
        <color rgb="FF000000"/>
        <rFont val="Calibri"/>
        <family val="2"/>
        <scheme val="minor"/>
      </rPr>
      <t>Plasmodium chabaudi AS</t>
    </r>
  </si>
  <si>
    <r>
      <rPr>
        <b/>
        <sz val="11"/>
        <color theme="1"/>
        <rFont val="Calibri"/>
        <family val="2"/>
        <scheme val="minor"/>
      </rPr>
      <t xml:space="preserve">Description: </t>
    </r>
    <r>
      <rPr>
        <sz val="11"/>
        <color theme="1"/>
        <rFont val="Calibri"/>
        <family val="2"/>
        <scheme val="minor"/>
      </rPr>
      <t>Results of the discordanct-concordant analysis giving the number and percentage of genes whose logFC is in the same (Concordant Direction, Concordant Direction (%)) or different (Discordant Direction, Discordant Direction (%)) direction (positive or negative values) between each differential expression analysis comparison performed in the human dataset and each of the mouse models. LogFC values were originally calculated relative to the more severe phenotype.</t>
    </r>
  </si>
  <si>
    <t>Human: HL-UM</t>
  </si>
  <si>
    <t>Human: CM-UM</t>
  </si>
  <si>
    <t>Human: CH-UM</t>
  </si>
  <si>
    <t>Mouse Model</t>
  </si>
  <si>
    <t>Human: UM-H</t>
  </si>
  <si>
    <t>Human:  CM-UM</t>
  </si>
  <si>
    <t>Human:  SA-UM</t>
  </si>
  <si>
    <t>H</t>
  </si>
  <si>
    <t>Boldt et al., 2019</t>
  </si>
  <si>
    <t>Lee (CH-UM) vs. Boldt (CM-UM)</t>
  </si>
  <si>
    <t>Pcas: Micorarray (late-early) vs. RNASeq (late-early)</t>
  </si>
  <si>
    <t>Lee vs. Boldt</t>
  </si>
  <si>
    <t>Pcas Microarray vs. RNA-Seq</t>
  </si>
  <si>
    <t xml:space="preserve">Human RNA-Seq </t>
  </si>
  <si>
    <r>
      <t xml:space="preserve">The human U133A microarray data from: Boldt, A.B., Van Tong, H., Grobusch, M.P., Kalmbach, Y., Ella, A.D., Kombila, M., Meyer, C.G., Kun, J.F., Kremsner, P.G. &amp; Velavan, T.P. (2019). The blood transcriptome of childhood malaria. </t>
    </r>
    <r>
      <rPr>
        <i/>
        <sz val="11"/>
        <color indexed="8"/>
        <rFont val="Calibri"/>
        <family val="2"/>
        <scheme val="minor"/>
      </rPr>
      <t>EBioMedicine</t>
    </r>
    <r>
      <rPr>
        <sz val="11"/>
        <color indexed="8"/>
        <rFont val="Calibri"/>
        <family val="2"/>
        <scheme val="minor"/>
      </rPr>
      <t xml:space="preserve">, </t>
    </r>
    <r>
      <rPr>
        <i/>
        <sz val="11"/>
        <color indexed="8"/>
        <rFont val="Calibri"/>
        <family val="2"/>
        <scheme val="minor"/>
      </rPr>
      <t>40</t>
    </r>
    <r>
      <rPr>
        <sz val="11"/>
        <color indexed="8"/>
        <rFont val="Calibri"/>
        <family val="2"/>
        <scheme val="minor"/>
      </rPr>
      <t>, 614-625.</t>
    </r>
  </si>
  <si>
    <t>A between-dataset comparison comparing Lee et al., CH-UM differential expression analysis results to the Boldt et al., CM-UM differential expression analysis results</t>
  </si>
  <si>
    <t>A between-dataset comparison of the PcAS microarray dataset (GEO ID: GSE93631) late-early differential expression results to the late-early of the RNA-Seq mouse dataset</t>
  </si>
  <si>
    <t>Supplementary File 9 Discordance Concordance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</si>
</sst>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u/>
      <sz val="11"/>
      <color theme="1"/>
      <name val="Calibri"/>
      <family val="2"/>
      <scheme val="minor"/>
    </font>
    <font>
      <sz val="11"/>
      <color theme="1"/>
      <name val="Liberation Sans"/>
    </font>
    <font>
      <i/>
      <sz val="11"/>
      <color theme="1"/>
      <name val="Calibri"/>
      <family val="2"/>
      <scheme val="minor"/>
    </font>
    <font>
      <sz val="11"/>
      <color rgb="FF000000"/>
      <name val="Calibri"/>
      <family val="2"/>
      <scheme val="minor"/>
    </font>
    <font>
      <i/>
      <sz val="11"/>
      <color rgb="FF000000"/>
      <name val="Calibri"/>
      <family val="2"/>
      <scheme val="minor"/>
    </font>
    <font>
      <sz val="16"/>
      <color rgb="FF000000"/>
      <name val="Calibri"/>
      <family val="2"/>
      <scheme val="minor"/>
    </font>
    <font>
      <sz val="12"/>
      <color rgb="FF000000"/>
      <name val="Calibri"/>
      <family val="2"/>
      <scheme val="minor"/>
    </font>
    <font>
      <i/>
      <sz val="11"/>
      <color indexed="8"/>
      <name val="Calibri"/>
      <family val="2"/>
      <scheme val="minor"/>
    </font>
    <font>
      <sz val="11"/>
      <color indexed="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cellStyleXfs>
  <cellXfs count="11">
    <xf numFmtId="0" fontId="0" fillId="0" borderId="0" xfId="0"/>
    <xf numFmtId="0" fontId="0" fillId="0" borderId="0" xfId="0"/>
    <xf numFmtId="0" fontId="2" fillId="0" borderId="0" xfId="0" applyFont="1"/>
    <xf numFmtId="0" fontId="0" fillId="0" borderId="0" xfId="1" applyFont="1"/>
    <xf numFmtId="0" fontId="5" fillId="0" borderId="0" xfId="0" applyFont="1"/>
    <xf numFmtId="0" fontId="6" fillId="0" borderId="0" xfId="0" applyFont="1"/>
    <xf numFmtId="0" fontId="7" fillId="0" borderId="0" xfId="0" applyFont="1" applyAlignment="1">
      <alignment horizontal="left" vertical="center" readingOrder="1"/>
    </xf>
    <xf numFmtId="0" fontId="8" fillId="0" borderId="0" xfId="0" applyFont="1" applyAlignment="1">
      <alignment horizontal="left" vertical="center" readingOrder="1"/>
    </xf>
    <xf numFmtId="0" fontId="0" fillId="0" borderId="0" xfId="0" applyFont="1"/>
    <xf numFmtId="0" fontId="0" fillId="0" borderId="0" xfId="1" applyFont="1" applyFill="1"/>
    <xf numFmtId="0" fontId="1" fillId="0" borderId="0" xfId="0" applyFont="1"/>
  </cellXfs>
  <cellStyles count="2">
    <cellStyle name="Normal" xfId="0" builtinId="0"/>
    <cellStyle name="Normal 2" xfId="1" xr:uid="{C48F1F0E-C6D4-4A5D-AD78-E517DC4B7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324A-F9CD-4360-8EC8-88B240C04913}">
  <dimension ref="A1:B27"/>
  <sheetViews>
    <sheetView tabSelected="1" workbookViewId="0">
      <selection activeCell="L13" sqref="L13"/>
    </sheetView>
  </sheetViews>
  <sheetFormatPr defaultRowHeight="15"/>
  <cols>
    <col min="1" max="1" width="23.7109375" customWidth="1"/>
  </cols>
  <sheetData>
    <row r="1" spans="1:2" s="1" customFormat="1">
      <c r="A1" s="10" t="s">
        <v>58</v>
      </c>
    </row>
    <row r="2" spans="1:2">
      <c r="A2" s="2" t="s">
        <v>14</v>
      </c>
      <c r="B2" s="1"/>
    </row>
    <row r="3" spans="1:2">
      <c r="A3" s="1" t="s">
        <v>40</v>
      </c>
      <c r="B3" s="1"/>
    </row>
    <row r="4" spans="1:2" ht="13.15" customHeight="1">
      <c r="A4" s="1" t="s">
        <v>16</v>
      </c>
      <c r="B4" s="1" t="s">
        <v>17</v>
      </c>
    </row>
    <row r="5" spans="1:2">
      <c r="A5" s="1" t="s">
        <v>18</v>
      </c>
      <c r="B5" s="1" t="s">
        <v>19</v>
      </c>
    </row>
    <row r="6" spans="1:2">
      <c r="A6" s="1" t="s">
        <v>20</v>
      </c>
      <c r="B6" s="1" t="s">
        <v>21</v>
      </c>
    </row>
    <row r="7" spans="1:2">
      <c r="A7" s="1" t="s">
        <v>48</v>
      </c>
      <c r="B7" s="1" t="s">
        <v>22</v>
      </c>
    </row>
    <row r="8" spans="1:2">
      <c r="A8" s="1" t="s">
        <v>23</v>
      </c>
      <c r="B8" s="1" t="s">
        <v>24</v>
      </c>
    </row>
    <row r="9" spans="1:2">
      <c r="A9" s="1" t="s">
        <v>25</v>
      </c>
      <c r="B9" s="1" t="s">
        <v>26</v>
      </c>
    </row>
    <row r="10" spans="1:2">
      <c r="A10" t="s">
        <v>5</v>
      </c>
      <c r="B10" t="s">
        <v>29</v>
      </c>
    </row>
    <row r="11" spans="1:2">
      <c r="A11" t="s">
        <v>6</v>
      </c>
      <c r="B11" s="1" t="s">
        <v>30</v>
      </c>
    </row>
    <row r="12" spans="1:2">
      <c r="A12" t="s">
        <v>7</v>
      </c>
      <c r="B12" s="1" t="s">
        <v>31</v>
      </c>
    </row>
    <row r="13" spans="1:2">
      <c r="A13" t="s">
        <v>8</v>
      </c>
      <c r="B13" s="1" t="s">
        <v>33</v>
      </c>
    </row>
    <row r="14" spans="1:2">
      <c r="A14" t="s">
        <v>6</v>
      </c>
      <c r="B14" s="1" t="s">
        <v>30</v>
      </c>
    </row>
    <row r="15" spans="1:2">
      <c r="A15" t="s">
        <v>9</v>
      </c>
      <c r="B15" s="1" t="s">
        <v>32</v>
      </c>
    </row>
    <row r="16" spans="1:2">
      <c r="A16" s="1" t="s">
        <v>0</v>
      </c>
      <c r="B16" t="s">
        <v>35</v>
      </c>
    </row>
    <row r="17" spans="1:2">
      <c r="A17" s="1" t="s">
        <v>1</v>
      </c>
      <c r="B17" s="1" t="s">
        <v>36</v>
      </c>
    </row>
    <row r="18" spans="1:2">
      <c r="A18" s="1" t="s">
        <v>2</v>
      </c>
      <c r="B18" s="5" t="s">
        <v>39</v>
      </c>
    </row>
    <row r="19" spans="1:2">
      <c r="A19" s="1" t="s">
        <v>3</v>
      </c>
      <c r="B19" t="s">
        <v>37</v>
      </c>
    </row>
    <row r="20" spans="1:2">
      <c r="A20" s="1" t="s">
        <v>4</v>
      </c>
      <c r="B20" s="4" t="s">
        <v>38</v>
      </c>
    </row>
    <row r="22" spans="1:2">
      <c r="A22" s="2" t="s">
        <v>15</v>
      </c>
      <c r="B22" s="1"/>
    </row>
    <row r="23" spans="1:2">
      <c r="A23" s="1" t="s">
        <v>54</v>
      </c>
      <c r="B23" s="8" t="s">
        <v>34</v>
      </c>
    </row>
    <row r="24" spans="1:2">
      <c r="A24" s="1" t="s">
        <v>27</v>
      </c>
      <c r="B24" s="3" t="s">
        <v>28</v>
      </c>
    </row>
    <row r="25" spans="1:2">
      <c r="A25" s="1" t="s">
        <v>49</v>
      </c>
      <c r="B25" s="3" t="s">
        <v>55</v>
      </c>
    </row>
    <row r="26" spans="1:2">
      <c r="A26" t="s">
        <v>53</v>
      </c>
      <c r="B26" s="9" t="s">
        <v>57</v>
      </c>
    </row>
    <row r="27" spans="1:2">
      <c r="A27" t="s">
        <v>52</v>
      </c>
      <c r="B27" s="9" t="s">
        <v>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D4EDC-B67D-4433-8A3B-11EADEDCC086}">
  <dimension ref="A1:E23"/>
  <sheetViews>
    <sheetView workbookViewId="0">
      <selection activeCell="D25" sqref="D25"/>
    </sheetView>
  </sheetViews>
  <sheetFormatPr defaultRowHeight="15"/>
  <cols>
    <col min="2" max="2" width="12.140625" customWidth="1"/>
    <col min="3" max="3" width="11.28515625" customWidth="1"/>
    <col min="4" max="4" width="12.5703125" customWidth="1"/>
    <col min="5" max="5" width="15.140625" customWidth="1"/>
  </cols>
  <sheetData>
    <row r="1" spans="1:5">
      <c r="A1" t="s">
        <v>41</v>
      </c>
    </row>
    <row r="2" spans="1:5">
      <c r="A2" t="s">
        <v>44</v>
      </c>
      <c r="B2" t="s">
        <v>10</v>
      </c>
      <c r="C2" t="s">
        <v>12</v>
      </c>
      <c r="D2" t="s">
        <v>11</v>
      </c>
      <c r="E2" t="s">
        <v>13</v>
      </c>
    </row>
    <row r="3" spans="1:5">
      <c r="A3" t="s">
        <v>0</v>
      </c>
      <c r="B3">
        <v>43</v>
      </c>
      <c r="C3">
        <v>17</v>
      </c>
      <c r="D3">
        <f>B3/(B3+C3)*100</f>
        <v>71.666666666666671</v>
      </c>
      <c r="E3">
        <f>C3/(B3+C3)*100</f>
        <v>28.333333333333332</v>
      </c>
    </row>
    <row r="4" spans="1:5">
      <c r="A4" t="s">
        <v>1</v>
      </c>
      <c r="B4">
        <v>35</v>
      </c>
      <c r="C4">
        <v>25</v>
      </c>
      <c r="D4">
        <f>B4/(B4+C4)*100</f>
        <v>58.333333333333336</v>
      </c>
      <c r="E4">
        <f>C4/(B4+C4)*100</f>
        <v>41.666666666666671</v>
      </c>
    </row>
    <row r="5" spans="1:5">
      <c r="A5" t="s">
        <v>2</v>
      </c>
      <c r="B5">
        <v>32</v>
      </c>
      <c r="C5">
        <v>28</v>
      </c>
      <c r="D5">
        <f>B5/(B5+C5)*100</f>
        <v>53.333333333333336</v>
      </c>
      <c r="E5">
        <f>C5/(B5+C5)*100</f>
        <v>46.666666666666664</v>
      </c>
    </row>
    <row r="6" spans="1:5">
      <c r="A6" t="s">
        <v>3</v>
      </c>
      <c r="B6">
        <v>35</v>
      </c>
      <c r="C6">
        <v>25</v>
      </c>
      <c r="D6">
        <f>B6/(B6+C6)*100</f>
        <v>58.333333333333336</v>
      </c>
      <c r="E6">
        <f>C6/(B6+C6)*100</f>
        <v>41.666666666666671</v>
      </c>
    </row>
    <row r="7" spans="1:5">
      <c r="A7" t="s">
        <v>4</v>
      </c>
      <c r="B7">
        <v>26</v>
      </c>
      <c r="C7">
        <v>34</v>
      </c>
      <c r="D7">
        <f>B7/(B7+C7)*100</f>
        <v>43.333333333333336</v>
      </c>
      <c r="E7">
        <f>C7/(B7+C7)*100</f>
        <v>56.666666666666664</v>
      </c>
    </row>
    <row r="9" spans="1:5">
      <c r="A9" t="s">
        <v>42</v>
      </c>
    </row>
    <row r="10" spans="1:5">
      <c r="A10" s="1" t="s">
        <v>44</v>
      </c>
      <c r="B10" t="s">
        <v>10</v>
      </c>
      <c r="C10" t="s">
        <v>12</v>
      </c>
      <c r="D10" t="s">
        <v>11</v>
      </c>
      <c r="E10" t="s">
        <v>13</v>
      </c>
    </row>
    <row r="11" spans="1:5">
      <c r="A11" t="s">
        <v>0</v>
      </c>
      <c r="B11">
        <v>18</v>
      </c>
      <c r="C11">
        <v>14</v>
      </c>
      <c r="D11">
        <f>B11/(C11+B11)*100</f>
        <v>56.25</v>
      </c>
      <c r="E11">
        <f>C11/(B11+C11)*100</f>
        <v>43.75</v>
      </c>
    </row>
    <row r="12" spans="1:5">
      <c r="A12" t="s">
        <v>1</v>
      </c>
      <c r="B12">
        <v>19</v>
      </c>
      <c r="C12">
        <v>13</v>
      </c>
      <c r="D12">
        <f>B12/(C12+B12)*100</f>
        <v>59.375</v>
      </c>
      <c r="E12">
        <f>C12/(B12+C12)*100</f>
        <v>40.625</v>
      </c>
    </row>
    <row r="13" spans="1:5">
      <c r="A13" t="s">
        <v>2</v>
      </c>
      <c r="B13">
        <v>11</v>
      </c>
      <c r="C13">
        <v>21</v>
      </c>
      <c r="D13">
        <f>B13/(C13+B13)*100</f>
        <v>34.375</v>
      </c>
      <c r="E13">
        <f>C13/(B13+C13)*100</f>
        <v>65.625</v>
      </c>
    </row>
    <row r="14" spans="1:5">
      <c r="A14" t="s">
        <v>3</v>
      </c>
      <c r="B14">
        <v>19</v>
      </c>
      <c r="C14">
        <v>13</v>
      </c>
      <c r="D14">
        <f>B14/(C14+B14)*100</f>
        <v>59.375</v>
      </c>
      <c r="E14">
        <f>C14/(B14+C14)*100</f>
        <v>40.625</v>
      </c>
    </row>
    <row r="15" spans="1:5">
      <c r="A15" t="s">
        <v>4</v>
      </c>
      <c r="B15">
        <v>14</v>
      </c>
      <c r="C15">
        <v>18</v>
      </c>
      <c r="D15">
        <f>B15/(C15+B15)*100</f>
        <v>43.75</v>
      </c>
      <c r="E15">
        <f>C15/(B15+C15)*100</f>
        <v>56.25</v>
      </c>
    </row>
    <row r="17" spans="1:5">
      <c r="A17" t="s">
        <v>43</v>
      </c>
    </row>
    <row r="18" spans="1:5">
      <c r="A18" s="1" t="s">
        <v>44</v>
      </c>
      <c r="B18" t="s">
        <v>10</v>
      </c>
      <c r="C18" t="s">
        <v>12</v>
      </c>
      <c r="D18" t="s">
        <v>11</v>
      </c>
      <c r="E18" t="s">
        <v>13</v>
      </c>
    </row>
    <row r="19" spans="1:5">
      <c r="A19" t="s">
        <v>0</v>
      </c>
      <c r="B19">
        <v>59</v>
      </c>
      <c r="C19">
        <v>41</v>
      </c>
      <c r="D19">
        <f t="shared" ref="D19:E23" si="0">B19/(C19+B19)*100</f>
        <v>59</v>
      </c>
      <c r="E19">
        <f t="shared" si="0"/>
        <v>41</v>
      </c>
    </row>
    <row r="20" spans="1:5">
      <c r="A20" t="s">
        <v>1</v>
      </c>
      <c r="B20">
        <v>55</v>
      </c>
      <c r="C20">
        <v>45</v>
      </c>
      <c r="D20">
        <f t="shared" si="0"/>
        <v>55.000000000000007</v>
      </c>
      <c r="E20">
        <f t="shared" si="0"/>
        <v>45</v>
      </c>
    </row>
    <row r="21" spans="1:5">
      <c r="A21" t="s">
        <v>2</v>
      </c>
      <c r="B21">
        <v>49</v>
      </c>
      <c r="C21">
        <v>51</v>
      </c>
      <c r="D21">
        <f t="shared" si="0"/>
        <v>49</v>
      </c>
      <c r="E21">
        <f t="shared" si="0"/>
        <v>51</v>
      </c>
    </row>
    <row r="22" spans="1:5">
      <c r="A22" t="s">
        <v>3</v>
      </c>
      <c r="B22">
        <v>53</v>
      </c>
      <c r="C22">
        <v>47</v>
      </c>
      <c r="D22">
        <f t="shared" si="0"/>
        <v>53</v>
      </c>
      <c r="E22">
        <f t="shared" si="0"/>
        <v>47</v>
      </c>
    </row>
    <row r="23" spans="1:5">
      <c r="A23" t="s">
        <v>4</v>
      </c>
      <c r="B23">
        <v>49</v>
      </c>
      <c r="C23">
        <v>51</v>
      </c>
      <c r="D23">
        <f t="shared" si="0"/>
        <v>49</v>
      </c>
      <c r="E23">
        <f t="shared" si="0"/>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8021-8EAF-48DC-A777-7654E7610928}">
  <dimension ref="A1:E23"/>
  <sheetViews>
    <sheetView workbookViewId="0">
      <selection activeCell="D5" sqref="D5"/>
    </sheetView>
  </sheetViews>
  <sheetFormatPr defaultRowHeight="15"/>
  <sheetData>
    <row r="1" spans="1:5">
      <c r="A1" t="s">
        <v>45</v>
      </c>
    </row>
    <row r="2" spans="1:5">
      <c r="A2" s="1" t="s">
        <v>44</v>
      </c>
      <c r="B2" t="s">
        <v>10</v>
      </c>
      <c r="C2" t="s">
        <v>12</v>
      </c>
      <c r="D2" t="s">
        <v>11</v>
      </c>
      <c r="E2" t="s">
        <v>13</v>
      </c>
    </row>
    <row r="3" spans="1:5">
      <c r="A3" t="s">
        <v>0</v>
      </c>
      <c r="B3">
        <v>95</v>
      </c>
      <c r="C3">
        <v>67</v>
      </c>
      <c r="D3">
        <f>B3/(B3+C3)*100</f>
        <v>58.641975308641982</v>
      </c>
      <c r="E3">
        <f>C3/(B3+C3)*100</f>
        <v>41.358024691358025</v>
      </c>
    </row>
    <row r="4" spans="1:5">
      <c r="A4" t="s">
        <v>1</v>
      </c>
      <c r="B4">
        <v>67</v>
      </c>
      <c r="C4">
        <v>95</v>
      </c>
      <c r="D4">
        <f>B4/(B4+C4)*100</f>
        <v>41.358024691358025</v>
      </c>
      <c r="E4">
        <f>C4/(B4+C4)*100</f>
        <v>58.641975308641982</v>
      </c>
    </row>
    <row r="5" spans="1:5">
      <c r="A5" t="s">
        <v>2</v>
      </c>
      <c r="B5">
        <v>111</v>
      </c>
      <c r="C5">
        <v>51</v>
      </c>
      <c r="D5">
        <f>B5/(B5+C5)*100</f>
        <v>68.518518518518519</v>
      </c>
      <c r="E5">
        <f>C5/(B5+C5)*100</f>
        <v>31.481481481481481</v>
      </c>
    </row>
    <row r="6" spans="1:5">
      <c r="A6" t="s">
        <v>3</v>
      </c>
      <c r="B6">
        <v>70</v>
      </c>
      <c r="C6">
        <v>92</v>
      </c>
      <c r="D6">
        <f>B6/(B6+C6)*100</f>
        <v>43.209876543209873</v>
      </c>
      <c r="E6">
        <f>C6/(B6+C6)*100</f>
        <v>56.79012345679012</v>
      </c>
    </row>
    <row r="7" spans="1:5">
      <c r="A7" t="s">
        <v>4</v>
      </c>
      <c r="B7">
        <v>107</v>
      </c>
      <c r="C7">
        <v>55</v>
      </c>
      <c r="D7">
        <f>B7/(B7+C7)*100</f>
        <v>66.049382716049394</v>
      </c>
      <c r="E7">
        <f>C7/(B7+C7)*100</f>
        <v>33.950617283950621</v>
      </c>
    </row>
    <row r="9" spans="1:5">
      <c r="A9" t="s">
        <v>46</v>
      </c>
    </row>
    <row r="10" spans="1:5">
      <c r="A10" s="1" t="s">
        <v>44</v>
      </c>
      <c r="B10" t="s">
        <v>10</v>
      </c>
      <c r="C10" t="s">
        <v>12</v>
      </c>
      <c r="D10" t="s">
        <v>11</v>
      </c>
      <c r="E10" t="s">
        <v>13</v>
      </c>
    </row>
    <row r="11" spans="1:5">
      <c r="A11" t="s">
        <v>0</v>
      </c>
      <c r="B11">
        <v>33</v>
      </c>
      <c r="C11">
        <v>35</v>
      </c>
      <c r="D11">
        <f>B11/(B11+C11)*100</f>
        <v>48.529411764705884</v>
      </c>
      <c r="E11">
        <f>C11/(B11+C11)*100</f>
        <v>51.470588235294116</v>
      </c>
    </row>
    <row r="12" spans="1:5">
      <c r="A12" t="s">
        <v>1</v>
      </c>
      <c r="B12">
        <v>41</v>
      </c>
      <c r="C12">
        <v>27</v>
      </c>
      <c r="D12">
        <f>B12/(B12+C12)*100</f>
        <v>60.294117647058819</v>
      </c>
      <c r="E12">
        <f>C12/(B12+C12)*100</f>
        <v>39.705882352941174</v>
      </c>
    </row>
    <row r="13" spans="1:5">
      <c r="A13" t="s">
        <v>2</v>
      </c>
      <c r="B13">
        <v>30</v>
      </c>
      <c r="C13">
        <v>38</v>
      </c>
      <c r="D13">
        <f>B13/(B13+C13)*100</f>
        <v>44.117647058823529</v>
      </c>
      <c r="E13">
        <f>C13/(B13+C13)*100</f>
        <v>55.882352941176471</v>
      </c>
    </row>
    <row r="14" spans="1:5">
      <c r="A14" t="s">
        <v>3</v>
      </c>
      <c r="B14">
        <v>46</v>
      </c>
      <c r="C14">
        <v>22</v>
      </c>
      <c r="D14">
        <f>B14/(B14+C14)*100</f>
        <v>67.64705882352942</v>
      </c>
      <c r="E14">
        <f>C14/(B14+C14)*100</f>
        <v>32.352941176470587</v>
      </c>
    </row>
    <row r="15" spans="1:5">
      <c r="A15" t="s">
        <v>4</v>
      </c>
      <c r="B15">
        <v>22</v>
      </c>
      <c r="C15">
        <v>46</v>
      </c>
      <c r="D15">
        <f>B15/(B15+C15)*100</f>
        <v>32.352941176470587</v>
      </c>
      <c r="E15">
        <f>C15/(B15+C15)*100</f>
        <v>67.64705882352942</v>
      </c>
    </row>
    <row r="17" spans="1:5">
      <c r="A17" t="s">
        <v>47</v>
      </c>
    </row>
    <row r="18" spans="1:5">
      <c r="A18" s="1" t="s">
        <v>44</v>
      </c>
      <c r="B18" t="s">
        <v>10</v>
      </c>
      <c r="C18" t="s">
        <v>12</v>
      </c>
      <c r="D18" t="s">
        <v>11</v>
      </c>
      <c r="E18" t="s">
        <v>13</v>
      </c>
    </row>
    <row r="19" spans="1:5">
      <c r="A19" t="s">
        <v>0</v>
      </c>
      <c r="B19">
        <v>28</v>
      </c>
      <c r="C19">
        <v>23</v>
      </c>
      <c r="D19">
        <f>B19/(C19+B19)*100</f>
        <v>54.901960784313729</v>
      </c>
      <c r="E19">
        <f>C19/(B19+C19)*100</f>
        <v>45.098039215686278</v>
      </c>
    </row>
    <row r="20" spans="1:5">
      <c r="A20" t="s">
        <v>1</v>
      </c>
      <c r="B20">
        <v>22</v>
      </c>
      <c r="C20">
        <v>29</v>
      </c>
      <c r="D20">
        <f>B20/(C20+B20)*100</f>
        <v>43.137254901960787</v>
      </c>
      <c r="E20">
        <f>C20/(B20+C20)*100</f>
        <v>56.862745098039213</v>
      </c>
    </row>
    <row r="21" spans="1:5">
      <c r="A21" t="s">
        <v>2</v>
      </c>
      <c r="B21">
        <v>27</v>
      </c>
      <c r="C21">
        <v>24</v>
      </c>
      <c r="D21">
        <f>B21/(C21+B21)*100</f>
        <v>52.941176470588239</v>
      </c>
      <c r="E21">
        <f>C21/(B21+C21)*100</f>
        <v>47.058823529411761</v>
      </c>
    </row>
    <row r="22" spans="1:5">
      <c r="A22" t="s">
        <v>3</v>
      </c>
      <c r="B22">
        <v>31</v>
      </c>
      <c r="C22">
        <v>20</v>
      </c>
      <c r="D22">
        <f>B22/(C22+B22)*100</f>
        <v>60.784313725490193</v>
      </c>
      <c r="E22">
        <f>C22/(B22+C22)*100</f>
        <v>39.215686274509807</v>
      </c>
    </row>
    <row r="23" spans="1:5">
      <c r="A23" t="s">
        <v>4</v>
      </c>
      <c r="B23">
        <v>25</v>
      </c>
      <c r="C23">
        <v>26</v>
      </c>
      <c r="D23">
        <f>B23/(C23+B23)*100</f>
        <v>49.019607843137251</v>
      </c>
      <c r="E23">
        <f>C23/(B23+C23)*100</f>
        <v>50.980392156862742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A057-7F99-4738-AC30-F4E8EEF8831C}">
  <dimension ref="A1:E7"/>
  <sheetViews>
    <sheetView workbookViewId="0">
      <selection activeCell="I23" sqref="I23"/>
    </sheetView>
  </sheetViews>
  <sheetFormatPr defaultRowHeight="15"/>
  <cols>
    <col min="1" max="1" width="13.7109375" customWidth="1"/>
  </cols>
  <sheetData>
    <row r="1" spans="1:5">
      <c r="A1" t="s">
        <v>45</v>
      </c>
    </row>
    <row r="2" spans="1:5">
      <c r="A2" s="1" t="s">
        <v>44</v>
      </c>
      <c r="B2" t="s">
        <v>10</v>
      </c>
      <c r="C2" t="s">
        <v>12</v>
      </c>
      <c r="D2" t="s">
        <v>11</v>
      </c>
      <c r="E2" t="s">
        <v>13</v>
      </c>
    </row>
    <row r="3" spans="1:5">
      <c r="A3" t="s">
        <v>0</v>
      </c>
      <c r="B3">
        <v>179</v>
      </c>
      <c r="C3">
        <v>75</v>
      </c>
      <c r="D3">
        <f>B3/(C3+B3)*100</f>
        <v>70.472440944881882</v>
      </c>
      <c r="E3">
        <f>C3/(B3+C3)*100</f>
        <v>29.527559055118108</v>
      </c>
    </row>
    <row r="4" spans="1:5">
      <c r="A4" t="s">
        <v>1</v>
      </c>
      <c r="B4">
        <v>186</v>
      </c>
      <c r="C4">
        <v>68</v>
      </c>
      <c r="D4">
        <f>B4/(C4+B4)*100</f>
        <v>73.228346456692918</v>
      </c>
      <c r="E4">
        <f>C4/(B4+C4)*100</f>
        <v>26.771653543307089</v>
      </c>
    </row>
    <row r="5" spans="1:5">
      <c r="A5" t="s">
        <v>2</v>
      </c>
      <c r="B5">
        <v>147</v>
      </c>
      <c r="C5">
        <v>107</v>
      </c>
      <c r="D5">
        <f>B5/(C5+B5)*100</f>
        <v>57.874015748031496</v>
      </c>
      <c r="E5">
        <f>C5/(B5+C5)*100</f>
        <v>42.125984251968504</v>
      </c>
    </row>
    <row r="6" spans="1:5">
      <c r="A6" t="s">
        <v>3</v>
      </c>
      <c r="B6">
        <v>179</v>
      </c>
      <c r="C6">
        <v>75</v>
      </c>
      <c r="D6">
        <f>B6/(C6+B6)*100</f>
        <v>70.472440944881882</v>
      </c>
      <c r="E6">
        <f>C6/(B6+C6)*100</f>
        <v>29.527559055118108</v>
      </c>
    </row>
    <row r="7" spans="1:5">
      <c r="A7" t="s">
        <v>4</v>
      </c>
      <c r="B7">
        <v>170</v>
      </c>
      <c r="C7">
        <v>84</v>
      </c>
      <c r="D7">
        <f>B7/(C7+B7)*100</f>
        <v>66.929133858267718</v>
      </c>
      <c r="E7">
        <f>C7/(B7+C7)*100</f>
        <v>33.070866141732289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B751-EF08-4E20-89D1-9AE5C4BB114B}">
  <dimension ref="A1:F3"/>
  <sheetViews>
    <sheetView workbookViewId="0">
      <selection activeCell="E13" sqref="E13"/>
    </sheetView>
  </sheetViews>
  <sheetFormatPr defaultRowHeight="15"/>
  <cols>
    <col min="1" max="1" width="21.85546875" customWidth="1"/>
    <col min="2" max="2" width="21.42578125" customWidth="1"/>
    <col min="3" max="4" width="23.42578125" customWidth="1"/>
    <col min="5" max="5" width="22.7109375" customWidth="1"/>
  </cols>
  <sheetData>
    <row r="1" spans="1:6">
      <c r="A1" s="1" t="s">
        <v>51</v>
      </c>
      <c r="B1" s="8"/>
      <c r="C1" s="8"/>
      <c r="D1" s="8"/>
      <c r="E1" s="1"/>
      <c r="F1" s="1"/>
    </row>
    <row r="2" spans="1:6">
      <c r="A2" s="1" t="s">
        <v>10</v>
      </c>
      <c r="B2" s="8" t="s">
        <v>12</v>
      </c>
      <c r="C2" s="8" t="s">
        <v>11</v>
      </c>
      <c r="D2" s="8" t="s">
        <v>13</v>
      </c>
      <c r="F2" s="1"/>
    </row>
    <row r="3" spans="1:6">
      <c r="A3">
        <v>31</v>
      </c>
      <c r="B3" s="8">
        <v>5</v>
      </c>
      <c r="C3" s="4">
        <v>86.111109999999996</v>
      </c>
      <c r="D3" s="4">
        <v>13.88889</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E364-6CEB-496C-8359-F9C5FDEF5485}">
  <dimension ref="A1:E11"/>
  <sheetViews>
    <sheetView workbookViewId="0">
      <selection activeCell="F8" sqref="F8"/>
    </sheetView>
  </sheetViews>
  <sheetFormatPr defaultRowHeight="15"/>
  <cols>
    <col min="1" max="1" width="22.140625" customWidth="1"/>
    <col min="2" max="2" width="19.7109375" customWidth="1"/>
    <col min="3" max="3" width="24" customWidth="1"/>
    <col min="4" max="4" width="22.28515625" customWidth="1"/>
  </cols>
  <sheetData>
    <row r="1" spans="1:5">
      <c r="A1" s="8" t="s">
        <v>50</v>
      </c>
      <c r="B1" s="8"/>
      <c r="C1" s="8"/>
      <c r="D1" s="8"/>
      <c r="E1" s="8"/>
    </row>
    <row r="2" spans="1:5">
      <c r="A2" s="8" t="s">
        <v>10</v>
      </c>
      <c r="B2" s="8" t="s">
        <v>12</v>
      </c>
      <c r="C2" s="8" t="s">
        <v>11</v>
      </c>
      <c r="D2" s="8" t="s">
        <v>13</v>
      </c>
      <c r="E2" s="8"/>
    </row>
    <row r="3" spans="1:5">
      <c r="A3" s="8">
        <v>125</v>
      </c>
      <c r="B3" s="8">
        <v>36</v>
      </c>
      <c r="C3" s="4">
        <v>77.639750000000006</v>
      </c>
      <c r="D3" s="4">
        <v>22.360250000000001</v>
      </c>
      <c r="E3" s="8"/>
    </row>
    <row r="4" spans="1:5">
      <c r="A4" s="8"/>
      <c r="B4" s="8"/>
      <c r="C4" s="8"/>
      <c r="D4" s="8"/>
      <c r="E4" s="8"/>
    </row>
    <row r="6" spans="1:5" ht="15.75">
      <c r="D6" s="7"/>
    </row>
    <row r="7" spans="1:5" ht="21">
      <c r="D7" s="7"/>
      <c r="E7" s="6"/>
    </row>
    <row r="8" spans="1:5" ht="21">
      <c r="D8" s="7"/>
      <c r="E8" s="6"/>
    </row>
    <row r="9" spans="1:5" ht="21">
      <c r="D9" s="7"/>
      <c r="E9" s="6"/>
    </row>
    <row r="10" spans="1:5" ht="21">
      <c r="D10" s="7"/>
      <c r="E10" s="6"/>
    </row>
    <row r="11" spans="1:5" ht="21">
      <c r="D11" s="7"/>
      <c r="E1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vt:lpstr>
      <vt:lpstr>Human RNASeq</vt:lpstr>
      <vt:lpstr>Boldt et al., 2019</vt:lpstr>
      <vt:lpstr>Idaghdour et al., 2012</vt:lpstr>
      <vt:lpstr>Pcas Microarray vs. RNA-Seq</vt:lpstr>
      <vt:lpstr>Lee vs. Boldt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dc:creator>
  <cp:lastModifiedBy>Bruce</cp:lastModifiedBy>
  <dcterms:created xsi:type="dcterms:W3CDTF">2021-01-29T11:16:47Z</dcterms:created>
  <dcterms:modified xsi:type="dcterms:W3CDTF">2021-11-26T14:55:26Z</dcterms:modified>
</cp:coreProperties>
</file>