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eLife Revised submission/NEW Source data/"/>
    </mc:Choice>
  </mc:AlternateContent>
  <xr:revisionPtr revIDLastSave="0" documentId="13_ncr:1_{8884826B-5941-404F-83E8-E40BCF97D02D}" xr6:coauthVersionLast="47" xr6:coauthVersionMax="47" xr10:uidLastSave="{00000000-0000-0000-0000-000000000000}"/>
  <bookViews>
    <workbookView xWindow="1360" yWindow="640" windowWidth="28960" windowHeight="20080" xr2:uid="{C9414B5B-7C21-7542-9A02-BC0E98D2F997}"/>
  </bookViews>
  <sheets>
    <sheet name="Figure 2 - figure supplement 2B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K8" i="2"/>
  <c r="K15" i="2"/>
  <c r="K14" i="2"/>
  <c r="K13" i="2"/>
  <c r="K12" i="2"/>
  <c r="K11" i="2"/>
  <c r="K10" i="2"/>
  <c r="K9" i="2"/>
  <c r="F15" i="2"/>
  <c r="F14" i="2"/>
  <c r="F13" i="2"/>
  <c r="F12" i="2"/>
  <c r="F11" i="2"/>
  <c r="F10" i="2"/>
  <c r="F9" i="2"/>
  <c r="F8" i="2"/>
  <c r="J15" i="2"/>
  <c r="J13" i="2"/>
  <c r="J12" i="2"/>
  <c r="J9" i="2"/>
  <c r="E15" i="2"/>
  <c r="E13" i="2"/>
  <c r="E12" i="2"/>
  <c r="E9" i="2"/>
  <c r="E8" i="2"/>
  <c r="J14" i="2"/>
  <c r="E14" i="2"/>
  <c r="J11" i="2"/>
  <c r="E11" i="2"/>
  <c r="J10" i="2"/>
  <c r="E10" i="2"/>
</calcChain>
</file>

<file path=xl/sharedStrings.xml><?xml version="1.0" encoding="utf-8"?>
<sst xmlns="http://schemas.openxmlformats.org/spreadsheetml/2006/main" count="23" uniqueCount="18">
  <si>
    <t>WT</t>
  </si>
  <si>
    <t>L223P</t>
  </si>
  <si>
    <t>Δ249-252</t>
  </si>
  <si>
    <t>V331E</t>
  </si>
  <si>
    <t>E340K</t>
  </si>
  <si>
    <t>T385A</t>
  </si>
  <si>
    <t>SEM</t>
  </si>
  <si>
    <t>Mean</t>
  </si>
  <si>
    <t>Δ229-235</t>
  </si>
  <si>
    <t>set 1</t>
  </si>
  <si>
    <t>set 3</t>
  </si>
  <si>
    <t>set 2</t>
  </si>
  <si>
    <t>no NR</t>
  </si>
  <si>
    <t>with 2 mM NR supplementation</t>
  </si>
  <si>
    <t>empty vector</t>
  </si>
  <si>
    <t>Figure 2 - figure supplement 2B source data</t>
  </si>
  <si>
    <t>Values plotted on graph</t>
  </si>
  <si>
    <t>NAD (proportion of empty vector without NR supplementation)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</si>
</sst>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FBA1F-CD82-7C42-9038-3A39BFAB74BB}">
  <dimension ref="A1:K17"/>
  <sheetViews>
    <sheetView tabSelected="1" workbookViewId="0">
      <selection activeCell="H22" sqref="H22"/>
    </sheetView>
  </sheetViews>
  <sheetFormatPr baseColWidth="10" defaultRowHeight="16" x14ac:dyDescent="0.2"/>
  <sheetData>
    <row r="1" spans="1:11" x14ac:dyDescent="0.2">
      <c r="A1" s="3" t="s">
        <v>15</v>
      </c>
      <c r="B1" s="4"/>
      <c r="C1" s="4"/>
      <c r="D1" s="7"/>
      <c r="E1" s="4"/>
      <c r="F1" s="7"/>
      <c r="G1" s="4"/>
      <c r="H1" s="4"/>
      <c r="I1" s="4"/>
      <c r="J1" s="4"/>
      <c r="K1" s="4"/>
    </row>
    <row r="2" spans="1:11" x14ac:dyDescent="0.2">
      <c r="A2" s="4" t="s">
        <v>17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2" t="s">
        <v>16</v>
      </c>
      <c r="B4" s="4"/>
      <c r="C4" s="4"/>
      <c r="D4" s="1"/>
      <c r="E4" s="8"/>
      <c r="F4" s="4"/>
      <c r="G4" s="4"/>
      <c r="H4" s="4"/>
      <c r="I4" s="4"/>
      <c r="J4" s="3"/>
      <c r="K4" s="3"/>
    </row>
    <row r="5" spans="1:11" x14ac:dyDescent="0.2">
      <c r="A5" s="2"/>
      <c r="B5" s="4"/>
      <c r="C5" s="4"/>
      <c r="D5" s="4"/>
      <c r="E5" s="4"/>
      <c r="F5" s="4"/>
      <c r="G5" s="4"/>
      <c r="H5" s="4"/>
      <c r="I5" s="4"/>
      <c r="J5" s="9"/>
      <c r="K5" s="3"/>
    </row>
    <row r="6" spans="1:11" x14ac:dyDescent="0.2">
      <c r="A6" s="3"/>
      <c r="B6" s="20" t="s">
        <v>12</v>
      </c>
      <c r="C6" s="20"/>
      <c r="D6" s="20"/>
      <c r="E6" s="2"/>
      <c r="F6" s="2"/>
      <c r="G6" s="21" t="s">
        <v>13</v>
      </c>
      <c r="H6" s="21"/>
      <c r="I6" s="21"/>
      <c r="J6" s="2"/>
      <c r="K6" s="2"/>
    </row>
    <row r="7" spans="1:11" x14ac:dyDescent="0.2">
      <c r="A7" s="4"/>
      <c r="B7" s="10" t="s">
        <v>9</v>
      </c>
      <c r="C7" s="10" t="s">
        <v>11</v>
      </c>
      <c r="D7" s="10" t="s">
        <v>10</v>
      </c>
      <c r="E7" s="11" t="s">
        <v>7</v>
      </c>
      <c r="F7" s="12" t="s">
        <v>6</v>
      </c>
      <c r="G7" s="10" t="s">
        <v>9</v>
      </c>
      <c r="H7" s="17" t="s">
        <v>11</v>
      </c>
      <c r="I7" s="10" t="s">
        <v>10</v>
      </c>
      <c r="J7" s="11" t="s">
        <v>7</v>
      </c>
      <c r="K7" s="12" t="s">
        <v>6</v>
      </c>
    </row>
    <row r="8" spans="1:11" x14ac:dyDescent="0.2">
      <c r="A8" s="18" t="s">
        <v>14</v>
      </c>
      <c r="B8" s="6">
        <v>1</v>
      </c>
      <c r="C8" s="6">
        <v>1</v>
      </c>
      <c r="D8" s="6">
        <v>1</v>
      </c>
      <c r="E8" s="13">
        <f t="shared" ref="E8:E15" si="0">AVERAGE(B8:D8)</f>
        <v>1</v>
      </c>
      <c r="F8" s="14">
        <f>STDEV(B8:D8)/SQRT(3)</f>
        <v>0</v>
      </c>
      <c r="G8" s="6">
        <v>4.0019999999999998</v>
      </c>
      <c r="H8" s="6">
        <v>2.2490000000000001</v>
      </c>
      <c r="I8" s="6">
        <v>2.516</v>
      </c>
      <c r="J8" s="13">
        <f t="shared" ref="J8:J15" si="1">AVERAGE(G8:I8)</f>
        <v>2.922333333333333</v>
      </c>
      <c r="K8" s="14">
        <f>STDEV(G8:I8)/SQRT(3)</f>
        <v>0.54530796599515907</v>
      </c>
    </row>
    <row r="9" spans="1:11" x14ac:dyDescent="0.2">
      <c r="A9" s="18" t="s">
        <v>0</v>
      </c>
      <c r="B9" s="6">
        <v>0.57999999999999996</v>
      </c>
      <c r="C9" s="6">
        <v>0.65300000000000002</v>
      </c>
      <c r="D9" s="6">
        <v>0.75900000000000001</v>
      </c>
      <c r="E9" s="13">
        <f t="shared" si="0"/>
        <v>0.66400000000000003</v>
      </c>
      <c r="F9" s="14">
        <f t="shared" ref="F9:F15" si="2">STDEV(B9:D9)/SQRT(3)</f>
        <v>5.1964731629571055E-2</v>
      </c>
      <c r="G9" s="6">
        <v>2.9009999999999998</v>
      </c>
      <c r="H9" s="6">
        <v>2.1520000000000001</v>
      </c>
      <c r="I9" s="6">
        <v>2.5379999999999998</v>
      </c>
      <c r="J9" s="13">
        <f t="shared" si="1"/>
        <v>2.5303333333333331</v>
      </c>
      <c r="K9" s="14">
        <f t="shared" ref="K9:K15" si="3">STDEV(G9:I9)/SQRT(3)</f>
        <v>0.21625165381512892</v>
      </c>
    </row>
    <row r="10" spans="1:11" x14ac:dyDescent="0.2">
      <c r="A10" s="19" t="s">
        <v>1</v>
      </c>
      <c r="B10" s="6">
        <v>0.107</v>
      </c>
      <c r="C10" s="6">
        <v>0.122</v>
      </c>
      <c r="D10" s="6">
        <v>0.14000000000000001</v>
      </c>
      <c r="E10" s="13">
        <f t="shared" si="0"/>
        <v>0.123</v>
      </c>
      <c r="F10" s="14">
        <f t="shared" si="2"/>
        <v>9.5393920141694389E-3</v>
      </c>
      <c r="G10" s="6">
        <v>0.152</v>
      </c>
      <c r="H10" s="6">
        <v>0.22900000000000001</v>
      </c>
      <c r="I10" s="6">
        <v>0.16200000000000001</v>
      </c>
      <c r="J10" s="13">
        <f t="shared" si="1"/>
        <v>0.18100000000000002</v>
      </c>
      <c r="K10" s="14">
        <f t="shared" si="3"/>
        <v>2.4172987679087841E-2</v>
      </c>
    </row>
    <row r="11" spans="1:11" x14ac:dyDescent="0.2">
      <c r="A11" s="19" t="s">
        <v>8</v>
      </c>
      <c r="B11" s="6">
        <v>0.11600000000000001</v>
      </c>
      <c r="C11" s="6">
        <v>0.13300000000000001</v>
      </c>
      <c r="D11" s="6">
        <v>0.124</v>
      </c>
      <c r="E11" s="13">
        <f t="shared" si="0"/>
        <v>0.12433333333333334</v>
      </c>
      <c r="F11" s="14">
        <f t="shared" si="2"/>
        <v>4.9103066208854131E-3</v>
      </c>
      <c r="G11" s="6">
        <v>0.155</v>
      </c>
      <c r="H11" s="6">
        <v>0.193</v>
      </c>
      <c r="I11" s="6">
        <v>0.13700000000000001</v>
      </c>
      <c r="J11" s="13">
        <f t="shared" si="1"/>
        <v>0.16166666666666665</v>
      </c>
      <c r="K11" s="14">
        <f t="shared" si="3"/>
        <v>1.65058912041867E-2</v>
      </c>
    </row>
    <row r="12" spans="1:11" x14ac:dyDescent="0.2">
      <c r="A12" s="19" t="s">
        <v>2</v>
      </c>
      <c r="B12" s="6">
        <v>9.8000000000000004E-2</v>
      </c>
      <c r="C12" s="6">
        <v>0.17399999999999999</v>
      </c>
      <c r="D12" s="6">
        <v>0.10100000000000001</v>
      </c>
      <c r="E12" s="13">
        <f t="shared" si="0"/>
        <v>0.12433333333333334</v>
      </c>
      <c r="F12" s="14">
        <f t="shared" si="2"/>
        <v>2.4848429416050522E-2</v>
      </c>
      <c r="G12" s="6">
        <v>0.114</v>
      </c>
      <c r="H12" s="6">
        <v>0.219</v>
      </c>
      <c r="I12" s="6">
        <v>0.111</v>
      </c>
      <c r="J12" s="13">
        <f t="shared" si="1"/>
        <v>0.14799999999999999</v>
      </c>
      <c r="K12" s="14">
        <f t="shared" si="3"/>
        <v>3.5510561809129385E-2</v>
      </c>
    </row>
    <row r="13" spans="1:11" x14ac:dyDescent="0.2">
      <c r="A13" s="19" t="s">
        <v>3</v>
      </c>
      <c r="B13" s="6">
        <v>0.14699999999999999</v>
      </c>
      <c r="C13" s="6">
        <v>0.14499999999999999</v>
      </c>
      <c r="D13" s="6">
        <v>0.127</v>
      </c>
      <c r="E13" s="13">
        <f t="shared" si="0"/>
        <v>0.13966666666666666</v>
      </c>
      <c r="F13" s="14">
        <f t="shared" si="2"/>
        <v>6.3595946761129682E-3</v>
      </c>
      <c r="G13" s="6">
        <v>0.22500000000000001</v>
      </c>
      <c r="H13" s="6">
        <v>0.27</v>
      </c>
      <c r="I13" s="6">
        <v>0.20599999999999999</v>
      </c>
      <c r="J13" s="13">
        <f t="shared" si="1"/>
        <v>0.23366666666666666</v>
      </c>
      <c r="K13" s="14">
        <f t="shared" si="3"/>
        <v>1.8976593769987189E-2</v>
      </c>
    </row>
    <row r="14" spans="1:11" x14ac:dyDescent="0.2">
      <c r="A14" s="19" t="s">
        <v>4</v>
      </c>
      <c r="B14" s="6">
        <v>0.125</v>
      </c>
      <c r="C14" s="6">
        <v>0.16600000000000001</v>
      </c>
      <c r="D14" s="6">
        <v>0.13100000000000001</v>
      </c>
      <c r="E14" s="13">
        <f t="shared" si="0"/>
        <v>0.14066666666666669</v>
      </c>
      <c r="F14" s="14">
        <f t="shared" si="2"/>
        <v>1.2784539273843347E-2</v>
      </c>
      <c r="G14" s="6">
        <v>0.20499999999999999</v>
      </c>
      <c r="H14" s="6">
        <v>0.247</v>
      </c>
      <c r="I14" s="6">
        <v>0.159</v>
      </c>
      <c r="J14" s="13">
        <f t="shared" si="1"/>
        <v>0.20366666666666666</v>
      </c>
      <c r="K14" s="14">
        <f t="shared" si="3"/>
        <v>2.5412158070061221E-2</v>
      </c>
    </row>
    <row r="15" spans="1:11" x14ac:dyDescent="0.2">
      <c r="A15" s="19" t="s">
        <v>5</v>
      </c>
      <c r="B15" s="6">
        <v>0.14699999999999999</v>
      </c>
      <c r="C15" s="6">
        <v>0.20100000000000001</v>
      </c>
      <c r="D15" s="6">
        <v>0.193</v>
      </c>
      <c r="E15" s="15">
        <f t="shared" si="0"/>
        <v>0.18033333333333332</v>
      </c>
      <c r="F15" s="16">
        <f t="shared" si="2"/>
        <v>1.6825905952165494E-2</v>
      </c>
      <c r="G15" s="6">
        <v>0.23799999999999999</v>
      </c>
      <c r="H15" s="6">
        <v>0.28899999999999998</v>
      </c>
      <c r="I15" s="6">
        <v>0.27</v>
      </c>
      <c r="J15" s="15">
        <f t="shared" si="1"/>
        <v>0.26566666666666666</v>
      </c>
      <c r="K15" s="16">
        <f t="shared" si="3"/>
        <v>1.488100952369981E-2</v>
      </c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5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5"/>
      <c r="K17" s="4"/>
    </row>
  </sheetData>
  <mergeCells count="2">
    <mergeCell ref="B6:D6"/>
    <mergeCell ref="G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2 - figure 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2021-10-20T08:01:48Z</dcterms:modified>
</cp:coreProperties>
</file>