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Possible revised submission/NEW Source data/"/>
    </mc:Choice>
  </mc:AlternateContent>
  <xr:revisionPtr revIDLastSave="0" documentId="13_ncr:1_{7BCFBD72-9795-8742-8F59-B00F98D7DFF8}" xr6:coauthVersionLast="47" xr6:coauthVersionMax="47" xr10:uidLastSave="{00000000-0000-0000-0000-000000000000}"/>
  <bookViews>
    <workbookView xWindow="1840" yWindow="2540" windowWidth="28040" windowHeight="17440" xr2:uid="{C9414B5B-7C21-7542-9A02-BC0E98D2F997}"/>
  </bookViews>
  <sheets>
    <sheet name="Figure 6B" sheetId="1" r:id="rId1"/>
    <sheet name="Figure 6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" l="1"/>
  <c r="C15" i="2"/>
  <c r="B24" i="1"/>
  <c r="T15" i="2"/>
  <c r="S15" i="2"/>
  <c r="R15" i="2"/>
  <c r="Q15" i="2"/>
  <c r="O15" i="2"/>
  <c r="N15" i="2"/>
  <c r="M15" i="2"/>
  <c r="L15" i="2"/>
  <c r="J15" i="2"/>
  <c r="I15" i="2"/>
  <c r="H15" i="2"/>
  <c r="G15" i="2"/>
  <c r="E15" i="2"/>
  <c r="T14" i="2"/>
  <c r="S14" i="2"/>
  <c r="R14" i="2"/>
  <c r="Q14" i="2"/>
  <c r="O14" i="2"/>
  <c r="N14" i="2"/>
  <c r="M14" i="2"/>
  <c r="L14" i="2"/>
  <c r="J14" i="2"/>
  <c r="I14" i="2"/>
  <c r="H14" i="2"/>
  <c r="G14" i="2"/>
  <c r="E14" i="2"/>
  <c r="E25" i="1"/>
  <c r="C25" i="1"/>
  <c r="D25" i="1"/>
  <c r="B25" i="1"/>
  <c r="E24" i="1"/>
  <c r="C24" i="1"/>
  <c r="D24" i="1"/>
</calcChain>
</file>

<file path=xl/sharedStrings.xml><?xml version="1.0" encoding="utf-8"?>
<sst xmlns="http://schemas.openxmlformats.org/spreadsheetml/2006/main" count="52" uniqueCount="19">
  <si>
    <t>WT</t>
  </si>
  <si>
    <t>SEM</t>
  </si>
  <si>
    <t>Mean</t>
  </si>
  <si>
    <t>WT +NR</t>
  </si>
  <si>
    <t>DsRed-positive neuron numbers</t>
  </si>
  <si>
    <t>% remaining injected (DsRed-positive) cells after treatments</t>
  </si>
  <si>
    <t>+NR (no media change)</t>
  </si>
  <si>
    <t>NR removed</t>
  </si>
  <si>
    <t>NR removed + 100 nM FK866</t>
  </si>
  <si>
    <t>8h</t>
  </si>
  <si>
    <t>24h</t>
  </si>
  <si>
    <t>Figure 6B source data</t>
  </si>
  <si>
    <t>Figure 6C source data</t>
  </si>
  <si>
    <t>Δ229-235</t>
  </si>
  <si>
    <t>Δ229-235 +NR</t>
  </si>
  <si>
    <t>-</t>
  </si>
  <si>
    <t>+NR with media change</t>
  </si>
  <si>
    <t>Values plotted on graph and used for paired t test (+NR, no media change) or two-way ANOVA with Šidák's correction (separate tests for each of the other conditions)</t>
  </si>
  <si>
    <t>Values plotted on graph and used for one-way ANOVA with Tukey's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</si>
</sst>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5" fillId="0" borderId="0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E27"/>
  <sheetViews>
    <sheetView tabSelected="1" workbookViewId="0">
      <selection activeCell="M14" sqref="M14"/>
    </sheetView>
  </sheetViews>
  <sheetFormatPr baseColWidth="10" defaultRowHeight="15" x14ac:dyDescent="0.2"/>
  <cols>
    <col min="1" max="1" width="9" style="4" customWidth="1"/>
    <col min="2" max="5" width="13.6640625" style="4" customWidth="1"/>
    <col min="6" max="16384" width="10.83203125" style="4"/>
  </cols>
  <sheetData>
    <row r="1" spans="1:5" x14ac:dyDescent="0.2">
      <c r="A1" s="3" t="s">
        <v>11</v>
      </c>
      <c r="D1" s="5"/>
      <c r="E1" s="5"/>
    </row>
    <row r="2" spans="1:5" x14ac:dyDescent="0.2">
      <c r="A2" s="4" t="s">
        <v>4</v>
      </c>
      <c r="B2" s="3"/>
      <c r="D2" s="5"/>
      <c r="E2" s="5"/>
    </row>
    <row r="3" spans="1:5" x14ac:dyDescent="0.2">
      <c r="A3" s="3"/>
    </row>
    <row r="4" spans="1:5" s="3" customFormat="1" x14ac:dyDescent="0.2">
      <c r="A4" s="2" t="s">
        <v>18</v>
      </c>
      <c r="B4" s="4"/>
      <c r="C4" s="4"/>
      <c r="D4" s="1"/>
      <c r="E4" s="4"/>
    </row>
    <row r="5" spans="1:5" s="3" customFormat="1" x14ac:dyDescent="0.2">
      <c r="A5" s="2"/>
      <c r="B5" s="4"/>
      <c r="C5" s="4"/>
      <c r="D5" s="4"/>
      <c r="E5" s="4"/>
    </row>
    <row r="6" spans="1:5" s="3" customFormat="1" x14ac:dyDescent="0.2">
      <c r="B6" s="7" t="s">
        <v>0</v>
      </c>
      <c r="C6" s="10" t="s">
        <v>13</v>
      </c>
      <c r="D6" s="7" t="s">
        <v>3</v>
      </c>
      <c r="E6" s="10" t="s">
        <v>14</v>
      </c>
    </row>
    <row r="7" spans="1:5" x14ac:dyDescent="0.2">
      <c r="A7" s="3"/>
      <c r="B7" s="11">
        <v>25</v>
      </c>
      <c r="C7" s="11">
        <v>3</v>
      </c>
      <c r="D7" s="11">
        <v>18</v>
      </c>
      <c r="E7" s="11">
        <v>31</v>
      </c>
    </row>
    <row r="8" spans="1:5" x14ac:dyDescent="0.2">
      <c r="A8" s="3"/>
      <c r="B8" s="11">
        <v>24</v>
      </c>
      <c r="C8" s="11">
        <v>3</v>
      </c>
      <c r="D8" s="11">
        <v>19</v>
      </c>
      <c r="E8" s="11">
        <v>27</v>
      </c>
    </row>
    <row r="9" spans="1:5" x14ac:dyDescent="0.2">
      <c r="A9" s="3"/>
      <c r="B9" s="11"/>
      <c r="C9" s="11"/>
      <c r="D9" s="11">
        <v>17</v>
      </c>
      <c r="E9" s="11">
        <v>36</v>
      </c>
    </row>
    <row r="10" spans="1:5" x14ac:dyDescent="0.2">
      <c r="A10" s="3"/>
      <c r="B10" s="11">
        <v>22</v>
      </c>
      <c r="C10" s="11">
        <v>1</v>
      </c>
      <c r="D10" s="11">
        <v>13</v>
      </c>
      <c r="E10" s="11">
        <v>30</v>
      </c>
    </row>
    <row r="11" spans="1:5" x14ac:dyDescent="0.2">
      <c r="A11" s="3"/>
      <c r="B11" s="11"/>
      <c r="C11" s="11"/>
      <c r="D11" s="11">
        <v>16</v>
      </c>
      <c r="E11" s="11">
        <v>22</v>
      </c>
    </row>
    <row r="12" spans="1:5" x14ac:dyDescent="0.2">
      <c r="A12" s="3"/>
      <c r="B12" s="11"/>
      <c r="C12" s="11"/>
      <c r="D12" s="11">
        <v>18</v>
      </c>
      <c r="E12" s="11">
        <v>20</v>
      </c>
    </row>
    <row r="13" spans="1:5" x14ac:dyDescent="0.2">
      <c r="A13" s="3"/>
      <c r="B13" s="11">
        <v>21</v>
      </c>
      <c r="C13" s="11">
        <v>5</v>
      </c>
      <c r="D13" s="11">
        <v>20</v>
      </c>
      <c r="E13" s="11">
        <v>15</v>
      </c>
    </row>
    <row r="14" spans="1:5" x14ac:dyDescent="0.2">
      <c r="A14" s="3"/>
      <c r="B14" s="11"/>
      <c r="C14" s="11"/>
      <c r="D14" s="11">
        <v>22</v>
      </c>
      <c r="E14" s="11">
        <v>21</v>
      </c>
    </row>
    <row r="15" spans="1:5" x14ac:dyDescent="0.2">
      <c r="A15" s="3"/>
      <c r="B15" s="11"/>
      <c r="C15" s="11"/>
      <c r="D15" s="11">
        <v>17</v>
      </c>
      <c r="E15" s="11">
        <v>13</v>
      </c>
    </row>
    <row r="16" spans="1:5" x14ac:dyDescent="0.2">
      <c r="A16" s="3"/>
      <c r="B16" s="11">
        <v>20</v>
      </c>
      <c r="C16" s="11">
        <v>4</v>
      </c>
      <c r="D16" s="11">
        <v>21</v>
      </c>
      <c r="E16" s="11">
        <v>28</v>
      </c>
    </row>
    <row r="17" spans="1:5" x14ac:dyDescent="0.2">
      <c r="A17" s="3"/>
      <c r="B17" s="11"/>
      <c r="C17" s="11"/>
      <c r="D17" s="11">
        <v>21</v>
      </c>
      <c r="E17" s="11">
        <v>30</v>
      </c>
    </row>
    <row r="18" spans="1:5" x14ac:dyDescent="0.2">
      <c r="A18" s="3"/>
      <c r="B18" s="11"/>
      <c r="C18" s="11"/>
      <c r="D18" s="11">
        <v>23</v>
      </c>
      <c r="E18" s="11">
        <v>29</v>
      </c>
    </row>
    <row r="19" spans="1:5" x14ac:dyDescent="0.2">
      <c r="A19" s="3"/>
      <c r="B19" s="11"/>
      <c r="C19" s="11"/>
      <c r="D19" s="11">
        <v>16</v>
      </c>
      <c r="E19" s="11">
        <v>32</v>
      </c>
    </row>
    <row r="20" spans="1:5" x14ac:dyDescent="0.2">
      <c r="A20" s="3"/>
      <c r="B20" s="11"/>
      <c r="C20" s="11"/>
      <c r="D20" s="11">
        <v>24</v>
      </c>
      <c r="E20" s="11">
        <v>24</v>
      </c>
    </row>
    <row r="21" spans="1:5" x14ac:dyDescent="0.2">
      <c r="A21" s="3"/>
      <c r="B21" s="11"/>
      <c r="C21" s="11"/>
      <c r="D21" s="11">
        <v>18</v>
      </c>
      <c r="E21" s="11">
        <v>20</v>
      </c>
    </row>
    <row r="22" spans="1:5" x14ac:dyDescent="0.2">
      <c r="A22" s="3"/>
      <c r="B22" s="11"/>
      <c r="C22" s="11"/>
      <c r="D22" s="11">
        <v>19</v>
      </c>
      <c r="E22" s="11">
        <v>15</v>
      </c>
    </row>
    <row r="23" spans="1:5" x14ac:dyDescent="0.2">
      <c r="A23" s="3"/>
      <c r="B23" s="11"/>
      <c r="C23" s="11"/>
      <c r="D23" s="11">
        <v>19</v>
      </c>
      <c r="E23" s="11">
        <v>11</v>
      </c>
    </row>
    <row r="24" spans="1:5" x14ac:dyDescent="0.2">
      <c r="A24" s="8" t="s">
        <v>2</v>
      </c>
      <c r="B24" s="12">
        <f>AVERAGE(B7:B23)</f>
        <v>22.4</v>
      </c>
      <c r="C24" s="12">
        <f>AVERAGE(C7:C23)</f>
        <v>3.2</v>
      </c>
      <c r="D24" s="12">
        <f>AVERAGE(D7:D23)</f>
        <v>18.882352941176471</v>
      </c>
      <c r="E24" s="13">
        <f>AVERAGE(E7:E23)</f>
        <v>23.764705882352942</v>
      </c>
    </row>
    <row r="25" spans="1:5" x14ac:dyDescent="0.2">
      <c r="A25" s="9" t="s">
        <v>1</v>
      </c>
      <c r="B25" s="14">
        <f>STDEV(B7:B23)/SQRT(5)</f>
        <v>0.92736184954957024</v>
      </c>
      <c r="C25" s="14">
        <f>STDEV(C7:C23)/SQRT(5)</f>
        <v>0.66332495807107983</v>
      </c>
      <c r="D25" s="14">
        <f>STDEV(D7:D23)/SQRT(17)</f>
        <v>0.67454970242233669</v>
      </c>
      <c r="E25" s="15">
        <f>STDEV(E7:E23)/SQRT(17)</f>
        <v>1.7936354221752155</v>
      </c>
    </row>
    <row r="26" spans="1:5" x14ac:dyDescent="0.2">
      <c r="B26" s="6"/>
      <c r="C26" s="6"/>
      <c r="D26" s="6"/>
      <c r="E26" s="6"/>
    </row>
    <row r="27" spans="1:5" x14ac:dyDescent="0.2">
      <c r="B27" s="6"/>
      <c r="C27" s="6"/>
      <c r="D27" s="6"/>
      <c r="E2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F4D7E-BAA2-9842-9ED1-E8220499B304}">
  <dimension ref="A1:T19"/>
  <sheetViews>
    <sheetView workbookViewId="0">
      <selection activeCell="F26" sqref="F26"/>
    </sheetView>
  </sheetViews>
  <sheetFormatPr baseColWidth="10" defaultRowHeight="16" x14ac:dyDescent="0.2"/>
  <sheetData>
    <row r="1" spans="1:20" x14ac:dyDescent="0.2">
      <c r="A1" s="3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x14ac:dyDescent="0.2">
      <c r="A2" s="4" t="s">
        <v>5</v>
      </c>
      <c r="B2" s="1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x14ac:dyDescent="0.2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x14ac:dyDescent="0.2">
      <c r="A4" s="2" t="s">
        <v>17</v>
      </c>
      <c r="B4" s="6"/>
      <c r="C4" s="6"/>
      <c r="D4" s="17"/>
      <c r="E4" s="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x14ac:dyDescent="0.2">
      <c r="A5" s="16"/>
      <c r="B5" s="6"/>
      <c r="C5" s="6"/>
      <c r="D5" s="17"/>
      <c r="E5" s="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x14ac:dyDescent="0.2">
      <c r="A6" s="6"/>
      <c r="B6" s="42" t="s">
        <v>6</v>
      </c>
      <c r="C6" s="43"/>
      <c r="D6" s="43"/>
      <c r="E6" s="44"/>
      <c r="F6" s="16"/>
      <c r="G6" s="42" t="s">
        <v>16</v>
      </c>
      <c r="H6" s="43"/>
      <c r="I6" s="43"/>
      <c r="J6" s="44"/>
      <c r="K6" s="16"/>
      <c r="L6" s="42" t="s">
        <v>7</v>
      </c>
      <c r="M6" s="43"/>
      <c r="N6" s="43"/>
      <c r="O6" s="44"/>
      <c r="P6" s="6"/>
      <c r="Q6" s="42" t="s">
        <v>8</v>
      </c>
      <c r="R6" s="43"/>
      <c r="S6" s="43"/>
      <c r="T6" s="44"/>
    </row>
    <row r="7" spans="1:20" x14ac:dyDescent="0.2">
      <c r="A7" s="6"/>
      <c r="B7" s="45" t="s">
        <v>0</v>
      </c>
      <c r="C7" s="46"/>
      <c r="D7" s="45" t="s">
        <v>13</v>
      </c>
      <c r="E7" s="47"/>
      <c r="F7" s="16"/>
      <c r="G7" s="45" t="s">
        <v>0</v>
      </c>
      <c r="H7" s="46"/>
      <c r="I7" s="45" t="s">
        <v>13</v>
      </c>
      <c r="J7" s="47"/>
      <c r="K7" s="16"/>
      <c r="L7" s="45" t="s">
        <v>0</v>
      </c>
      <c r="M7" s="46"/>
      <c r="N7" s="45" t="s">
        <v>13</v>
      </c>
      <c r="O7" s="47"/>
      <c r="P7" s="19"/>
      <c r="Q7" s="45" t="s">
        <v>0</v>
      </c>
      <c r="R7" s="46"/>
      <c r="S7" s="45" t="s">
        <v>13</v>
      </c>
      <c r="T7" s="47"/>
    </row>
    <row r="8" spans="1:20" x14ac:dyDescent="0.2">
      <c r="A8" s="6"/>
      <c r="B8" s="20" t="s">
        <v>9</v>
      </c>
      <c r="C8" s="30" t="s">
        <v>10</v>
      </c>
      <c r="D8" s="20" t="s">
        <v>9</v>
      </c>
      <c r="E8" s="34" t="s">
        <v>10</v>
      </c>
      <c r="F8" s="16"/>
      <c r="G8" s="20" t="s">
        <v>9</v>
      </c>
      <c r="H8" s="30" t="s">
        <v>10</v>
      </c>
      <c r="I8" s="20" t="s">
        <v>9</v>
      </c>
      <c r="J8" s="34" t="s">
        <v>10</v>
      </c>
      <c r="K8" s="16"/>
      <c r="L8" s="20" t="s">
        <v>9</v>
      </c>
      <c r="M8" s="30" t="s">
        <v>10</v>
      </c>
      <c r="N8" s="20" t="s">
        <v>9</v>
      </c>
      <c r="O8" s="34" t="s">
        <v>10</v>
      </c>
      <c r="P8" s="19"/>
      <c r="Q8" s="20" t="s">
        <v>9</v>
      </c>
      <c r="R8" s="30" t="s">
        <v>10</v>
      </c>
      <c r="S8" s="20" t="s">
        <v>9</v>
      </c>
      <c r="T8" s="34" t="s">
        <v>10</v>
      </c>
    </row>
    <row r="9" spans="1:20" x14ac:dyDescent="0.2">
      <c r="A9" s="6"/>
      <c r="B9" s="22" t="s">
        <v>15</v>
      </c>
      <c r="C9" s="38">
        <v>72.2</v>
      </c>
      <c r="D9" s="39" t="s">
        <v>15</v>
      </c>
      <c r="E9" s="40">
        <v>96.8</v>
      </c>
      <c r="F9" s="21"/>
      <c r="G9" s="23">
        <v>84.6</v>
      </c>
      <c r="H9" s="33">
        <v>84.6</v>
      </c>
      <c r="I9" s="23">
        <v>46.7</v>
      </c>
      <c r="J9" s="35">
        <v>33.299999999999997</v>
      </c>
      <c r="K9" s="37"/>
      <c r="L9" s="23">
        <v>75</v>
      </c>
      <c r="M9" s="33">
        <v>75</v>
      </c>
      <c r="N9" s="23">
        <v>36.4</v>
      </c>
      <c r="O9" s="35">
        <v>18.2</v>
      </c>
      <c r="P9" s="19"/>
      <c r="Q9" s="23">
        <v>94.4</v>
      </c>
      <c r="R9" s="33">
        <v>83.3</v>
      </c>
      <c r="S9" s="23">
        <v>5</v>
      </c>
      <c r="T9" s="35">
        <v>0</v>
      </c>
    </row>
    <row r="10" spans="1:20" x14ac:dyDescent="0.2">
      <c r="A10" s="6"/>
      <c r="B10" s="22" t="s">
        <v>15</v>
      </c>
      <c r="C10" s="38">
        <v>57.9</v>
      </c>
      <c r="D10" s="39" t="s">
        <v>15</v>
      </c>
      <c r="E10" s="40">
        <v>100</v>
      </c>
      <c r="F10" s="16"/>
      <c r="G10" s="23">
        <v>60</v>
      </c>
      <c r="H10" s="33">
        <v>60</v>
      </c>
      <c r="I10" s="23">
        <v>33.299999999999997</v>
      </c>
      <c r="J10" s="35">
        <v>26.7</v>
      </c>
      <c r="K10" s="37"/>
      <c r="L10" s="23">
        <v>54.5</v>
      </c>
      <c r="M10" s="33">
        <v>45.5</v>
      </c>
      <c r="N10" s="23">
        <v>19</v>
      </c>
      <c r="O10" s="35">
        <v>9.5</v>
      </c>
      <c r="P10" s="19"/>
      <c r="Q10" s="23">
        <v>94.1</v>
      </c>
      <c r="R10" s="33">
        <v>82.4</v>
      </c>
      <c r="S10" s="23">
        <v>15.4</v>
      </c>
      <c r="T10" s="35">
        <v>0</v>
      </c>
    </row>
    <row r="11" spans="1:20" x14ac:dyDescent="0.2">
      <c r="A11" s="6"/>
      <c r="B11" s="22" t="s">
        <v>15</v>
      </c>
      <c r="C11" s="38">
        <v>70.599999999999994</v>
      </c>
      <c r="D11" s="39" t="s">
        <v>15</v>
      </c>
      <c r="E11" s="40">
        <v>97.2</v>
      </c>
      <c r="F11" s="16"/>
      <c r="G11" s="23">
        <v>85.7</v>
      </c>
      <c r="H11" s="33">
        <v>85.7</v>
      </c>
      <c r="I11" s="23">
        <v>17.899999999999999</v>
      </c>
      <c r="J11" s="35">
        <v>10.7</v>
      </c>
      <c r="K11" s="37"/>
      <c r="L11" s="23">
        <v>90.5</v>
      </c>
      <c r="M11" s="33">
        <v>81</v>
      </c>
      <c r="N11" s="23">
        <v>6.7</v>
      </c>
      <c r="O11" s="35">
        <v>6.7</v>
      </c>
      <c r="P11" s="19"/>
      <c r="Q11" s="23">
        <v>60.9</v>
      </c>
      <c r="R11" s="33">
        <v>52.2</v>
      </c>
      <c r="S11" s="23">
        <v>3.4</v>
      </c>
      <c r="T11" s="35">
        <v>0</v>
      </c>
    </row>
    <row r="12" spans="1:20" x14ac:dyDescent="0.2">
      <c r="A12" s="6"/>
      <c r="B12" s="24" t="s">
        <v>15</v>
      </c>
      <c r="C12" s="38">
        <v>93.8</v>
      </c>
      <c r="D12" s="41" t="s">
        <v>15</v>
      </c>
      <c r="E12" s="40">
        <v>84.4</v>
      </c>
      <c r="F12" s="16"/>
      <c r="G12" s="23">
        <v>100</v>
      </c>
      <c r="H12" s="33">
        <v>88.9</v>
      </c>
      <c r="I12" s="23">
        <v>30</v>
      </c>
      <c r="J12" s="35">
        <v>25</v>
      </c>
      <c r="K12" s="37"/>
      <c r="L12" s="23">
        <v>94.7</v>
      </c>
      <c r="M12" s="33">
        <v>94.7</v>
      </c>
      <c r="N12" s="23">
        <v>13.3</v>
      </c>
      <c r="O12" s="35">
        <v>13.3</v>
      </c>
      <c r="P12" s="19"/>
      <c r="Q12" s="23">
        <v>100</v>
      </c>
      <c r="R12" s="33">
        <v>89.5</v>
      </c>
      <c r="S12" s="23">
        <v>0</v>
      </c>
      <c r="T12" s="35">
        <v>0</v>
      </c>
    </row>
    <row r="13" spans="1:20" x14ac:dyDescent="0.2">
      <c r="A13" s="6"/>
      <c r="B13" s="24" t="s">
        <v>15</v>
      </c>
      <c r="C13" s="38">
        <v>95.8</v>
      </c>
      <c r="D13" s="41" t="s">
        <v>15</v>
      </c>
      <c r="E13" s="40">
        <v>70.8</v>
      </c>
      <c r="F13" s="16"/>
      <c r="G13" s="23"/>
      <c r="H13" s="33"/>
      <c r="I13" s="23"/>
      <c r="J13" s="35"/>
      <c r="K13" s="30"/>
      <c r="L13" s="20"/>
      <c r="M13" s="30"/>
      <c r="N13" s="20"/>
      <c r="O13" s="36"/>
      <c r="P13" s="33"/>
      <c r="Q13" s="23"/>
      <c r="R13" s="33"/>
      <c r="S13" s="23"/>
      <c r="T13" s="36"/>
    </row>
    <row r="14" spans="1:20" x14ac:dyDescent="0.2">
      <c r="A14" s="25" t="s">
        <v>2</v>
      </c>
      <c r="B14" s="26"/>
      <c r="C14" s="13">
        <f>AVERAGE(C9:C13)</f>
        <v>78.06</v>
      </c>
      <c r="D14" s="26"/>
      <c r="E14" s="13">
        <f>AVERAGE(E9:E13)</f>
        <v>89.84</v>
      </c>
      <c r="F14" s="31"/>
      <c r="G14" s="26">
        <f>AVERAGE(G9:G13)</f>
        <v>82.575000000000003</v>
      </c>
      <c r="H14" s="13">
        <f>AVERAGE(H9:H13)</f>
        <v>79.800000000000011</v>
      </c>
      <c r="I14" s="26">
        <f>AVERAGE(I9:I13)</f>
        <v>31.975000000000001</v>
      </c>
      <c r="J14" s="13">
        <f>AVERAGE(J9:J13)</f>
        <v>23.925000000000001</v>
      </c>
      <c r="K14" s="31"/>
      <c r="L14" s="26">
        <f>AVERAGE(L9:L13)</f>
        <v>78.674999999999997</v>
      </c>
      <c r="M14" s="13">
        <f>AVERAGE(M9:M13)</f>
        <v>74.05</v>
      </c>
      <c r="N14" s="26">
        <f>AVERAGE(N9:N13)</f>
        <v>18.850000000000001</v>
      </c>
      <c r="O14" s="13">
        <f>AVERAGE(O9:O13)</f>
        <v>11.925000000000001</v>
      </c>
      <c r="P14" s="33"/>
      <c r="Q14" s="26">
        <f>AVERAGE(Q9:Q13)</f>
        <v>87.35</v>
      </c>
      <c r="R14" s="13">
        <f>AVERAGE(R9:R13)</f>
        <v>76.849999999999994</v>
      </c>
      <c r="S14" s="26">
        <f>AVERAGE(S9:S13)</f>
        <v>5.9499999999999993</v>
      </c>
      <c r="T14" s="13">
        <f>AVERAGE(T9:T13)</f>
        <v>0</v>
      </c>
    </row>
    <row r="15" spans="1:20" x14ac:dyDescent="0.2">
      <c r="A15" s="27" t="s">
        <v>1</v>
      </c>
      <c r="B15" s="28"/>
      <c r="C15" s="29">
        <f>STDEV(C9:C13)/SQRT(5)</f>
        <v>7.276235290313239</v>
      </c>
      <c r="D15" s="28"/>
      <c r="E15" s="29">
        <f>STDEV(E9:E13)/SQRT(5)</f>
        <v>5.4678697863062027</v>
      </c>
      <c r="F15" s="30"/>
      <c r="G15" s="28">
        <f>STDEV(G9:G13)/SQRT(4)</f>
        <v>8.3022461820080089</v>
      </c>
      <c r="H15" s="29">
        <f>STDEV(H9:H13)/SQRT(4)</f>
        <v>6.6627071575048324</v>
      </c>
      <c r="I15" s="28">
        <f>STDEV(I9:I13)/SQRT(4)</f>
        <v>5.9202160715073004</v>
      </c>
      <c r="J15" s="29">
        <f>STDEV(J9:J13)/SQRT(4)</f>
        <v>4.7578662934835219</v>
      </c>
      <c r="K15" s="30"/>
      <c r="L15" s="28">
        <f>STDEV(L9:L13)/SQRT(4)</f>
        <v>9.1038796674824347</v>
      </c>
      <c r="M15" s="29">
        <f>STDEV(M9:M13)/SQRT(4)</f>
        <v>10.371153905585127</v>
      </c>
      <c r="N15" s="28">
        <f>STDEV(N9:N13)/SQRT(4)</f>
        <v>6.3669066272405779</v>
      </c>
      <c r="O15" s="29">
        <f>STDEV(O9:O13)/SQRT(4)</f>
        <v>2.4907746452325474</v>
      </c>
      <c r="P15" s="33"/>
      <c r="Q15" s="28">
        <f>STDEV(Q9:Q13)/SQRT(4)</f>
        <v>8.9204353406471668</v>
      </c>
      <c r="R15" s="29">
        <f>STDEV(R9:R13)/SQRT(4)</f>
        <v>8.3668492675957307</v>
      </c>
      <c r="S15" s="28">
        <f>STDEV(S9:S13)/SQRT(4)</f>
        <v>3.3180064295698211</v>
      </c>
      <c r="T15" s="29">
        <f>STDEV(T9:T13)/SQRT(4)</f>
        <v>0</v>
      </c>
    </row>
    <row r="16" spans="1:20" x14ac:dyDescent="0.2">
      <c r="A16" s="18"/>
      <c r="B16" s="6"/>
      <c r="C16" s="6"/>
      <c r="D16" s="6"/>
      <c r="E16" s="6"/>
      <c r="F16" s="30"/>
      <c r="G16" s="16"/>
      <c r="H16" s="16"/>
      <c r="I16" s="16"/>
      <c r="J16" s="16"/>
      <c r="K16" s="30"/>
      <c r="L16" s="16"/>
      <c r="M16" s="16"/>
      <c r="N16" s="6"/>
      <c r="O16" s="19"/>
      <c r="P16" s="33"/>
      <c r="Q16" s="19"/>
      <c r="R16" s="19"/>
      <c r="S16" s="6"/>
      <c r="T16" s="6"/>
    </row>
    <row r="17" spans="1:20" x14ac:dyDescent="0.2">
      <c r="A17" s="18"/>
      <c r="B17" s="6"/>
      <c r="C17" s="6"/>
      <c r="D17" s="6"/>
      <c r="E17" s="6"/>
      <c r="F17" s="30"/>
      <c r="G17" s="16"/>
      <c r="H17" s="16"/>
      <c r="I17" s="16"/>
      <c r="J17" s="16"/>
      <c r="K17" s="30"/>
      <c r="L17" s="16"/>
      <c r="M17" s="16"/>
      <c r="N17" s="6"/>
      <c r="O17" s="19"/>
      <c r="P17" s="33"/>
      <c r="Q17" s="19"/>
      <c r="R17" s="19"/>
      <c r="S17" s="6"/>
      <c r="T17" s="6"/>
    </row>
    <row r="18" spans="1:20" x14ac:dyDescent="0.2">
      <c r="F18" s="32"/>
      <c r="K18" s="32"/>
      <c r="P18" s="32"/>
    </row>
    <row r="19" spans="1:20" x14ac:dyDescent="0.2">
      <c r="K19" s="32"/>
    </row>
  </sheetData>
  <mergeCells count="12">
    <mergeCell ref="B6:E6"/>
    <mergeCell ref="G6:J6"/>
    <mergeCell ref="L6:O6"/>
    <mergeCell ref="Q6:T6"/>
    <mergeCell ref="Q7:R7"/>
    <mergeCell ref="S7:T7"/>
    <mergeCell ref="B7:C7"/>
    <mergeCell ref="D7:E7"/>
    <mergeCell ref="G7:H7"/>
    <mergeCell ref="I7:J7"/>
    <mergeCell ref="L7:M7"/>
    <mergeCell ref="N7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6B</vt:lpstr>
      <vt:lpstr>Figure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2021-10-16T14:48:09Z</dcterms:modified>
</cp:coreProperties>
</file>