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.gilley/WORK FOLDER/LAB WORK/My papers/hSARM1 ALS variants/eLife submission/FINAL files for resubmission/NEW Source data/"/>
    </mc:Choice>
  </mc:AlternateContent>
  <xr:revisionPtr revIDLastSave="0" documentId="13_ncr:1_{9B93BBAB-ACD6-F04E-8844-6D51F5629837}" xr6:coauthVersionLast="47" xr6:coauthVersionMax="47" xr10:uidLastSave="{00000000-0000-0000-0000-000000000000}"/>
  <bookViews>
    <workbookView xWindow="2580" yWindow="3060" windowWidth="28040" windowHeight="17440" xr2:uid="{C9414B5B-7C21-7542-9A02-BC0E98D2F997}"/>
  </bookViews>
  <sheets>
    <sheet name="Figure 7A" sheetId="3" r:id="rId1"/>
    <sheet name="Figure 7C" sheetId="1" r:id="rId2"/>
    <sheet name="Figure 7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3" l="1"/>
  <c r="D12" i="3"/>
  <c r="E12" i="3"/>
  <c r="B12" i="3"/>
  <c r="B11" i="3"/>
  <c r="E11" i="3"/>
  <c r="D11" i="3"/>
  <c r="C11" i="3"/>
  <c r="B11" i="1"/>
  <c r="C11" i="1"/>
  <c r="D11" i="1"/>
  <c r="E11" i="1"/>
  <c r="B12" i="1"/>
  <c r="C12" i="1"/>
  <c r="D12" i="1"/>
  <c r="E12" i="1"/>
  <c r="E13" i="2"/>
  <c r="E14" i="2"/>
  <c r="D14" i="2"/>
  <c r="C14" i="2"/>
  <c r="B14" i="2"/>
  <c r="B13" i="2"/>
  <c r="D13" i="2"/>
  <c r="C13" i="2"/>
</calcChain>
</file>

<file path=xl/sharedStrings.xml><?xml version="1.0" encoding="utf-8"?>
<sst xmlns="http://schemas.openxmlformats.org/spreadsheetml/2006/main" count="35" uniqueCount="21">
  <si>
    <t>WT</t>
  </si>
  <si>
    <t>SEM</t>
  </si>
  <si>
    <t>Mean</t>
  </si>
  <si>
    <t>DsRed-positive neuron numbers</t>
  </si>
  <si>
    <t>% remaining injected (DsRed-positive) cells after treatments</t>
  </si>
  <si>
    <t>NR removed + 100 nM FK866</t>
  </si>
  <si>
    <t>8h</t>
  </si>
  <si>
    <t>24h</t>
  </si>
  <si>
    <t>Δ229-235</t>
  </si>
  <si>
    <t>Δ229-235 +NR</t>
  </si>
  <si>
    <t>Figure 7C source data</t>
  </si>
  <si>
    <t>Figure 7D source data</t>
  </si>
  <si>
    <t>Δ229-235/E642A</t>
  </si>
  <si>
    <t>Δ229-235/E642A +NR</t>
  </si>
  <si>
    <t>Values plotted on graph and used for two-way ANOVA with Šidák's correction</t>
  </si>
  <si>
    <t>NAD (proportion of empty vector)</t>
  </si>
  <si>
    <t>Original values plotted on graph</t>
  </si>
  <si>
    <t>log10 transformed values used for one-way ANOVA (matched data) with Tukey's correction</t>
  </si>
  <si>
    <t>Figure 7A source data</t>
  </si>
  <si>
    <t>E642A</t>
  </si>
  <si>
    <t>Values plotted on graph and used for one-way ANOVA (matched data) with Tukey's 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</si>
</sst>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0" fillId="0" borderId="0" xfId="0" applyBorder="1"/>
    <xf numFmtId="164" fontId="5" fillId="0" borderId="0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2" fontId="7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left"/>
    </xf>
    <xf numFmtId="165" fontId="2" fillId="0" borderId="2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165" fontId="6" fillId="0" borderId="4" xfId="0" applyNumberFormat="1" applyFont="1" applyBorder="1" applyAlignment="1">
      <alignment horizontal="center"/>
    </xf>
    <xf numFmtId="165" fontId="6" fillId="0" borderId="6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49" fontId="2" fillId="3" borderId="7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2E4A6-8CA6-6949-8164-58E2E6FE204F}">
  <dimension ref="A1:F22"/>
  <sheetViews>
    <sheetView tabSelected="1" workbookViewId="0">
      <selection activeCell="D27" sqref="D27"/>
    </sheetView>
  </sheetViews>
  <sheetFormatPr baseColWidth="10" defaultRowHeight="16" x14ac:dyDescent="0.2"/>
  <cols>
    <col min="2" max="5" width="14.6640625" customWidth="1"/>
  </cols>
  <sheetData>
    <row r="1" spans="1:6" x14ac:dyDescent="0.2">
      <c r="A1" s="47" t="s">
        <v>18</v>
      </c>
      <c r="B1" s="47"/>
      <c r="C1" s="48"/>
      <c r="D1" s="48"/>
      <c r="E1" s="48"/>
      <c r="F1" s="48"/>
    </row>
    <row r="2" spans="1:6" x14ac:dyDescent="0.2">
      <c r="A2" s="48" t="s">
        <v>15</v>
      </c>
      <c r="B2" s="47"/>
      <c r="C2" s="48"/>
      <c r="D2" s="48"/>
      <c r="E2" s="48"/>
      <c r="F2" s="48"/>
    </row>
    <row r="3" spans="1:6" x14ac:dyDescent="0.2">
      <c r="A3" s="47"/>
      <c r="B3" s="48"/>
      <c r="C3" s="48"/>
      <c r="D3" s="48"/>
      <c r="E3" s="48"/>
      <c r="F3" s="48"/>
    </row>
    <row r="4" spans="1:6" x14ac:dyDescent="0.2">
      <c r="A4" s="47" t="s">
        <v>16</v>
      </c>
      <c r="B4" s="48"/>
      <c r="C4" s="48"/>
      <c r="D4" s="48"/>
      <c r="E4" s="48"/>
      <c r="F4" s="47"/>
    </row>
    <row r="5" spans="1:6" x14ac:dyDescent="0.2">
      <c r="A5" s="47"/>
      <c r="B5" s="48"/>
      <c r="C5" s="48"/>
      <c r="D5" s="48"/>
      <c r="E5" s="48"/>
      <c r="F5" s="47"/>
    </row>
    <row r="6" spans="1:6" x14ac:dyDescent="0.2">
      <c r="A6" s="47"/>
      <c r="B6" s="49" t="s">
        <v>0</v>
      </c>
      <c r="C6" s="49" t="s">
        <v>19</v>
      </c>
      <c r="D6" s="49" t="s">
        <v>8</v>
      </c>
      <c r="E6" s="49" t="s">
        <v>12</v>
      </c>
      <c r="F6" s="47"/>
    </row>
    <row r="7" spans="1:6" x14ac:dyDescent="0.2">
      <c r="A7" s="48"/>
      <c r="B7" s="50">
        <v>0.54900000000000004</v>
      </c>
      <c r="C7" s="50">
        <v>0.84799999999999998</v>
      </c>
      <c r="D7" s="50">
        <v>0.157</v>
      </c>
      <c r="E7" s="50">
        <v>0.86099999999999999</v>
      </c>
      <c r="F7" s="48"/>
    </row>
    <row r="8" spans="1:6" x14ac:dyDescent="0.2">
      <c r="A8" s="48"/>
      <c r="B8" s="50">
        <v>0.54600000000000004</v>
      </c>
      <c r="C8" s="50">
        <v>0.85399999999999998</v>
      </c>
      <c r="D8" s="50">
        <v>0.104</v>
      </c>
      <c r="E8" s="50">
        <v>0.879</v>
      </c>
      <c r="F8" s="48"/>
    </row>
    <row r="9" spans="1:6" x14ac:dyDescent="0.2">
      <c r="A9" s="48"/>
      <c r="B9" s="50">
        <v>0.57299999999999995</v>
      </c>
      <c r="C9" s="50">
        <v>0.878</v>
      </c>
      <c r="D9" s="50">
        <v>0.11899999999999999</v>
      </c>
      <c r="E9" s="50">
        <v>0.89500000000000002</v>
      </c>
      <c r="F9" s="48"/>
    </row>
    <row r="10" spans="1:6" x14ac:dyDescent="0.2">
      <c r="A10" s="48"/>
      <c r="B10" s="50">
        <v>0.58799999999999997</v>
      </c>
      <c r="C10" s="50">
        <v>1.149</v>
      </c>
      <c r="D10" s="50">
        <v>0.112</v>
      </c>
      <c r="E10" s="50">
        <v>0.878</v>
      </c>
      <c r="F10" s="48"/>
    </row>
    <row r="11" spans="1:6" x14ac:dyDescent="0.2">
      <c r="A11" s="51" t="s">
        <v>2</v>
      </c>
      <c r="B11" s="52">
        <f>AVERAGE(B7:B10)</f>
        <v>0.56400000000000006</v>
      </c>
      <c r="C11" s="52">
        <f>AVERAGE(C7:C10)</f>
        <v>0.93225000000000002</v>
      </c>
      <c r="D11" s="52">
        <f>AVERAGE(D7:D10)</f>
        <v>0.123</v>
      </c>
      <c r="E11" s="53">
        <f>AVERAGE(E7:E10)</f>
        <v>0.87824999999999998</v>
      </c>
      <c r="F11" s="48"/>
    </row>
    <row r="12" spans="1:6" x14ac:dyDescent="0.2">
      <c r="A12" s="54" t="s">
        <v>1</v>
      </c>
      <c r="B12" s="55">
        <f>STDEV(B7:B10)/SQRT(4)</f>
        <v>1.0024968827881689E-2</v>
      </c>
      <c r="C12" s="55">
        <f>STDEV(C7:C10)/SQRT(4)</f>
        <v>7.2540075130923184E-2</v>
      </c>
      <c r="D12" s="55">
        <f>STDEV(D7:D10)/SQRT(4)</f>
        <v>1.17402441769042E-2</v>
      </c>
      <c r="E12" s="56">
        <f>STDEV(E7:E10)/SQRT(4)</f>
        <v>6.9447222166668949E-3</v>
      </c>
      <c r="F12" s="48"/>
    </row>
    <row r="13" spans="1:6" x14ac:dyDescent="0.2">
      <c r="A13" s="48"/>
      <c r="B13" s="57"/>
      <c r="C13" s="57"/>
      <c r="D13" s="57"/>
      <c r="E13" s="57"/>
      <c r="F13" s="48"/>
    </row>
    <row r="14" spans="1:6" x14ac:dyDescent="0.2">
      <c r="A14" s="48"/>
      <c r="B14" s="57"/>
      <c r="C14" s="57"/>
      <c r="D14" s="57"/>
      <c r="E14" s="57"/>
      <c r="F14" s="48"/>
    </row>
    <row r="15" spans="1:6" x14ac:dyDescent="0.2">
      <c r="A15" s="2" t="s">
        <v>17</v>
      </c>
      <c r="B15" s="57"/>
      <c r="C15" s="57"/>
      <c r="D15" s="57"/>
      <c r="E15" s="57"/>
      <c r="F15" s="48"/>
    </row>
    <row r="16" spans="1:6" x14ac:dyDescent="0.2">
      <c r="A16" s="58"/>
      <c r="B16" s="57"/>
      <c r="C16" s="57"/>
      <c r="D16" s="57"/>
      <c r="E16" s="57"/>
      <c r="F16" s="48"/>
    </row>
    <row r="17" spans="1:6" x14ac:dyDescent="0.2">
      <c r="A17" s="47"/>
      <c r="B17" s="49" t="s">
        <v>0</v>
      </c>
      <c r="C17" s="49" t="s">
        <v>19</v>
      </c>
      <c r="D17" s="49" t="s">
        <v>8</v>
      </c>
      <c r="E17" s="49" t="s">
        <v>12</v>
      </c>
      <c r="F17" s="48"/>
    </row>
    <row r="18" spans="1:6" x14ac:dyDescent="0.2">
      <c r="A18" s="48"/>
      <c r="B18" s="50">
        <v>-0.26042765554990799</v>
      </c>
      <c r="C18" s="50">
        <v>-7.1604147743286203E-2</v>
      </c>
      <c r="D18" s="50">
        <v>-0.80410034759076598</v>
      </c>
      <c r="E18" s="50">
        <v>-6.4996848546345201E-2</v>
      </c>
      <c r="F18" s="48"/>
    </row>
    <row r="19" spans="1:6" x14ac:dyDescent="0.2">
      <c r="A19" s="48"/>
      <c r="B19" s="50">
        <v>-0.262807357295263</v>
      </c>
      <c r="C19" s="50">
        <v>-6.8542129310994904E-2</v>
      </c>
      <c r="D19" s="50">
        <v>-0.98296666070121996</v>
      </c>
      <c r="E19" s="50">
        <v>-5.6011124926228097E-2</v>
      </c>
      <c r="F19" s="48"/>
    </row>
    <row r="20" spans="1:6" x14ac:dyDescent="0.2">
      <c r="A20" s="48"/>
      <c r="B20" s="50">
        <v>-0.24184537803261</v>
      </c>
      <c r="C20" s="50">
        <v>-5.6505484093897398E-2</v>
      </c>
      <c r="D20" s="50">
        <v>-0.92445303860746897</v>
      </c>
      <c r="E20" s="50">
        <v>-4.8176964684087997E-2</v>
      </c>
      <c r="F20" s="48"/>
    </row>
    <row r="21" spans="1:6" x14ac:dyDescent="0.2">
      <c r="A21" s="48"/>
      <c r="B21" s="50">
        <v>-0.23062267392386199</v>
      </c>
      <c r="C21" s="50">
        <v>6.0320028688285197E-2</v>
      </c>
      <c r="D21" s="50">
        <v>-0.95078197732981795</v>
      </c>
      <c r="E21" s="50">
        <v>-5.6505484093897398E-2</v>
      </c>
      <c r="F21" s="48"/>
    </row>
    <row r="22" spans="1:6" x14ac:dyDescent="0.2">
      <c r="A22" s="48"/>
      <c r="B22" s="48"/>
      <c r="C22" s="48"/>
      <c r="D22" s="48"/>
      <c r="E22" s="48"/>
      <c r="F22" s="4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33E57-F19F-A84D-A9FF-3B6197522B6A}">
  <dimension ref="A1:E14"/>
  <sheetViews>
    <sheetView workbookViewId="0">
      <selection activeCell="A5" sqref="A5"/>
    </sheetView>
  </sheetViews>
  <sheetFormatPr baseColWidth="10" defaultRowHeight="15" x14ac:dyDescent="0.2"/>
  <cols>
    <col min="1" max="1" width="9" style="4" customWidth="1"/>
    <col min="2" max="5" width="19.5" style="4" customWidth="1"/>
    <col min="6" max="16384" width="10.83203125" style="4"/>
  </cols>
  <sheetData>
    <row r="1" spans="1:5" x14ac:dyDescent="0.2">
      <c r="A1" s="3" t="s">
        <v>10</v>
      </c>
      <c r="D1" s="5"/>
      <c r="E1" s="5"/>
    </row>
    <row r="2" spans="1:5" x14ac:dyDescent="0.2">
      <c r="A2" s="4" t="s">
        <v>3</v>
      </c>
      <c r="B2" s="3"/>
      <c r="D2" s="5"/>
      <c r="E2" s="5"/>
    </row>
    <row r="3" spans="1:5" x14ac:dyDescent="0.2">
      <c r="A3" s="3"/>
    </row>
    <row r="4" spans="1:5" s="3" customFormat="1" x14ac:dyDescent="0.2">
      <c r="A4" s="2" t="s">
        <v>20</v>
      </c>
      <c r="B4" s="4"/>
      <c r="C4" s="4"/>
      <c r="D4" s="1"/>
      <c r="E4" s="4"/>
    </row>
    <row r="5" spans="1:5" s="3" customFormat="1" x14ac:dyDescent="0.2">
      <c r="A5" s="2"/>
      <c r="B5" s="4"/>
      <c r="C5" s="4"/>
      <c r="D5" s="4"/>
      <c r="E5" s="4"/>
    </row>
    <row r="6" spans="1:5" s="3" customFormat="1" x14ac:dyDescent="0.2">
      <c r="B6" s="10" t="s">
        <v>8</v>
      </c>
      <c r="C6" s="10" t="s">
        <v>12</v>
      </c>
      <c r="D6" s="7" t="s">
        <v>9</v>
      </c>
      <c r="E6" s="10" t="s">
        <v>13</v>
      </c>
    </row>
    <row r="7" spans="1:5" x14ac:dyDescent="0.2">
      <c r="A7" s="3"/>
      <c r="B7" s="11">
        <v>3</v>
      </c>
      <c r="C7" s="11">
        <v>25</v>
      </c>
      <c r="D7" s="11">
        <v>19</v>
      </c>
      <c r="E7" s="11">
        <v>26</v>
      </c>
    </row>
    <row r="8" spans="1:5" x14ac:dyDescent="0.2">
      <c r="A8" s="3"/>
      <c r="B8" s="11">
        <v>1</v>
      </c>
      <c r="C8" s="11">
        <v>22</v>
      </c>
      <c r="D8" s="11">
        <v>23</v>
      </c>
      <c r="E8" s="11">
        <v>21</v>
      </c>
    </row>
    <row r="9" spans="1:5" x14ac:dyDescent="0.2">
      <c r="A9" s="3"/>
      <c r="B9" s="11">
        <v>6</v>
      </c>
      <c r="C9" s="11">
        <v>31</v>
      </c>
      <c r="D9" s="11">
        <v>33</v>
      </c>
      <c r="E9" s="11">
        <v>33</v>
      </c>
    </row>
    <row r="10" spans="1:5" x14ac:dyDescent="0.2">
      <c r="A10" s="3"/>
      <c r="B10" s="11">
        <v>3</v>
      </c>
      <c r="C10" s="11">
        <v>29</v>
      </c>
      <c r="D10" s="11">
        <v>28</v>
      </c>
      <c r="E10" s="11">
        <v>28</v>
      </c>
    </row>
    <row r="11" spans="1:5" x14ac:dyDescent="0.2">
      <c r="A11" s="8" t="s">
        <v>2</v>
      </c>
      <c r="B11" s="12">
        <f>AVERAGE(B7:B10)</f>
        <v>3.25</v>
      </c>
      <c r="C11" s="12">
        <f>AVERAGE(C7:C10)</f>
        <v>26.75</v>
      </c>
      <c r="D11" s="12">
        <f>AVERAGE(D7:D10)</f>
        <v>25.75</v>
      </c>
      <c r="E11" s="13">
        <f>AVERAGE(E7:E10)</f>
        <v>27</v>
      </c>
    </row>
    <row r="12" spans="1:5" x14ac:dyDescent="0.2">
      <c r="A12" s="9" t="s">
        <v>1</v>
      </c>
      <c r="B12" s="14">
        <f>STDEV(B7:B10)/SQRT(4)</f>
        <v>1.0307764064044151</v>
      </c>
      <c r="C12" s="14">
        <f>STDEV(C7:C10)/SQRT(4)</f>
        <v>2.0155644370746373</v>
      </c>
      <c r="D12" s="14">
        <f>STDEV(D7:D10)/SQRT(4)</f>
        <v>3.0379543555930306</v>
      </c>
      <c r="E12" s="15">
        <f>STDEV(E7:E10)/SQRT(4)</f>
        <v>2.4832774042918899</v>
      </c>
    </row>
    <row r="13" spans="1:5" x14ac:dyDescent="0.2">
      <c r="B13" s="6"/>
      <c r="C13" s="6"/>
      <c r="D13" s="6"/>
      <c r="E13" s="6"/>
    </row>
    <row r="14" spans="1:5" x14ac:dyDescent="0.2">
      <c r="B14" s="6"/>
      <c r="C14" s="6"/>
      <c r="D14" s="6"/>
      <c r="E1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F4D7E-BAA2-9842-9ED1-E8220499B304}">
  <dimension ref="A1:T18"/>
  <sheetViews>
    <sheetView workbookViewId="0">
      <selection activeCell="F35" sqref="F35"/>
    </sheetView>
  </sheetViews>
  <sheetFormatPr baseColWidth="10" defaultRowHeight="16" x14ac:dyDescent="0.2"/>
  <sheetData>
    <row r="1" spans="1:20" x14ac:dyDescent="0.2">
      <c r="A1" s="3" t="s">
        <v>11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x14ac:dyDescent="0.2">
      <c r="A2" s="4" t="s">
        <v>4</v>
      </c>
      <c r="B2" s="1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x14ac:dyDescent="0.2">
      <c r="A3" s="3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x14ac:dyDescent="0.2">
      <c r="A4" s="2" t="s">
        <v>14</v>
      </c>
      <c r="B4" s="6"/>
      <c r="C4" s="6"/>
      <c r="D4" s="17"/>
      <c r="E4" s="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20" x14ac:dyDescent="0.2">
      <c r="A5" s="16"/>
      <c r="B5" s="6"/>
      <c r="C5" s="6"/>
      <c r="D5" s="17"/>
      <c r="E5" s="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</row>
    <row r="6" spans="1:20" x14ac:dyDescent="0.2">
      <c r="A6" s="6"/>
      <c r="B6" s="59" t="s">
        <v>5</v>
      </c>
      <c r="C6" s="60"/>
      <c r="D6" s="60"/>
      <c r="E6" s="61"/>
      <c r="F6" s="16"/>
      <c r="G6" s="42"/>
      <c r="H6" s="42"/>
      <c r="I6" s="42"/>
      <c r="J6" s="42"/>
      <c r="K6" s="36"/>
      <c r="L6" s="42"/>
      <c r="M6" s="42"/>
      <c r="N6" s="42"/>
      <c r="O6" s="42"/>
      <c r="P6" s="37"/>
      <c r="Q6" s="42"/>
      <c r="R6" s="42"/>
      <c r="S6" s="42"/>
      <c r="T6" s="42"/>
    </row>
    <row r="7" spans="1:20" x14ac:dyDescent="0.2">
      <c r="A7" s="6"/>
      <c r="B7" s="62" t="s">
        <v>8</v>
      </c>
      <c r="C7" s="63"/>
      <c r="D7" s="62" t="s">
        <v>12</v>
      </c>
      <c r="E7" s="63"/>
      <c r="F7" s="16"/>
      <c r="G7" s="43"/>
      <c r="H7" s="43"/>
      <c r="I7" s="43"/>
      <c r="J7" s="43"/>
      <c r="K7" s="36"/>
      <c r="L7" s="43"/>
      <c r="M7" s="43"/>
      <c r="N7" s="43"/>
      <c r="O7" s="43"/>
      <c r="P7" s="38"/>
      <c r="Q7" s="43"/>
      <c r="R7" s="43"/>
      <c r="S7" s="43"/>
      <c r="T7" s="43"/>
    </row>
    <row r="8" spans="1:20" x14ac:dyDescent="0.2">
      <c r="A8" s="6"/>
      <c r="B8" s="20" t="s">
        <v>6</v>
      </c>
      <c r="C8" s="28" t="s">
        <v>7</v>
      </c>
      <c r="D8" s="20" t="s">
        <v>6</v>
      </c>
      <c r="E8" s="32" t="s">
        <v>7</v>
      </c>
      <c r="F8" s="16"/>
      <c r="G8" s="36"/>
      <c r="H8" s="36"/>
      <c r="I8" s="36"/>
      <c r="J8" s="36"/>
      <c r="K8" s="36"/>
      <c r="L8" s="36"/>
      <c r="M8" s="36"/>
      <c r="N8" s="36"/>
      <c r="O8" s="36"/>
      <c r="P8" s="38"/>
      <c r="Q8" s="36"/>
      <c r="R8" s="36"/>
      <c r="S8" s="36"/>
      <c r="T8" s="36"/>
    </row>
    <row r="9" spans="1:20" x14ac:dyDescent="0.2">
      <c r="A9" s="6"/>
      <c r="B9" s="45">
        <v>5.3</v>
      </c>
      <c r="C9" s="46">
        <v>5.3</v>
      </c>
      <c r="D9" s="45">
        <v>83</v>
      </c>
      <c r="E9" s="46">
        <v>81</v>
      </c>
      <c r="F9" s="21"/>
      <c r="G9" s="38"/>
      <c r="H9" s="38"/>
      <c r="I9" s="38"/>
      <c r="J9" s="38"/>
      <c r="K9" s="39"/>
      <c r="L9" s="38"/>
      <c r="M9" s="38"/>
      <c r="N9" s="38"/>
      <c r="O9" s="38"/>
      <c r="P9" s="38"/>
      <c r="Q9" s="38"/>
      <c r="R9" s="38"/>
      <c r="S9" s="38"/>
      <c r="T9" s="38"/>
    </row>
    <row r="10" spans="1:20" x14ac:dyDescent="0.2">
      <c r="A10" s="6"/>
      <c r="B10" s="22">
        <v>6.3</v>
      </c>
      <c r="C10" s="33">
        <v>1.9</v>
      </c>
      <c r="D10" s="22">
        <v>85.7</v>
      </c>
      <c r="E10" s="33">
        <v>74.3</v>
      </c>
      <c r="F10" s="16"/>
      <c r="G10" s="38"/>
      <c r="H10" s="38"/>
      <c r="I10" s="38"/>
      <c r="J10" s="38"/>
      <c r="K10" s="39"/>
      <c r="L10" s="38"/>
      <c r="M10" s="38"/>
      <c r="N10" s="38"/>
      <c r="O10" s="38"/>
      <c r="P10" s="38"/>
      <c r="Q10" s="38"/>
      <c r="R10" s="38"/>
      <c r="S10" s="38"/>
      <c r="T10" s="38"/>
    </row>
    <row r="11" spans="1:20" x14ac:dyDescent="0.2">
      <c r="A11" s="6"/>
      <c r="B11" s="22">
        <v>18.2</v>
      </c>
      <c r="C11" s="33">
        <v>0</v>
      </c>
      <c r="D11" s="22">
        <v>87.9</v>
      </c>
      <c r="E11" s="33">
        <v>69.7</v>
      </c>
      <c r="F11" s="16"/>
      <c r="G11" s="38"/>
      <c r="H11" s="38"/>
      <c r="I11" s="38"/>
      <c r="J11" s="38"/>
      <c r="K11" s="39"/>
      <c r="L11" s="38"/>
      <c r="M11" s="38"/>
      <c r="N11" s="38"/>
      <c r="O11" s="38"/>
      <c r="P11" s="38"/>
      <c r="Q11" s="38"/>
      <c r="R11" s="38"/>
      <c r="S11" s="38"/>
      <c r="T11" s="38"/>
    </row>
    <row r="12" spans="1:20" x14ac:dyDescent="0.2">
      <c r="A12" s="6"/>
      <c r="B12" s="34">
        <v>21.4</v>
      </c>
      <c r="C12" s="35">
        <v>3.6</v>
      </c>
      <c r="D12" s="34">
        <v>92.9</v>
      </c>
      <c r="E12" s="35">
        <v>78.599999999999994</v>
      </c>
      <c r="F12" s="16"/>
      <c r="G12" s="38"/>
      <c r="H12" s="38"/>
      <c r="I12" s="38"/>
      <c r="J12" s="38"/>
      <c r="K12" s="39"/>
      <c r="L12" s="38"/>
      <c r="M12" s="38"/>
      <c r="N12" s="38"/>
      <c r="O12" s="38"/>
      <c r="P12" s="38"/>
      <c r="Q12" s="38"/>
      <c r="R12" s="38"/>
      <c r="S12" s="38"/>
      <c r="T12" s="38"/>
    </row>
    <row r="13" spans="1:20" x14ac:dyDescent="0.2">
      <c r="A13" s="23" t="s">
        <v>2</v>
      </c>
      <c r="B13" s="24">
        <f>AVERAGE(B9:B12)</f>
        <v>12.799999999999999</v>
      </c>
      <c r="C13" s="12">
        <f>AVERAGE(C9:C12)</f>
        <v>2.6999999999999997</v>
      </c>
      <c r="D13" s="24">
        <f>AVERAGE(D9:D12)</f>
        <v>87.375</v>
      </c>
      <c r="E13" s="13">
        <f>AVERAGE(E9:E12)</f>
        <v>75.900000000000006</v>
      </c>
      <c r="F13" s="29"/>
      <c r="G13" s="40"/>
      <c r="H13" s="40"/>
      <c r="I13" s="40"/>
      <c r="J13" s="40"/>
      <c r="K13" s="40"/>
      <c r="L13" s="40"/>
      <c r="M13" s="40"/>
      <c r="N13" s="40"/>
      <c r="O13" s="40"/>
      <c r="P13" s="38"/>
      <c r="Q13" s="40"/>
      <c r="R13" s="40"/>
      <c r="S13" s="40"/>
      <c r="T13" s="40"/>
    </row>
    <row r="14" spans="1:20" x14ac:dyDescent="0.2">
      <c r="A14" s="25" t="s">
        <v>1</v>
      </c>
      <c r="B14" s="26">
        <f>STDEV(B9:B12)/SQRT(4)</f>
        <v>4.0989836138568139</v>
      </c>
      <c r="C14" s="44">
        <f>STDEV(C9:C12)/SQRT(4)</f>
        <v>1.1365151414154882</v>
      </c>
      <c r="D14" s="26">
        <f>STDEV(D9:D12)/SQRT(4)</f>
        <v>2.0965745872732517</v>
      </c>
      <c r="E14" s="27">
        <f>STDEV(E9:E12)/SQRT(4)</f>
        <v>2.4883059833281482</v>
      </c>
      <c r="F14" s="28"/>
      <c r="G14" s="41"/>
      <c r="H14" s="41"/>
      <c r="I14" s="41"/>
      <c r="J14" s="41"/>
      <c r="K14" s="36"/>
      <c r="L14" s="41"/>
      <c r="M14" s="41"/>
      <c r="N14" s="41"/>
      <c r="O14" s="41"/>
      <c r="P14" s="38"/>
      <c r="Q14" s="41"/>
      <c r="R14" s="41"/>
      <c r="S14" s="41"/>
      <c r="T14" s="41"/>
    </row>
    <row r="15" spans="1:20" x14ac:dyDescent="0.2">
      <c r="A15" s="18"/>
      <c r="B15" s="6"/>
      <c r="C15" s="6"/>
      <c r="D15" s="6"/>
      <c r="E15" s="6"/>
      <c r="F15" s="28"/>
      <c r="G15" s="16"/>
      <c r="H15" s="16"/>
      <c r="I15" s="16"/>
      <c r="J15" s="16"/>
      <c r="K15" s="28"/>
      <c r="L15" s="16"/>
      <c r="M15" s="16"/>
      <c r="N15" s="6"/>
      <c r="O15" s="19"/>
      <c r="P15" s="31"/>
      <c r="Q15" s="19"/>
      <c r="R15" s="19"/>
      <c r="S15" s="6"/>
      <c r="T15" s="6"/>
    </row>
    <row r="16" spans="1:20" x14ac:dyDescent="0.2">
      <c r="A16" s="18"/>
      <c r="B16" s="6"/>
      <c r="C16" s="6"/>
      <c r="D16" s="6"/>
      <c r="E16" s="6"/>
      <c r="F16" s="28"/>
      <c r="G16" s="16"/>
      <c r="H16" s="16"/>
      <c r="I16" s="16"/>
      <c r="J16" s="16"/>
      <c r="K16" s="28"/>
      <c r="L16" s="16"/>
      <c r="M16" s="16"/>
      <c r="N16" s="6"/>
      <c r="O16" s="19"/>
      <c r="P16" s="31"/>
      <c r="Q16" s="19"/>
      <c r="R16" s="19"/>
      <c r="S16" s="6"/>
      <c r="T16" s="6"/>
    </row>
    <row r="17" spans="6:16" x14ac:dyDescent="0.2">
      <c r="F17" s="30"/>
      <c r="K17" s="30"/>
      <c r="P17" s="30"/>
    </row>
    <row r="18" spans="6:16" x14ac:dyDescent="0.2">
      <c r="K18" s="30"/>
    </row>
  </sheetData>
  <mergeCells count="3">
    <mergeCell ref="B6:E6"/>
    <mergeCell ref="B7:C7"/>
    <mergeCell ref="D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7A</vt:lpstr>
      <vt:lpstr>Figure 7C</vt:lpstr>
      <vt:lpstr>Figure 7D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Gilley</dc:creator>
  <cp:lastModifiedBy>Jon Gilley</cp:lastModifiedBy>
  <dcterms:created xsi:type="dcterms:W3CDTF">2021-06-08T14:59:01Z</dcterms:created>
  <dcterms:modified xsi:type="dcterms:W3CDTF">2021-10-25T12:34:32Z</dcterms:modified>
</cp:coreProperties>
</file>